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DANIEL\Desktop\Semana de la evaluación diagnóstica\Media superior\Captura y calificación\"/>
    </mc:Choice>
  </mc:AlternateContent>
  <bookViews>
    <workbookView xWindow="240" yWindow="60" windowWidth="15120" windowHeight="7695" tabRatio="932"/>
  </bookViews>
  <sheets>
    <sheet name="Instrucciones" sheetId="1" r:id="rId1"/>
    <sheet name="Captura español" sheetId="2" r:id="rId2"/>
    <sheet name="Resultados Español" sheetId="6" state="hidden" r:id="rId3"/>
    <sheet name="Especificaciones Español" sheetId="11" state="hidden" r:id="rId4"/>
    <sheet name="Captura matemáticas" sheetId="5" r:id="rId5"/>
    <sheet name="Resultados Matemáticas" sheetId="8" state="hidden" r:id="rId6"/>
    <sheet name="Especificaciones Matemáticas" sheetId="12" state="hidden" r:id="rId7"/>
    <sheet name="Anexos" sheetId="3" state="veryHidden" r:id="rId8"/>
  </sheets>
  <definedNames>
    <definedName name="_xlnm._FilterDatabase" localSheetId="1" hidden="1">'Captura español'!$B$13:$BE$62</definedName>
    <definedName name="_xlnm._FilterDatabase" localSheetId="4" hidden="1">'Captura matemáticas'!$B$13:$BE$62</definedName>
    <definedName name="_xlnm._FilterDatabase" localSheetId="3" hidden="1">'Especificaciones Español'!$A$2:$H$52</definedName>
    <definedName name="_xlnm._FilterDatabase" localSheetId="6" hidden="1">'Especificaciones Matemáticas'!$A$2:$J$52</definedName>
    <definedName name="_xlnm._FilterDatabase" localSheetId="2" hidden="1">'Resultados Español'!$A$1:$BK$1</definedName>
    <definedName name="_xlnm._FilterDatabase" localSheetId="5" hidden="1">'Resultados Matemáticas'!$A$1:$BK$1</definedName>
  </definedNames>
  <calcPr calcId="152511"/>
</workbook>
</file>

<file path=xl/calcChain.xml><?xml version="1.0" encoding="utf-8"?>
<calcChain xmlns="http://schemas.openxmlformats.org/spreadsheetml/2006/main">
  <c r="BI47" i="8" l="1"/>
  <c r="BI35" i="8"/>
  <c r="C5" i="8" l="1"/>
  <c r="D5" i="8"/>
  <c r="E5" i="8"/>
  <c r="F5" i="8"/>
  <c r="G5" i="8"/>
  <c r="H5" i="8"/>
  <c r="I5" i="8"/>
  <c r="J5" i="8"/>
  <c r="K5" i="8"/>
  <c r="L5" i="8"/>
  <c r="M5" i="8"/>
  <c r="N5" i="8"/>
  <c r="O5" i="8"/>
  <c r="P5" i="8"/>
  <c r="Q5" i="8"/>
  <c r="R5" i="8"/>
  <c r="S5" i="8"/>
  <c r="T5" i="8"/>
  <c r="U5" i="8"/>
  <c r="V5" i="8"/>
  <c r="W5" i="8"/>
  <c r="X5" i="8"/>
  <c r="Y5" i="8"/>
  <c r="Z5" i="8"/>
  <c r="AA5" i="8"/>
  <c r="AB5" i="8"/>
  <c r="AC5" i="8"/>
  <c r="AD5" i="8"/>
  <c r="AE5" i="8"/>
  <c r="AF5" i="8"/>
  <c r="AG5" i="8"/>
  <c r="AH5" i="8"/>
  <c r="AI5" i="8"/>
  <c r="AJ5" i="8"/>
  <c r="AK5" i="8"/>
  <c r="AL5" i="8"/>
  <c r="AM5" i="8"/>
  <c r="AN5" i="8"/>
  <c r="AO5" i="8"/>
  <c r="AP5" i="8"/>
  <c r="AQ5" i="8"/>
  <c r="AR5" i="8"/>
  <c r="AS5" i="8"/>
  <c r="AT5" i="8"/>
  <c r="AU5" i="8"/>
  <c r="AV5" i="8"/>
  <c r="AW5" i="8"/>
  <c r="AX5" i="8"/>
  <c r="AY5" i="8"/>
  <c r="B5" i="8"/>
  <c r="C5" i="6"/>
  <c r="D5" i="6"/>
  <c r="E5" i="6"/>
  <c r="F5" i="6"/>
  <c r="G5" i="6"/>
  <c r="H5" i="6"/>
  <c r="I5" i="6"/>
  <c r="J5" i="6"/>
  <c r="K5" i="6"/>
  <c r="L5" i="6"/>
  <c r="M5" i="6"/>
  <c r="N5" i="6"/>
  <c r="O5" i="6"/>
  <c r="P5" i="6"/>
  <c r="Q5" i="6"/>
  <c r="R5" i="6"/>
  <c r="S5" i="6"/>
  <c r="T5" i="6"/>
  <c r="U5" i="6"/>
  <c r="V5" i="6"/>
  <c r="W5" i="6"/>
  <c r="X5" i="6"/>
  <c r="Y5" i="6"/>
  <c r="Z5" i="6"/>
  <c r="AA5" i="6"/>
  <c r="AB5" i="6"/>
  <c r="AC5" i="6"/>
  <c r="AD5" i="6"/>
  <c r="AE5" i="6"/>
  <c r="AF5" i="6"/>
  <c r="AG5" i="6"/>
  <c r="AH5" i="6"/>
  <c r="AI5" i="6"/>
  <c r="AJ5" i="6"/>
  <c r="AK5" i="6"/>
  <c r="AL5" i="6"/>
  <c r="AM5" i="6"/>
  <c r="AN5" i="6"/>
  <c r="AO5" i="6"/>
  <c r="AP5" i="6"/>
  <c r="AQ5" i="6"/>
  <c r="AR5" i="6"/>
  <c r="AS5" i="6"/>
  <c r="AT5" i="6"/>
  <c r="AU5" i="6"/>
  <c r="AV5" i="6"/>
  <c r="AW5" i="6"/>
  <c r="AX5" i="6"/>
  <c r="AY5" i="6"/>
  <c r="B5" i="6"/>
  <c r="C7" i="5"/>
  <c r="C7" i="2"/>
  <c r="BF14" i="5" l="1"/>
  <c r="BG14" i="5"/>
  <c r="BH14" i="5"/>
  <c r="BI14" i="5"/>
  <c r="BJ14" i="5"/>
  <c r="BK14" i="5"/>
  <c r="BL14" i="5"/>
  <c r="BM14" i="5"/>
  <c r="BN14" i="5"/>
  <c r="BO14" i="5"/>
  <c r="BP14" i="5"/>
  <c r="BQ14" i="5"/>
  <c r="BR14" i="5"/>
  <c r="BS14" i="5"/>
  <c r="BT14" i="5"/>
  <c r="BU14" i="5"/>
  <c r="BV14" i="5"/>
  <c r="BW14" i="5"/>
  <c r="BX14" i="5"/>
  <c r="BY14" i="5"/>
  <c r="BZ14" i="5"/>
  <c r="CA14" i="5"/>
  <c r="CB14" i="5"/>
  <c r="CC14" i="5"/>
  <c r="CD14" i="5"/>
  <c r="CE14" i="5"/>
  <c r="CF14" i="5"/>
  <c r="CG14" i="5"/>
  <c r="CH14" i="5"/>
  <c r="CI14" i="5"/>
  <c r="CJ14" i="5"/>
  <c r="CK14" i="5"/>
  <c r="CL14" i="5"/>
  <c r="CM14" i="5"/>
  <c r="CN14" i="5"/>
  <c r="CO14" i="5"/>
  <c r="CP14" i="5"/>
  <c r="CQ14" i="5"/>
  <c r="CR14" i="5"/>
  <c r="CS14" i="5"/>
  <c r="CT14" i="5"/>
  <c r="CU14" i="5"/>
  <c r="CV14" i="5"/>
  <c r="CW14" i="5"/>
  <c r="CX14" i="5"/>
  <c r="CY14" i="5"/>
  <c r="CZ14" i="5"/>
  <c r="DA14" i="5"/>
  <c r="DB14" i="5"/>
  <c r="DC14" i="5"/>
  <c r="BF15" i="5"/>
  <c r="BG15" i="5"/>
  <c r="BH15" i="5"/>
  <c r="BI15" i="5"/>
  <c r="BJ15" i="5"/>
  <c r="BK15" i="5"/>
  <c r="BL15" i="5"/>
  <c r="BM15" i="5"/>
  <c r="BN15" i="5"/>
  <c r="BO15" i="5"/>
  <c r="BP15" i="5"/>
  <c r="BQ15" i="5"/>
  <c r="BR15" i="5"/>
  <c r="BS15" i="5"/>
  <c r="BT15" i="5"/>
  <c r="BU15" i="5"/>
  <c r="BV15" i="5"/>
  <c r="BW15" i="5"/>
  <c r="BX15" i="5"/>
  <c r="BY15" i="5"/>
  <c r="BZ15" i="5"/>
  <c r="CA15" i="5"/>
  <c r="CB15" i="5"/>
  <c r="CC15" i="5"/>
  <c r="CD15" i="5"/>
  <c r="CE15" i="5"/>
  <c r="CF15" i="5"/>
  <c r="CG15" i="5"/>
  <c r="CH15" i="5"/>
  <c r="CI15" i="5"/>
  <c r="CJ15" i="5"/>
  <c r="CK15" i="5"/>
  <c r="CL15" i="5"/>
  <c r="CM15" i="5"/>
  <c r="CN15" i="5"/>
  <c r="CO15" i="5"/>
  <c r="CP15" i="5"/>
  <c r="CQ15" i="5"/>
  <c r="CR15" i="5"/>
  <c r="CS15" i="5"/>
  <c r="CT15" i="5"/>
  <c r="CU15" i="5"/>
  <c r="CV15" i="5"/>
  <c r="CW15" i="5"/>
  <c r="CX15" i="5"/>
  <c r="CY15" i="5"/>
  <c r="CZ15" i="5"/>
  <c r="DA15" i="5"/>
  <c r="DB15" i="5"/>
  <c r="DC15" i="5"/>
  <c r="BF16" i="5"/>
  <c r="BG16" i="5"/>
  <c r="BH16" i="5"/>
  <c r="BI16" i="5"/>
  <c r="BJ16" i="5"/>
  <c r="BK16" i="5"/>
  <c r="BL16" i="5"/>
  <c r="BM16" i="5"/>
  <c r="BN16" i="5"/>
  <c r="BO16" i="5"/>
  <c r="BP16" i="5"/>
  <c r="BQ16" i="5"/>
  <c r="BR16" i="5"/>
  <c r="BS16" i="5"/>
  <c r="BT16" i="5"/>
  <c r="BU16" i="5"/>
  <c r="BV16" i="5"/>
  <c r="BW16" i="5"/>
  <c r="BX16" i="5"/>
  <c r="BY16" i="5"/>
  <c r="BZ16" i="5"/>
  <c r="CA16" i="5"/>
  <c r="CB16" i="5"/>
  <c r="CC16" i="5"/>
  <c r="CD16" i="5"/>
  <c r="CE16" i="5"/>
  <c r="CF16" i="5"/>
  <c r="CG16" i="5"/>
  <c r="CH16" i="5"/>
  <c r="CI16" i="5"/>
  <c r="CJ16" i="5"/>
  <c r="CK16" i="5"/>
  <c r="CL16" i="5"/>
  <c r="CM16" i="5"/>
  <c r="CN16" i="5"/>
  <c r="CO16" i="5"/>
  <c r="CP16" i="5"/>
  <c r="CQ16" i="5"/>
  <c r="CR16" i="5"/>
  <c r="CS16" i="5"/>
  <c r="CT16" i="5"/>
  <c r="CU16" i="5"/>
  <c r="CV16" i="5"/>
  <c r="CW16" i="5"/>
  <c r="CX16" i="5"/>
  <c r="CY16" i="5"/>
  <c r="CZ16" i="5"/>
  <c r="DA16" i="5"/>
  <c r="DB16" i="5"/>
  <c r="DC16" i="5"/>
  <c r="BF17" i="5"/>
  <c r="BG17" i="5"/>
  <c r="BH17" i="5"/>
  <c r="BI17" i="5"/>
  <c r="BJ17" i="5"/>
  <c r="BK17" i="5"/>
  <c r="BL17" i="5"/>
  <c r="BM17" i="5"/>
  <c r="BN17" i="5"/>
  <c r="BO17" i="5"/>
  <c r="BP17" i="5"/>
  <c r="BQ17" i="5"/>
  <c r="BR17" i="5"/>
  <c r="BS17" i="5"/>
  <c r="BT17" i="5"/>
  <c r="BU17" i="5"/>
  <c r="BV17" i="5"/>
  <c r="BW17" i="5"/>
  <c r="BX17" i="5"/>
  <c r="BY17" i="5"/>
  <c r="BZ17" i="5"/>
  <c r="CA17" i="5"/>
  <c r="CB17" i="5"/>
  <c r="CC17" i="5"/>
  <c r="CD17" i="5"/>
  <c r="CE17" i="5"/>
  <c r="CF17" i="5"/>
  <c r="CG17" i="5"/>
  <c r="CH17" i="5"/>
  <c r="CI17" i="5"/>
  <c r="CJ17" i="5"/>
  <c r="CK17" i="5"/>
  <c r="CL17" i="5"/>
  <c r="CM17" i="5"/>
  <c r="CN17" i="5"/>
  <c r="CO17" i="5"/>
  <c r="CP17" i="5"/>
  <c r="CQ17" i="5"/>
  <c r="CR17" i="5"/>
  <c r="CS17" i="5"/>
  <c r="CT17" i="5"/>
  <c r="CU17" i="5"/>
  <c r="CV17" i="5"/>
  <c r="CW17" i="5"/>
  <c r="CX17" i="5"/>
  <c r="CY17" i="5"/>
  <c r="CZ17" i="5"/>
  <c r="DA17" i="5"/>
  <c r="DB17" i="5"/>
  <c r="DC17" i="5"/>
  <c r="BF18" i="5"/>
  <c r="BG18" i="5"/>
  <c r="BH18" i="5"/>
  <c r="BI18" i="5"/>
  <c r="BJ18" i="5"/>
  <c r="BK18" i="5"/>
  <c r="BL18" i="5"/>
  <c r="BM18" i="5"/>
  <c r="BN18" i="5"/>
  <c r="BO18" i="5"/>
  <c r="BP18" i="5"/>
  <c r="BQ18" i="5"/>
  <c r="BR18" i="5"/>
  <c r="BS18" i="5"/>
  <c r="BT18" i="5"/>
  <c r="BU18" i="5"/>
  <c r="BV18" i="5"/>
  <c r="BW18" i="5"/>
  <c r="BX18" i="5"/>
  <c r="BY18" i="5"/>
  <c r="BZ18" i="5"/>
  <c r="CA18" i="5"/>
  <c r="CB18" i="5"/>
  <c r="CC18" i="5"/>
  <c r="CD18" i="5"/>
  <c r="CE18" i="5"/>
  <c r="CF18" i="5"/>
  <c r="CG18" i="5"/>
  <c r="CH18" i="5"/>
  <c r="CI18" i="5"/>
  <c r="CJ18" i="5"/>
  <c r="CK18" i="5"/>
  <c r="CL18" i="5"/>
  <c r="CM18" i="5"/>
  <c r="CN18" i="5"/>
  <c r="CO18" i="5"/>
  <c r="CP18" i="5"/>
  <c r="CQ18" i="5"/>
  <c r="CR18" i="5"/>
  <c r="CS18" i="5"/>
  <c r="CT18" i="5"/>
  <c r="CU18" i="5"/>
  <c r="CV18" i="5"/>
  <c r="CW18" i="5"/>
  <c r="CX18" i="5"/>
  <c r="CY18" i="5"/>
  <c r="CZ18" i="5"/>
  <c r="DA18" i="5"/>
  <c r="DB18" i="5"/>
  <c r="DC18" i="5"/>
  <c r="BF19" i="5"/>
  <c r="BG19" i="5"/>
  <c r="BH19" i="5"/>
  <c r="BI19" i="5"/>
  <c r="BJ19" i="5"/>
  <c r="BK19" i="5"/>
  <c r="BL19" i="5"/>
  <c r="BM19" i="5"/>
  <c r="BN19" i="5"/>
  <c r="BO19" i="5"/>
  <c r="BP19" i="5"/>
  <c r="BQ19" i="5"/>
  <c r="BR19" i="5"/>
  <c r="BS19" i="5"/>
  <c r="BT19" i="5"/>
  <c r="BU19" i="5"/>
  <c r="BV19" i="5"/>
  <c r="BW19" i="5"/>
  <c r="BX19" i="5"/>
  <c r="BY19" i="5"/>
  <c r="BZ19" i="5"/>
  <c r="CA19" i="5"/>
  <c r="CB19" i="5"/>
  <c r="CC19" i="5"/>
  <c r="CD19" i="5"/>
  <c r="CE19" i="5"/>
  <c r="CF19" i="5"/>
  <c r="CG19" i="5"/>
  <c r="CH19" i="5"/>
  <c r="CI19" i="5"/>
  <c r="CJ19" i="5"/>
  <c r="CK19" i="5"/>
  <c r="CL19" i="5"/>
  <c r="CM19" i="5"/>
  <c r="CN19" i="5"/>
  <c r="CO19" i="5"/>
  <c r="CP19" i="5"/>
  <c r="CQ19" i="5"/>
  <c r="CR19" i="5"/>
  <c r="CS19" i="5"/>
  <c r="CT19" i="5"/>
  <c r="CU19" i="5"/>
  <c r="CV19" i="5"/>
  <c r="CW19" i="5"/>
  <c r="CX19" i="5"/>
  <c r="CY19" i="5"/>
  <c r="CZ19" i="5"/>
  <c r="DA19" i="5"/>
  <c r="DB19" i="5"/>
  <c r="DC19" i="5"/>
  <c r="BF20" i="5"/>
  <c r="BG20" i="5"/>
  <c r="BH20" i="5"/>
  <c r="BI20" i="5"/>
  <c r="BJ20" i="5"/>
  <c r="BK20" i="5"/>
  <c r="BL20" i="5"/>
  <c r="BM20" i="5"/>
  <c r="BN20" i="5"/>
  <c r="BO20" i="5"/>
  <c r="BP20" i="5"/>
  <c r="BQ20" i="5"/>
  <c r="BR20" i="5"/>
  <c r="BS20" i="5"/>
  <c r="BT20" i="5"/>
  <c r="BU20" i="5"/>
  <c r="BV20" i="5"/>
  <c r="BW20" i="5"/>
  <c r="BX20" i="5"/>
  <c r="BY20" i="5"/>
  <c r="BZ20" i="5"/>
  <c r="CA20" i="5"/>
  <c r="CB20" i="5"/>
  <c r="CC20" i="5"/>
  <c r="CD20" i="5"/>
  <c r="CE20" i="5"/>
  <c r="CF20" i="5"/>
  <c r="CG20" i="5"/>
  <c r="CH20" i="5"/>
  <c r="CI20" i="5"/>
  <c r="CJ20" i="5"/>
  <c r="CK20" i="5"/>
  <c r="CL20" i="5"/>
  <c r="CM20" i="5"/>
  <c r="CN20" i="5"/>
  <c r="CO20" i="5"/>
  <c r="CP20" i="5"/>
  <c r="CQ20" i="5"/>
  <c r="CR20" i="5"/>
  <c r="CS20" i="5"/>
  <c r="CT20" i="5"/>
  <c r="CU20" i="5"/>
  <c r="CV20" i="5"/>
  <c r="CW20" i="5"/>
  <c r="CX20" i="5"/>
  <c r="CY20" i="5"/>
  <c r="CZ20" i="5"/>
  <c r="DA20" i="5"/>
  <c r="DB20" i="5"/>
  <c r="DC20" i="5"/>
  <c r="BF21" i="5"/>
  <c r="BG21" i="5"/>
  <c r="BH21" i="5"/>
  <c r="BI21" i="5"/>
  <c r="BJ21" i="5"/>
  <c r="BK21" i="5"/>
  <c r="BL21" i="5"/>
  <c r="BM21" i="5"/>
  <c r="BN21" i="5"/>
  <c r="BO21" i="5"/>
  <c r="BP21" i="5"/>
  <c r="BQ21" i="5"/>
  <c r="BR21" i="5"/>
  <c r="BS21" i="5"/>
  <c r="BT21" i="5"/>
  <c r="BU21" i="5"/>
  <c r="BV21" i="5"/>
  <c r="BW21" i="5"/>
  <c r="BX21" i="5"/>
  <c r="BY21" i="5"/>
  <c r="BZ21" i="5"/>
  <c r="CA21" i="5"/>
  <c r="CB21" i="5"/>
  <c r="CC21" i="5"/>
  <c r="CD21" i="5"/>
  <c r="CE21" i="5"/>
  <c r="CF21" i="5"/>
  <c r="CG21" i="5"/>
  <c r="CH21" i="5"/>
  <c r="CI21" i="5"/>
  <c r="CJ21" i="5"/>
  <c r="CK21" i="5"/>
  <c r="CL21" i="5"/>
  <c r="CM21" i="5"/>
  <c r="CN21" i="5"/>
  <c r="CO21" i="5"/>
  <c r="CP21" i="5"/>
  <c r="CQ21" i="5"/>
  <c r="CR21" i="5"/>
  <c r="CS21" i="5"/>
  <c r="CT21" i="5"/>
  <c r="CU21" i="5"/>
  <c r="CV21" i="5"/>
  <c r="CW21" i="5"/>
  <c r="CX21" i="5"/>
  <c r="CY21" i="5"/>
  <c r="CZ21" i="5"/>
  <c r="DA21" i="5"/>
  <c r="DB21" i="5"/>
  <c r="DC21" i="5"/>
  <c r="BF22" i="5"/>
  <c r="BG22" i="5"/>
  <c r="BH22" i="5"/>
  <c r="BI22" i="5"/>
  <c r="BJ22" i="5"/>
  <c r="BK22" i="5"/>
  <c r="BL22" i="5"/>
  <c r="BM22" i="5"/>
  <c r="BN22" i="5"/>
  <c r="BO22" i="5"/>
  <c r="BP22" i="5"/>
  <c r="BQ22" i="5"/>
  <c r="BR22" i="5"/>
  <c r="BS22" i="5"/>
  <c r="BT22" i="5"/>
  <c r="BU22" i="5"/>
  <c r="BV22" i="5"/>
  <c r="BW22" i="5"/>
  <c r="BX22" i="5"/>
  <c r="BY22" i="5"/>
  <c r="BZ22" i="5"/>
  <c r="CA22" i="5"/>
  <c r="CB22" i="5"/>
  <c r="CC22" i="5"/>
  <c r="CD22" i="5"/>
  <c r="CE22" i="5"/>
  <c r="CF22" i="5"/>
  <c r="CG22" i="5"/>
  <c r="CH22" i="5"/>
  <c r="CI22" i="5"/>
  <c r="CJ22" i="5"/>
  <c r="CK22" i="5"/>
  <c r="CL22" i="5"/>
  <c r="CM22" i="5"/>
  <c r="CN22" i="5"/>
  <c r="CO22" i="5"/>
  <c r="CP22" i="5"/>
  <c r="CQ22" i="5"/>
  <c r="CR22" i="5"/>
  <c r="CS22" i="5"/>
  <c r="CT22" i="5"/>
  <c r="CU22" i="5"/>
  <c r="CV22" i="5"/>
  <c r="CW22" i="5"/>
  <c r="CX22" i="5"/>
  <c r="CY22" i="5"/>
  <c r="CZ22" i="5"/>
  <c r="DA22" i="5"/>
  <c r="DB22" i="5"/>
  <c r="DC22" i="5"/>
  <c r="BF23" i="5"/>
  <c r="BG23" i="5"/>
  <c r="BH23" i="5"/>
  <c r="BI23" i="5"/>
  <c r="BJ23" i="5"/>
  <c r="BK23" i="5"/>
  <c r="BL23" i="5"/>
  <c r="BM23" i="5"/>
  <c r="BN23" i="5"/>
  <c r="BO23" i="5"/>
  <c r="BP23" i="5"/>
  <c r="BQ23" i="5"/>
  <c r="BR23" i="5"/>
  <c r="BS23" i="5"/>
  <c r="BT23" i="5"/>
  <c r="BU23" i="5"/>
  <c r="BV23" i="5"/>
  <c r="BW23" i="5"/>
  <c r="BX23" i="5"/>
  <c r="BY23" i="5"/>
  <c r="BZ23" i="5"/>
  <c r="CA23" i="5"/>
  <c r="CB23" i="5"/>
  <c r="CC23" i="5"/>
  <c r="CD23" i="5"/>
  <c r="CE23" i="5"/>
  <c r="CF23" i="5"/>
  <c r="CG23" i="5"/>
  <c r="CH23" i="5"/>
  <c r="CI23" i="5"/>
  <c r="CJ23" i="5"/>
  <c r="CK23" i="5"/>
  <c r="CL23" i="5"/>
  <c r="CM23" i="5"/>
  <c r="CN23" i="5"/>
  <c r="CO23" i="5"/>
  <c r="CP23" i="5"/>
  <c r="CQ23" i="5"/>
  <c r="CR23" i="5"/>
  <c r="CS23" i="5"/>
  <c r="CT23" i="5"/>
  <c r="CU23" i="5"/>
  <c r="CV23" i="5"/>
  <c r="CW23" i="5"/>
  <c r="CX23" i="5"/>
  <c r="CY23" i="5"/>
  <c r="CZ23" i="5"/>
  <c r="DA23" i="5"/>
  <c r="DB23" i="5"/>
  <c r="DC23" i="5"/>
  <c r="BF24" i="5"/>
  <c r="BG24" i="5"/>
  <c r="BH24" i="5"/>
  <c r="BI24" i="5"/>
  <c r="BJ24" i="5"/>
  <c r="BK24" i="5"/>
  <c r="BL24" i="5"/>
  <c r="BM24" i="5"/>
  <c r="BN24" i="5"/>
  <c r="BO24" i="5"/>
  <c r="BP24" i="5"/>
  <c r="BQ24" i="5"/>
  <c r="BR24" i="5"/>
  <c r="BS24" i="5"/>
  <c r="BT24" i="5"/>
  <c r="BU24" i="5"/>
  <c r="BV24" i="5"/>
  <c r="BW24" i="5"/>
  <c r="BX24" i="5"/>
  <c r="BY24" i="5"/>
  <c r="BZ24" i="5"/>
  <c r="CA24" i="5"/>
  <c r="CB24" i="5"/>
  <c r="CC24" i="5"/>
  <c r="CD24" i="5"/>
  <c r="CE24" i="5"/>
  <c r="CF24" i="5"/>
  <c r="CG24" i="5"/>
  <c r="CH24" i="5"/>
  <c r="CI24" i="5"/>
  <c r="CJ24" i="5"/>
  <c r="CK24" i="5"/>
  <c r="CL24" i="5"/>
  <c r="CM24" i="5"/>
  <c r="CN24" i="5"/>
  <c r="CO24" i="5"/>
  <c r="CP24" i="5"/>
  <c r="CQ24" i="5"/>
  <c r="CR24" i="5"/>
  <c r="CS24" i="5"/>
  <c r="CT24" i="5"/>
  <c r="CU24" i="5"/>
  <c r="CV24" i="5"/>
  <c r="CW24" i="5"/>
  <c r="CX24" i="5"/>
  <c r="CY24" i="5"/>
  <c r="CZ24" i="5"/>
  <c r="DA24" i="5"/>
  <c r="DB24" i="5"/>
  <c r="DC24" i="5"/>
  <c r="BF25" i="5"/>
  <c r="BG25" i="5"/>
  <c r="BH25" i="5"/>
  <c r="BI25" i="5"/>
  <c r="BJ25" i="5"/>
  <c r="BK25" i="5"/>
  <c r="BL25" i="5"/>
  <c r="BM25" i="5"/>
  <c r="BN25" i="5"/>
  <c r="BO25" i="5"/>
  <c r="BP25" i="5"/>
  <c r="BQ25" i="5"/>
  <c r="BR25" i="5"/>
  <c r="BS25" i="5"/>
  <c r="BT25" i="5"/>
  <c r="BU25" i="5"/>
  <c r="BV25" i="5"/>
  <c r="BW25" i="5"/>
  <c r="BX25" i="5"/>
  <c r="BY25" i="5"/>
  <c r="BZ25" i="5"/>
  <c r="CA25" i="5"/>
  <c r="CB25" i="5"/>
  <c r="CC25" i="5"/>
  <c r="CD25" i="5"/>
  <c r="CE25" i="5"/>
  <c r="CF25" i="5"/>
  <c r="CG25" i="5"/>
  <c r="CH25" i="5"/>
  <c r="CI25" i="5"/>
  <c r="CJ25" i="5"/>
  <c r="CK25" i="5"/>
  <c r="CL25" i="5"/>
  <c r="CM25" i="5"/>
  <c r="CN25" i="5"/>
  <c r="CO25" i="5"/>
  <c r="CP25" i="5"/>
  <c r="CQ25" i="5"/>
  <c r="CR25" i="5"/>
  <c r="CS25" i="5"/>
  <c r="CT25" i="5"/>
  <c r="CU25" i="5"/>
  <c r="CV25" i="5"/>
  <c r="CW25" i="5"/>
  <c r="CX25" i="5"/>
  <c r="CY25" i="5"/>
  <c r="CZ25" i="5"/>
  <c r="DA25" i="5"/>
  <c r="DB25" i="5"/>
  <c r="DC25" i="5"/>
  <c r="BF26" i="5"/>
  <c r="BG26" i="5"/>
  <c r="BH26" i="5"/>
  <c r="BI26" i="5"/>
  <c r="BJ26" i="5"/>
  <c r="BK26" i="5"/>
  <c r="BL26" i="5"/>
  <c r="BM26" i="5"/>
  <c r="BN26" i="5"/>
  <c r="BO26" i="5"/>
  <c r="BP26" i="5"/>
  <c r="BQ26" i="5"/>
  <c r="BR26" i="5"/>
  <c r="BS26" i="5"/>
  <c r="BT26" i="5"/>
  <c r="BU26" i="5"/>
  <c r="BV26" i="5"/>
  <c r="BW26" i="5"/>
  <c r="BX26" i="5"/>
  <c r="BY26" i="5"/>
  <c r="BZ26" i="5"/>
  <c r="CA26" i="5"/>
  <c r="CB26" i="5"/>
  <c r="CC26" i="5"/>
  <c r="CD26" i="5"/>
  <c r="CE26" i="5"/>
  <c r="CF26" i="5"/>
  <c r="CG26" i="5"/>
  <c r="CH26" i="5"/>
  <c r="CI26" i="5"/>
  <c r="CJ26" i="5"/>
  <c r="CK26" i="5"/>
  <c r="CL26" i="5"/>
  <c r="CM26" i="5"/>
  <c r="CN26" i="5"/>
  <c r="CO26" i="5"/>
  <c r="CP26" i="5"/>
  <c r="CQ26" i="5"/>
  <c r="CR26" i="5"/>
  <c r="CS26" i="5"/>
  <c r="CT26" i="5"/>
  <c r="CU26" i="5"/>
  <c r="CV26" i="5"/>
  <c r="CW26" i="5"/>
  <c r="CX26" i="5"/>
  <c r="CY26" i="5"/>
  <c r="CZ26" i="5"/>
  <c r="DA26" i="5"/>
  <c r="DB26" i="5"/>
  <c r="DC26" i="5"/>
  <c r="BF27" i="5"/>
  <c r="BG27" i="5"/>
  <c r="BH27" i="5"/>
  <c r="BI27" i="5"/>
  <c r="BJ27" i="5"/>
  <c r="BK27" i="5"/>
  <c r="BL27" i="5"/>
  <c r="BM27" i="5"/>
  <c r="BN27" i="5"/>
  <c r="BO27" i="5"/>
  <c r="BP27" i="5"/>
  <c r="BQ27" i="5"/>
  <c r="BR27" i="5"/>
  <c r="BS27" i="5"/>
  <c r="BT27" i="5"/>
  <c r="BU27" i="5"/>
  <c r="BV27" i="5"/>
  <c r="BW27" i="5"/>
  <c r="BX27" i="5"/>
  <c r="BY27" i="5"/>
  <c r="BZ27" i="5"/>
  <c r="CA27" i="5"/>
  <c r="CB27" i="5"/>
  <c r="CC27" i="5"/>
  <c r="CD27" i="5"/>
  <c r="CE27" i="5"/>
  <c r="CF27" i="5"/>
  <c r="CG27" i="5"/>
  <c r="CH27" i="5"/>
  <c r="CI27" i="5"/>
  <c r="CJ27" i="5"/>
  <c r="CK27" i="5"/>
  <c r="CL27" i="5"/>
  <c r="CM27" i="5"/>
  <c r="CN27" i="5"/>
  <c r="CO27" i="5"/>
  <c r="CP27" i="5"/>
  <c r="CQ27" i="5"/>
  <c r="CR27" i="5"/>
  <c r="CS27" i="5"/>
  <c r="CT27" i="5"/>
  <c r="CU27" i="5"/>
  <c r="CV27" i="5"/>
  <c r="CW27" i="5"/>
  <c r="CX27" i="5"/>
  <c r="CY27" i="5"/>
  <c r="CZ27" i="5"/>
  <c r="DA27" i="5"/>
  <c r="DB27" i="5"/>
  <c r="DC27" i="5"/>
  <c r="BF28" i="5"/>
  <c r="BG28" i="5"/>
  <c r="BH28" i="5"/>
  <c r="BI28" i="5"/>
  <c r="BJ28" i="5"/>
  <c r="BK28" i="5"/>
  <c r="BL28" i="5"/>
  <c r="BM28" i="5"/>
  <c r="BN28" i="5"/>
  <c r="BO28" i="5"/>
  <c r="BP28" i="5"/>
  <c r="BQ28" i="5"/>
  <c r="BR28" i="5"/>
  <c r="BS28" i="5"/>
  <c r="BT28" i="5"/>
  <c r="BU28" i="5"/>
  <c r="BV28" i="5"/>
  <c r="BW28" i="5"/>
  <c r="BX28" i="5"/>
  <c r="BY28" i="5"/>
  <c r="BZ28" i="5"/>
  <c r="CA28" i="5"/>
  <c r="CB28" i="5"/>
  <c r="CC28" i="5"/>
  <c r="CD28" i="5"/>
  <c r="CE28" i="5"/>
  <c r="CF28" i="5"/>
  <c r="CG28" i="5"/>
  <c r="CH28" i="5"/>
  <c r="CI28" i="5"/>
  <c r="CJ28" i="5"/>
  <c r="CK28" i="5"/>
  <c r="CL28" i="5"/>
  <c r="CM28" i="5"/>
  <c r="CN28" i="5"/>
  <c r="CO28" i="5"/>
  <c r="CP28" i="5"/>
  <c r="CQ28" i="5"/>
  <c r="CR28" i="5"/>
  <c r="CS28" i="5"/>
  <c r="CT28" i="5"/>
  <c r="CU28" i="5"/>
  <c r="CV28" i="5"/>
  <c r="CW28" i="5"/>
  <c r="CX28" i="5"/>
  <c r="CY28" i="5"/>
  <c r="CZ28" i="5"/>
  <c r="DA28" i="5"/>
  <c r="DB28" i="5"/>
  <c r="DC28" i="5"/>
  <c r="BF29" i="5"/>
  <c r="BG29" i="5"/>
  <c r="BH29" i="5"/>
  <c r="BI29" i="5"/>
  <c r="BJ29" i="5"/>
  <c r="BK29" i="5"/>
  <c r="BL29" i="5"/>
  <c r="BM29" i="5"/>
  <c r="BN29" i="5"/>
  <c r="BO29" i="5"/>
  <c r="BP29" i="5"/>
  <c r="BQ29" i="5"/>
  <c r="BR29" i="5"/>
  <c r="BS29" i="5"/>
  <c r="BT29" i="5"/>
  <c r="BU29" i="5"/>
  <c r="BV29" i="5"/>
  <c r="BW29" i="5"/>
  <c r="BX29" i="5"/>
  <c r="BY29" i="5"/>
  <c r="BZ29" i="5"/>
  <c r="CA29" i="5"/>
  <c r="CB29" i="5"/>
  <c r="CC29" i="5"/>
  <c r="CD29" i="5"/>
  <c r="CE29" i="5"/>
  <c r="CF29" i="5"/>
  <c r="CG29" i="5"/>
  <c r="CH29" i="5"/>
  <c r="CI29" i="5"/>
  <c r="CJ29" i="5"/>
  <c r="CK29" i="5"/>
  <c r="CL29" i="5"/>
  <c r="CM29" i="5"/>
  <c r="CN29" i="5"/>
  <c r="CO29" i="5"/>
  <c r="CP29" i="5"/>
  <c r="CQ29" i="5"/>
  <c r="CR29" i="5"/>
  <c r="CS29" i="5"/>
  <c r="CT29" i="5"/>
  <c r="CU29" i="5"/>
  <c r="CV29" i="5"/>
  <c r="CW29" i="5"/>
  <c r="CX29" i="5"/>
  <c r="CY29" i="5"/>
  <c r="CZ29" i="5"/>
  <c r="DA29" i="5"/>
  <c r="DB29" i="5"/>
  <c r="DC29" i="5"/>
  <c r="BF30" i="5"/>
  <c r="BG30" i="5"/>
  <c r="BH30" i="5"/>
  <c r="BI30" i="5"/>
  <c r="BJ30" i="5"/>
  <c r="BK30" i="5"/>
  <c r="BL30" i="5"/>
  <c r="BM30" i="5"/>
  <c r="BN30" i="5"/>
  <c r="BO30" i="5"/>
  <c r="BP30" i="5"/>
  <c r="BQ30" i="5"/>
  <c r="BR30" i="5"/>
  <c r="BS30" i="5"/>
  <c r="BT30" i="5"/>
  <c r="BU30" i="5"/>
  <c r="BV30" i="5"/>
  <c r="BW30" i="5"/>
  <c r="BX30" i="5"/>
  <c r="BY30" i="5"/>
  <c r="BZ30" i="5"/>
  <c r="CA30" i="5"/>
  <c r="CB30" i="5"/>
  <c r="CC30" i="5"/>
  <c r="CD30" i="5"/>
  <c r="CE30" i="5"/>
  <c r="CF30" i="5"/>
  <c r="CG30" i="5"/>
  <c r="CH30" i="5"/>
  <c r="CI30" i="5"/>
  <c r="CJ30" i="5"/>
  <c r="CK30" i="5"/>
  <c r="CL30" i="5"/>
  <c r="CM30" i="5"/>
  <c r="CN30" i="5"/>
  <c r="CO30" i="5"/>
  <c r="CP30" i="5"/>
  <c r="CQ30" i="5"/>
  <c r="CR30" i="5"/>
  <c r="CS30" i="5"/>
  <c r="CT30" i="5"/>
  <c r="CU30" i="5"/>
  <c r="CV30" i="5"/>
  <c r="CW30" i="5"/>
  <c r="CX30" i="5"/>
  <c r="CY30" i="5"/>
  <c r="CZ30" i="5"/>
  <c r="DA30" i="5"/>
  <c r="DB30" i="5"/>
  <c r="DC30" i="5"/>
  <c r="BF31" i="5"/>
  <c r="BG31" i="5"/>
  <c r="BH31" i="5"/>
  <c r="BI31" i="5"/>
  <c r="BJ31" i="5"/>
  <c r="BK31" i="5"/>
  <c r="BL31" i="5"/>
  <c r="BM31" i="5"/>
  <c r="BN31" i="5"/>
  <c r="BO31" i="5"/>
  <c r="BP31" i="5"/>
  <c r="BQ31" i="5"/>
  <c r="BR31" i="5"/>
  <c r="BS31" i="5"/>
  <c r="BT31" i="5"/>
  <c r="BU31" i="5"/>
  <c r="BV31" i="5"/>
  <c r="BW31" i="5"/>
  <c r="BX31" i="5"/>
  <c r="BY31" i="5"/>
  <c r="BZ31" i="5"/>
  <c r="CA31" i="5"/>
  <c r="CB31" i="5"/>
  <c r="CC31" i="5"/>
  <c r="CD31" i="5"/>
  <c r="CE31" i="5"/>
  <c r="CF31" i="5"/>
  <c r="CG31" i="5"/>
  <c r="CH31" i="5"/>
  <c r="CI31" i="5"/>
  <c r="CJ31" i="5"/>
  <c r="CK31" i="5"/>
  <c r="CL31" i="5"/>
  <c r="CM31" i="5"/>
  <c r="CN31" i="5"/>
  <c r="CO31" i="5"/>
  <c r="CP31" i="5"/>
  <c r="CQ31" i="5"/>
  <c r="CR31" i="5"/>
  <c r="CS31" i="5"/>
  <c r="CT31" i="5"/>
  <c r="CU31" i="5"/>
  <c r="CV31" i="5"/>
  <c r="CW31" i="5"/>
  <c r="CX31" i="5"/>
  <c r="CY31" i="5"/>
  <c r="CZ31" i="5"/>
  <c r="DA31" i="5"/>
  <c r="DB31" i="5"/>
  <c r="DC31" i="5"/>
  <c r="BF32" i="5"/>
  <c r="BG32" i="5"/>
  <c r="BH32" i="5"/>
  <c r="BI32" i="5"/>
  <c r="BJ32" i="5"/>
  <c r="BK32" i="5"/>
  <c r="BL32" i="5"/>
  <c r="BM32" i="5"/>
  <c r="BN32" i="5"/>
  <c r="BO32" i="5"/>
  <c r="BP32" i="5"/>
  <c r="BQ32" i="5"/>
  <c r="BR32" i="5"/>
  <c r="BS32" i="5"/>
  <c r="BT32" i="5"/>
  <c r="BU32" i="5"/>
  <c r="BV32" i="5"/>
  <c r="BW32" i="5"/>
  <c r="BX32" i="5"/>
  <c r="BY32" i="5"/>
  <c r="BZ32" i="5"/>
  <c r="CA32" i="5"/>
  <c r="CB32" i="5"/>
  <c r="CC32" i="5"/>
  <c r="CD32" i="5"/>
  <c r="CE32" i="5"/>
  <c r="CF32" i="5"/>
  <c r="CG32" i="5"/>
  <c r="CH32" i="5"/>
  <c r="CI32" i="5"/>
  <c r="CJ32" i="5"/>
  <c r="CK32" i="5"/>
  <c r="CL32" i="5"/>
  <c r="CM32" i="5"/>
  <c r="CN32" i="5"/>
  <c r="CO32" i="5"/>
  <c r="CP32" i="5"/>
  <c r="CQ32" i="5"/>
  <c r="CR32" i="5"/>
  <c r="CS32" i="5"/>
  <c r="CT32" i="5"/>
  <c r="CU32" i="5"/>
  <c r="CV32" i="5"/>
  <c r="CW32" i="5"/>
  <c r="CX32" i="5"/>
  <c r="CY32" i="5"/>
  <c r="CZ32" i="5"/>
  <c r="DA32" i="5"/>
  <c r="DB32" i="5"/>
  <c r="DC32" i="5"/>
  <c r="BF33" i="5"/>
  <c r="BG33" i="5"/>
  <c r="BH33" i="5"/>
  <c r="BI33" i="5"/>
  <c r="BJ33" i="5"/>
  <c r="BK33" i="5"/>
  <c r="BL33" i="5"/>
  <c r="BM33" i="5"/>
  <c r="BN33" i="5"/>
  <c r="BO33" i="5"/>
  <c r="BP33" i="5"/>
  <c r="BQ33" i="5"/>
  <c r="BR33" i="5"/>
  <c r="BS33" i="5"/>
  <c r="BT33" i="5"/>
  <c r="BU33" i="5"/>
  <c r="BV33" i="5"/>
  <c r="BW33" i="5"/>
  <c r="BX33" i="5"/>
  <c r="BY33" i="5"/>
  <c r="BZ33" i="5"/>
  <c r="CA33" i="5"/>
  <c r="CB33" i="5"/>
  <c r="CC33" i="5"/>
  <c r="CD33" i="5"/>
  <c r="CE33" i="5"/>
  <c r="CF33" i="5"/>
  <c r="CG33" i="5"/>
  <c r="CH33" i="5"/>
  <c r="CI33" i="5"/>
  <c r="CJ33" i="5"/>
  <c r="CK33" i="5"/>
  <c r="CL33" i="5"/>
  <c r="CM33" i="5"/>
  <c r="CN33" i="5"/>
  <c r="CO33" i="5"/>
  <c r="CP33" i="5"/>
  <c r="CQ33" i="5"/>
  <c r="CR33" i="5"/>
  <c r="CS33" i="5"/>
  <c r="CT33" i="5"/>
  <c r="CU33" i="5"/>
  <c r="CV33" i="5"/>
  <c r="CW33" i="5"/>
  <c r="CX33" i="5"/>
  <c r="CY33" i="5"/>
  <c r="CZ33" i="5"/>
  <c r="DA33" i="5"/>
  <c r="DB33" i="5"/>
  <c r="DC33" i="5"/>
  <c r="BF34" i="5"/>
  <c r="BG34" i="5"/>
  <c r="BH34" i="5"/>
  <c r="BI34" i="5"/>
  <c r="BJ34" i="5"/>
  <c r="BK34" i="5"/>
  <c r="BL34" i="5"/>
  <c r="BM34" i="5"/>
  <c r="BN34" i="5"/>
  <c r="BO34" i="5"/>
  <c r="BP34" i="5"/>
  <c r="BQ34" i="5"/>
  <c r="BR34" i="5"/>
  <c r="BS34" i="5"/>
  <c r="BT34" i="5"/>
  <c r="BU34" i="5"/>
  <c r="BV34" i="5"/>
  <c r="BW34" i="5"/>
  <c r="BX34" i="5"/>
  <c r="BY34" i="5"/>
  <c r="BZ34" i="5"/>
  <c r="CA34" i="5"/>
  <c r="CB34" i="5"/>
  <c r="CC34" i="5"/>
  <c r="CD34" i="5"/>
  <c r="CE34" i="5"/>
  <c r="CF34" i="5"/>
  <c r="CG34" i="5"/>
  <c r="CH34" i="5"/>
  <c r="CI34" i="5"/>
  <c r="CJ34" i="5"/>
  <c r="CK34" i="5"/>
  <c r="CL34" i="5"/>
  <c r="CM34" i="5"/>
  <c r="CN34" i="5"/>
  <c r="CO34" i="5"/>
  <c r="CP34" i="5"/>
  <c r="CQ34" i="5"/>
  <c r="CR34" i="5"/>
  <c r="CS34" i="5"/>
  <c r="CT34" i="5"/>
  <c r="CU34" i="5"/>
  <c r="CV34" i="5"/>
  <c r="CW34" i="5"/>
  <c r="CX34" i="5"/>
  <c r="CY34" i="5"/>
  <c r="CZ34" i="5"/>
  <c r="DA34" i="5"/>
  <c r="DB34" i="5"/>
  <c r="DC34" i="5"/>
  <c r="BF35" i="5"/>
  <c r="BG35" i="5"/>
  <c r="BH35" i="5"/>
  <c r="BI35" i="5"/>
  <c r="BJ35" i="5"/>
  <c r="BK35" i="5"/>
  <c r="BL35" i="5"/>
  <c r="BM35" i="5"/>
  <c r="BN35" i="5"/>
  <c r="BO35" i="5"/>
  <c r="BP35" i="5"/>
  <c r="BQ35" i="5"/>
  <c r="BR35" i="5"/>
  <c r="BS35" i="5"/>
  <c r="BT35" i="5"/>
  <c r="BU35" i="5"/>
  <c r="BV35" i="5"/>
  <c r="BW35" i="5"/>
  <c r="BX35" i="5"/>
  <c r="BY35" i="5"/>
  <c r="BZ35" i="5"/>
  <c r="CA35" i="5"/>
  <c r="CB35" i="5"/>
  <c r="CC35" i="5"/>
  <c r="CD35" i="5"/>
  <c r="CE35" i="5"/>
  <c r="CF35" i="5"/>
  <c r="CG35" i="5"/>
  <c r="CH35" i="5"/>
  <c r="CI35" i="5"/>
  <c r="CJ35" i="5"/>
  <c r="CK35" i="5"/>
  <c r="CL35" i="5"/>
  <c r="CM35" i="5"/>
  <c r="CN35" i="5"/>
  <c r="CO35" i="5"/>
  <c r="CP35" i="5"/>
  <c r="CQ35" i="5"/>
  <c r="CR35" i="5"/>
  <c r="CS35" i="5"/>
  <c r="CT35" i="5"/>
  <c r="CU35" i="5"/>
  <c r="CV35" i="5"/>
  <c r="CW35" i="5"/>
  <c r="CX35" i="5"/>
  <c r="CY35" i="5"/>
  <c r="CZ35" i="5"/>
  <c r="DA35" i="5"/>
  <c r="DB35" i="5"/>
  <c r="DC35" i="5"/>
  <c r="BF36" i="5"/>
  <c r="BG36" i="5"/>
  <c r="BH36" i="5"/>
  <c r="BI36" i="5"/>
  <c r="BJ36" i="5"/>
  <c r="BK36" i="5"/>
  <c r="BL36" i="5"/>
  <c r="BM36" i="5"/>
  <c r="BN36" i="5"/>
  <c r="BO36" i="5"/>
  <c r="BP36" i="5"/>
  <c r="BQ36" i="5"/>
  <c r="BR36" i="5"/>
  <c r="BS36" i="5"/>
  <c r="BT36" i="5"/>
  <c r="BU36" i="5"/>
  <c r="BV36" i="5"/>
  <c r="BW36" i="5"/>
  <c r="BX36" i="5"/>
  <c r="BY36" i="5"/>
  <c r="BZ36" i="5"/>
  <c r="CA36" i="5"/>
  <c r="CB36" i="5"/>
  <c r="CC36" i="5"/>
  <c r="CD36" i="5"/>
  <c r="CE36" i="5"/>
  <c r="CF36" i="5"/>
  <c r="CG36" i="5"/>
  <c r="CH36" i="5"/>
  <c r="CI36" i="5"/>
  <c r="CJ36" i="5"/>
  <c r="CK36" i="5"/>
  <c r="CL36" i="5"/>
  <c r="CM36" i="5"/>
  <c r="CN36" i="5"/>
  <c r="CO36" i="5"/>
  <c r="CP36" i="5"/>
  <c r="CQ36" i="5"/>
  <c r="CR36" i="5"/>
  <c r="CS36" i="5"/>
  <c r="CT36" i="5"/>
  <c r="CU36" i="5"/>
  <c r="CV36" i="5"/>
  <c r="CW36" i="5"/>
  <c r="CX36" i="5"/>
  <c r="CY36" i="5"/>
  <c r="CZ36" i="5"/>
  <c r="DA36" i="5"/>
  <c r="DB36" i="5"/>
  <c r="DC36" i="5"/>
  <c r="BF37" i="5"/>
  <c r="BG37" i="5"/>
  <c r="BH37" i="5"/>
  <c r="BI37" i="5"/>
  <c r="BJ37" i="5"/>
  <c r="BK37" i="5"/>
  <c r="BL37" i="5"/>
  <c r="BM37" i="5"/>
  <c r="BN37" i="5"/>
  <c r="BO37" i="5"/>
  <c r="BP37" i="5"/>
  <c r="BQ37" i="5"/>
  <c r="BR37" i="5"/>
  <c r="BS37" i="5"/>
  <c r="BT37" i="5"/>
  <c r="BU37" i="5"/>
  <c r="BV37" i="5"/>
  <c r="BW37" i="5"/>
  <c r="BX37" i="5"/>
  <c r="BY37" i="5"/>
  <c r="BZ37" i="5"/>
  <c r="CA37" i="5"/>
  <c r="CB37" i="5"/>
  <c r="CC37" i="5"/>
  <c r="CD37" i="5"/>
  <c r="CE37" i="5"/>
  <c r="CF37" i="5"/>
  <c r="CG37" i="5"/>
  <c r="CH37" i="5"/>
  <c r="CI37" i="5"/>
  <c r="CJ37" i="5"/>
  <c r="CK37" i="5"/>
  <c r="CL37" i="5"/>
  <c r="CM37" i="5"/>
  <c r="CN37" i="5"/>
  <c r="CO37" i="5"/>
  <c r="CP37" i="5"/>
  <c r="CQ37" i="5"/>
  <c r="CR37" i="5"/>
  <c r="CS37" i="5"/>
  <c r="CT37" i="5"/>
  <c r="CU37" i="5"/>
  <c r="CV37" i="5"/>
  <c r="CW37" i="5"/>
  <c r="CX37" i="5"/>
  <c r="CY37" i="5"/>
  <c r="CZ37" i="5"/>
  <c r="DA37" i="5"/>
  <c r="DB37" i="5"/>
  <c r="DC37" i="5"/>
  <c r="BF38" i="5"/>
  <c r="BG38" i="5"/>
  <c r="BH38" i="5"/>
  <c r="BI38" i="5"/>
  <c r="BJ38" i="5"/>
  <c r="BK38" i="5"/>
  <c r="BL38" i="5"/>
  <c r="BM38" i="5"/>
  <c r="BN38" i="5"/>
  <c r="BO38" i="5"/>
  <c r="BP38" i="5"/>
  <c r="BQ38" i="5"/>
  <c r="BR38" i="5"/>
  <c r="BS38" i="5"/>
  <c r="BT38" i="5"/>
  <c r="BU38" i="5"/>
  <c r="BV38" i="5"/>
  <c r="BW38" i="5"/>
  <c r="BX38" i="5"/>
  <c r="BY38" i="5"/>
  <c r="BZ38" i="5"/>
  <c r="CA38" i="5"/>
  <c r="CB38" i="5"/>
  <c r="CC38" i="5"/>
  <c r="CD38" i="5"/>
  <c r="CE38" i="5"/>
  <c r="CF38" i="5"/>
  <c r="CG38" i="5"/>
  <c r="CH38" i="5"/>
  <c r="CI38" i="5"/>
  <c r="CJ38" i="5"/>
  <c r="CK38" i="5"/>
  <c r="CL38" i="5"/>
  <c r="CM38" i="5"/>
  <c r="CN38" i="5"/>
  <c r="CO38" i="5"/>
  <c r="CP38" i="5"/>
  <c r="CQ38" i="5"/>
  <c r="CR38" i="5"/>
  <c r="CS38" i="5"/>
  <c r="CT38" i="5"/>
  <c r="CU38" i="5"/>
  <c r="CV38" i="5"/>
  <c r="CW38" i="5"/>
  <c r="CX38" i="5"/>
  <c r="CY38" i="5"/>
  <c r="CZ38" i="5"/>
  <c r="DA38" i="5"/>
  <c r="DB38" i="5"/>
  <c r="DC38" i="5"/>
  <c r="BF39" i="5"/>
  <c r="BG39" i="5"/>
  <c r="BH39" i="5"/>
  <c r="BI39" i="5"/>
  <c r="BJ39" i="5"/>
  <c r="BK39" i="5"/>
  <c r="BL39" i="5"/>
  <c r="BM39" i="5"/>
  <c r="BN39" i="5"/>
  <c r="BO39" i="5"/>
  <c r="BP39" i="5"/>
  <c r="BQ39" i="5"/>
  <c r="BR39" i="5"/>
  <c r="BS39" i="5"/>
  <c r="BT39" i="5"/>
  <c r="BU39" i="5"/>
  <c r="BV39" i="5"/>
  <c r="BW39" i="5"/>
  <c r="BX39" i="5"/>
  <c r="BY39" i="5"/>
  <c r="BZ39" i="5"/>
  <c r="CA39" i="5"/>
  <c r="CB39" i="5"/>
  <c r="CC39" i="5"/>
  <c r="CD39" i="5"/>
  <c r="CE39" i="5"/>
  <c r="CF39" i="5"/>
  <c r="CG39" i="5"/>
  <c r="CH39" i="5"/>
  <c r="CI39" i="5"/>
  <c r="CJ39" i="5"/>
  <c r="CK39" i="5"/>
  <c r="CL39" i="5"/>
  <c r="CM39" i="5"/>
  <c r="CN39" i="5"/>
  <c r="CO39" i="5"/>
  <c r="CP39" i="5"/>
  <c r="CQ39" i="5"/>
  <c r="CR39" i="5"/>
  <c r="CS39" i="5"/>
  <c r="CT39" i="5"/>
  <c r="CU39" i="5"/>
  <c r="CV39" i="5"/>
  <c r="CW39" i="5"/>
  <c r="CX39" i="5"/>
  <c r="CY39" i="5"/>
  <c r="CZ39" i="5"/>
  <c r="DA39" i="5"/>
  <c r="DB39" i="5"/>
  <c r="DC39" i="5"/>
  <c r="BF40" i="5"/>
  <c r="BG40" i="5"/>
  <c r="BH40" i="5"/>
  <c r="BI40" i="5"/>
  <c r="BJ40" i="5"/>
  <c r="BK40" i="5"/>
  <c r="BL40" i="5"/>
  <c r="BM40" i="5"/>
  <c r="BN40" i="5"/>
  <c r="BO40" i="5"/>
  <c r="BP40" i="5"/>
  <c r="BQ40" i="5"/>
  <c r="BR40" i="5"/>
  <c r="BS40" i="5"/>
  <c r="BT40" i="5"/>
  <c r="BU40" i="5"/>
  <c r="BV40" i="5"/>
  <c r="BW40" i="5"/>
  <c r="BX40" i="5"/>
  <c r="BY40" i="5"/>
  <c r="BZ40" i="5"/>
  <c r="CA40" i="5"/>
  <c r="CB40" i="5"/>
  <c r="CC40" i="5"/>
  <c r="CD40" i="5"/>
  <c r="CE40" i="5"/>
  <c r="CF40" i="5"/>
  <c r="CG40" i="5"/>
  <c r="CH40" i="5"/>
  <c r="CI40" i="5"/>
  <c r="CJ40" i="5"/>
  <c r="CK40" i="5"/>
  <c r="CL40" i="5"/>
  <c r="CM40" i="5"/>
  <c r="CN40" i="5"/>
  <c r="CO40" i="5"/>
  <c r="CP40" i="5"/>
  <c r="CQ40" i="5"/>
  <c r="CR40" i="5"/>
  <c r="CS40" i="5"/>
  <c r="CT40" i="5"/>
  <c r="CU40" i="5"/>
  <c r="CV40" i="5"/>
  <c r="CW40" i="5"/>
  <c r="CX40" i="5"/>
  <c r="CY40" i="5"/>
  <c r="CZ40" i="5"/>
  <c r="DA40" i="5"/>
  <c r="DB40" i="5"/>
  <c r="DC40" i="5"/>
  <c r="BF41" i="5"/>
  <c r="BG41" i="5"/>
  <c r="BH41" i="5"/>
  <c r="BI41" i="5"/>
  <c r="BJ41" i="5"/>
  <c r="BK41" i="5"/>
  <c r="BL41" i="5"/>
  <c r="BM41" i="5"/>
  <c r="BN41" i="5"/>
  <c r="BO41" i="5"/>
  <c r="BP41" i="5"/>
  <c r="BQ41" i="5"/>
  <c r="BR41" i="5"/>
  <c r="BS41" i="5"/>
  <c r="BT41" i="5"/>
  <c r="BU41" i="5"/>
  <c r="BV41" i="5"/>
  <c r="BW41" i="5"/>
  <c r="BX41" i="5"/>
  <c r="BY41" i="5"/>
  <c r="BZ41" i="5"/>
  <c r="CA41" i="5"/>
  <c r="CB41" i="5"/>
  <c r="CC41" i="5"/>
  <c r="CD41" i="5"/>
  <c r="CE41" i="5"/>
  <c r="CF41" i="5"/>
  <c r="CG41" i="5"/>
  <c r="CH41" i="5"/>
  <c r="CI41" i="5"/>
  <c r="CJ41" i="5"/>
  <c r="CK41" i="5"/>
  <c r="CL41" i="5"/>
  <c r="CM41" i="5"/>
  <c r="CN41" i="5"/>
  <c r="CO41" i="5"/>
  <c r="CP41" i="5"/>
  <c r="CQ41" i="5"/>
  <c r="CR41" i="5"/>
  <c r="CS41" i="5"/>
  <c r="CT41" i="5"/>
  <c r="CU41" i="5"/>
  <c r="CV41" i="5"/>
  <c r="CW41" i="5"/>
  <c r="CX41" i="5"/>
  <c r="CY41" i="5"/>
  <c r="CZ41" i="5"/>
  <c r="DA41" i="5"/>
  <c r="DB41" i="5"/>
  <c r="DC41" i="5"/>
  <c r="BF42" i="5"/>
  <c r="BG42" i="5"/>
  <c r="BH42" i="5"/>
  <c r="BI42" i="5"/>
  <c r="BJ42" i="5"/>
  <c r="BK42" i="5"/>
  <c r="BL42" i="5"/>
  <c r="BM42" i="5"/>
  <c r="BN42" i="5"/>
  <c r="BO42" i="5"/>
  <c r="BP42" i="5"/>
  <c r="BQ42" i="5"/>
  <c r="BR42" i="5"/>
  <c r="BS42" i="5"/>
  <c r="BT42" i="5"/>
  <c r="BU42" i="5"/>
  <c r="BV42" i="5"/>
  <c r="BW42" i="5"/>
  <c r="BX42" i="5"/>
  <c r="BY42" i="5"/>
  <c r="BZ42" i="5"/>
  <c r="CA42" i="5"/>
  <c r="CB42" i="5"/>
  <c r="CC42" i="5"/>
  <c r="CD42" i="5"/>
  <c r="CE42" i="5"/>
  <c r="CF42" i="5"/>
  <c r="CG42" i="5"/>
  <c r="CH42" i="5"/>
  <c r="CI42" i="5"/>
  <c r="CJ42" i="5"/>
  <c r="CK42" i="5"/>
  <c r="CL42" i="5"/>
  <c r="CM42" i="5"/>
  <c r="CN42" i="5"/>
  <c r="CO42" i="5"/>
  <c r="CP42" i="5"/>
  <c r="CQ42" i="5"/>
  <c r="CR42" i="5"/>
  <c r="CS42" i="5"/>
  <c r="CT42" i="5"/>
  <c r="CU42" i="5"/>
  <c r="CV42" i="5"/>
  <c r="CW42" i="5"/>
  <c r="CX42" i="5"/>
  <c r="CY42" i="5"/>
  <c r="CZ42" i="5"/>
  <c r="DA42" i="5"/>
  <c r="DB42" i="5"/>
  <c r="DC42" i="5"/>
  <c r="BF43" i="5"/>
  <c r="BG43" i="5"/>
  <c r="BH43" i="5"/>
  <c r="BI43" i="5"/>
  <c r="BJ43" i="5"/>
  <c r="BK43" i="5"/>
  <c r="BL43" i="5"/>
  <c r="BM43" i="5"/>
  <c r="BN43" i="5"/>
  <c r="BO43" i="5"/>
  <c r="BP43" i="5"/>
  <c r="BQ43" i="5"/>
  <c r="BR43" i="5"/>
  <c r="BS43" i="5"/>
  <c r="BT43" i="5"/>
  <c r="BU43" i="5"/>
  <c r="BV43" i="5"/>
  <c r="BW43" i="5"/>
  <c r="BX43" i="5"/>
  <c r="BY43" i="5"/>
  <c r="BZ43" i="5"/>
  <c r="CA43" i="5"/>
  <c r="CB43" i="5"/>
  <c r="CC43" i="5"/>
  <c r="CD43" i="5"/>
  <c r="CE43" i="5"/>
  <c r="CF43" i="5"/>
  <c r="CG43" i="5"/>
  <c r="CH43" i="5"/>
  <c r="CI43" i="5"/>
  <c r="CJ43" i="5"/>
  <c r="CK43" i="5"/>
  <c r="CL43" i="5"/>
  <c r="CM43" i="5"/>
  <c r="CN43" i="5"/>
  <c r="CO43" i="5"/>
  <c r="CP43" i="5"/>
  <c r="CQ43" i="5"/>
  <c r="CR43" i="5"/>
  <c r="CS43" i="5"/>
  <c r="CT43" i="5"/>
  <c r="CU43" i="5"/>
  <c r="CV43" i="5"/>
  <c r="CW43" i="5"/>
  <c r="CX43" i="5"/>
  <c r="CY43" i="5"/>
  <c r="CZ43" i="5"/>
  <c r="DA43" i="5"/>
  <c r="DB43" i="5"/>
  <c r="DC43" i="5"/>
  <c r="BF44" i="5"/>
  <c r="BG44" i="5"/>
  <c r="BH44" i="5"/>
  <c r="BI44" i="5"/>
  <c r="BJ44" i="5"/>
  <c r="BK44" i="5"/>
  <c r="BL44" i="5"/>
  <c r="BM44" i="5"/>
  <c r="BN44" i="5"/>
  <c r="BO44" i="5"/>
  <c r="BP44" i="5"/>
  <c r="BQ44" i="5"/>
  <c r="BR44" i="5"/>
  <c r="BS44" i="5"/>
  <c r="BT44" i="5"/>
  <c r="BU44" i="5"/>
  <c r="BV44" i="5"/>
  <c r="BW44" i="5"/>
  <c r="BX44" i="5"/>
  <c r="BY44" i="5"/>
  <c r="BZ44" i="5"/>
  <c r="CA44" i="5"/>
  <c r="CB44" i="5"/>
  <c r="CC44" i="5"/>
  <c r="CD44" i="5"/>
  <c r="CE44" i="5"/>
  <c r="CF44" i="5"/>
  <c r="CG44" i="5"/>
  <c r="CH44" i="5"/>
  <c r="CI44" i="5"/>
  <c r="CJ44" i="5"/>
  <c r="CK44" i="5"/>
  <c r="CL44" i="5"/>
  <c r="CM44" i="5"/>
  <c r="CN44" i="5"/>
  <c r="CO44" i="5"/>
  <c r="CP44" i="5"/>
  <c r="CQ44" i="5"/>
  <c r="CR44" i="5"/>
  <c r="CS44" i="5"/>
  <c r="CT44" i="5"/>
  <c r="CU44" i="5"/>
  <c r="CV44" i="5"/>
  <c r="CW44" i="5"/>
  <c r="CX44" i="5"/>
  <c r="CY44" i="5"/>
  <c r="CZ44" i="5"/>
  <c r="DA44" i="5"/>
  <c r="DB44" i="5"/>
  <c r="DC44" i="5"/>
  <c r="BF45" i="5"/>
  <c r="BG45" i="5"/>
  <c r="BH45" i="5"/>
  <c r="BI45" i="5"/>
  <c r="BJ45" i="5"/>
  <c r="BK45" i="5"/>
  <c r="BL45" i="5"/>
  <c r="BM45" i="5"/>
  <c r="BN45" i="5"/>
  <c r="BO45" i="5"/>
  <c r="BP45" i="5"/>
  <c r="BQ45" i="5"/>
  <c r="BR45" i="5"/>
  <c r="BS45" i="5"/>
  <c r="BT45" i="5"/>
  <c r="BU45" i="5"/>
  <c r="BV45" i="5"/>
  <c r="BW45" i="5"/>
  <c r="BX45" i="5"/>
  <c r="BY45" i="5"/>
  <c r="BZ45" i="5"/>
  <c r="CA45" i="5"/>
  <c r="CB45" i="5"/>
  <c r="CC45" i="5"/>
  <c r="CD45" i="5"/>
  <c r="CE45" i="5"/>
  <c r="CF45" i="5"/>
  <c r="CG45" i="5"/>
  <c r="CH45" i="5"/>
  <c r="CI45" i="5"/>
  <c r="CJ45" i="5"/>
  <c r="CK45" i="5"/>
  <c r="CL45" i="5"/>
  <c r="CM45" i="5"/>
  <c r="CN45" i="5"/>
  <c r="CO45" i="5"/>
  <c r="CP45" i="5"/>
  <c r="CQ45" i="5"/>
  <c r="CR45" i="5"/>
  <c r="CS45" i="5"/>
  <c r="CT45" i="5"/>
  <c r="CU45" i="5"/>
  <c r="CV45" i="5"/>
  <c r="CW45" i="5"/>
  <c r="CX45" i="5"/>
  <c r="CY45" i="5"/>
  <c r="CZ45" i="5"/>
  <c r="DA45" i="5"/>
  <c r="DB45" i="5"/>
  <c r="DC45" i="5"/>
  <c r="BF46" i="5"/>
  <c r="BG46" i="5"/>
  <c r="BH46" i="5"/>
  <c r="BI46" i="5"/>
  <c r="BJ46" i="5"/>
  <c r="BK46" i="5"/>
  <c r="BL46" i="5"/>
  <c r="BM46" i="5"/>
  <c r="BN46" i="5"/>
  <c r="BO46" i="5"/>
  <c r="BP46" i="5"/>
  <c r="BQ46" i="5"/>
  <c r="BR46" i="5"/>
  <c r="BS46" i="5"/>
  <c r="BT46" i="5"/>
  <c r="BU46" i="5"/>
  <c r="BV46" i="5"/>
  <c r="BW46" i="5"/>
  <c r="BX46" i="5"/>
  <c r="BY46" i="5"/>
  <c r="BZ46" i="5"/>
  <c r="CA46" i="5"/>
  <c r="CB46" i="5"/>
  <c r="CC46" i="5"/>
  <c r="CD46" i="5"/>
  <c r="CE46" i="5"/>
  <c r="CF46" i="5"/>
  <c r="CG46" i="5"/>
  <c r="CH46" i="5"/>
  <c r="CI46" i="5"/>
  <c r="CJ46" i="5"/>
  <c r="CK46" i="5"/>
  <c r="CL46" i="5"/>
  <c r="CM46" i="5"/>
  <c r="CN46" i="5"/>
  <c r="CO46" i="5"/>
  <c r="CP46" i="5"/>
  <c r="CQ46" i="5"/>
  <c r="CR46" i="5"/>
  <c r="CS46" i="5"/>
  <c r="CT46" i="5"/>
  <c r="CU46" i="5"/>
  <c r="CV46" i="5"/>
  <c r="CW46" i="5"/>
  <c r="CX46" i="5"/>
  <c r="CY46" i="5"/>
  <c r="CZ46" i="5"/>
  <c r="DA46" i="5"/>
  <c r="DB46" i="5"/>
  <c r="DC46" i="5"/>
  <c r="BF47" i="5"/>
  <c r="BG47" i="5"/>
  <c r="BH47" i="5"/>
  <c r="BI47" i="5"/>
  <c r="BJ47" i="5"/>
  <c r="BK47" i="5"/>
  <c r="BL47" i="5"/>
  <c r="BM47" i="5"/>
  <c r="BN47" i="5"/>
  <c r="BO47" i="5"/>
  <c r="BP47" i="5"/>
  <c r="BQ47" i="5"/>
  <c r="BR47" i="5"/>
  <c r="BS47" i="5"/>
  <c r="BT47" i="5"/>
  <c r="BU47" i="5"/>
  <c r="BV47" i="5"/>
  <c r="BW47" i="5"/>
  <c r="BX47" i="5"/>
  <c r="BY47" i="5"/>
  <c r="BZ47" i="5"/>
  <c r="CA47" i="5"/>
  <c r="CB47" i="5"/>
  <c r="CC47" i="5"/>
  <c r="CD47" i="5"/>
  <c r="CE47" i="5"/>
  <c r="CF47" i="5"/>
  <c r="CG47" i="5"/>
  <c r="CH47" i="5"/>
  <c r="CI47" i="5"/>
  <c r="CJ47" i="5"/>
  <c r="CK47" i="5"/>
  <c r="CL47" i="5"/>
  <c r="CM47" i="5"/>
  <c r="CN47" i="5"/>
  <c r="CO47" i="5"/>
  <c r="CP47" i="5"/>
  <c r="CQ47" i="5"/>
  <c r="CR47" i="5"/>
  <c r="CS47" i="5"/>
  <c r="CT47" i="5"/>
  <c r="CU47" i="5"/>
  <c r="CV47" i="5"/>
  <c r="CW47" i="5"/>
  <c r="CX47" i="5"/>
  <c r="CY47" i="5"/>
  <c r="CZ47" i="5"/>
  <c r="DA47" i="5"/>
  <c r="DB47" i="5"/>
  <c r="DC47" i="5"/>
  <c r="BF48" i="5"/>
  <c r="BG48" i="5"/>
  <c r="BH48" i="5"/>
  <c r="BI48" i="5"/>
  <c r="BJ48" i="5"/>
  <c r="BK48" i="5"/>
  <c r="BL48" i="5"/>
  <c r="BM48" i="5"/>
  <c r="BN48" i="5"/>
  <c r="BO48" i="5"/>
  <c r="BP48" i="5"/>
  <c r="BQ48" i="5"/>
  <c r="BR48" i="5"/>
  <c r="BS48" i="5"/>
  <c r="BT48" i="5"/>
  <c r="BU48" i="5"/>
  <c r="BV48" i="5"/>
  <c r="BW48" i="5"/>
  <c r="BX48" i="5"/>
  <c r="BY48" i="5"/>
  <c r="BZ48" i="5"/>
  <c r="CA48" i="5"/>
  <c r="CB48" i="5"/>
  <c r="CC48" i="5"/>
  <c r="CD48" i="5"/>
  <c r="CE48" i="5"/>
  <c r="CF48" i="5"/>
  <c r="CG48" i="5"/>
  <c r="CH48" i="5"/>
  <c r="CI48" i="5"/>
  <c r="CJ48" i="5"/>
  <c r="CK48" i="5"/>
  <c r="CL48" i="5"/>
  <c r="CM48" i="5"/>
  <c r="CN48" i="5"/>
  <c r="CO48" i="5"/>
  <c r="CP48" i="5"/>
  <c r="CQ48" i="5"/>
  <c r="CR48" i="5"/>
  <c r="CS48" i="5"/>
  <c r="CT48" i="5"/>
  <c r="CU48" i="5"/>
  <c r="CV48" i="5"/>
  <c r="CW48" i="5"/>
  <c r="CX48" i="5"/>
  <c r="CY48" i="5"/>
  <c r="CZ48" i="5"/>
  <c r="DA48" i="5"/>
  <c r="DB48" i="5"/>
  <c r="DC48" i="5"/>
  <c r="BF49" i="5"/>
  <c r="BG49" i="5"/>
  <c r="BH49" i="5"/>
  <c r="BI49" i="5"/>
  <c r="BJ49" i="5"/>
  <c r="BK49" i="5"/>
  <c r="BL49" i="5"/>
  <c r="BM49" i="5"/>
  <c r="BN49" i="5"/>
  <c r="BO49" i="5"/>
  <c r="BP49" i="5"/>
  <c r="BQ49" i="5"/>
  <c r="BR49" i="5"/>
  <c r="BS49" i="5"/>
  <c r="BT49" i="5"/>
  <c r="BU49" i="5"/>
  <c r="BV49" i="5"/>
  <c r="BW49" i="5"/>
  <c r="BX49" i="5"/>
  <c r="BY49" i="5"/>
  <c r="BZ49" i="5"/>
  <c r="CA49" i="5"/>
  <c r="CB49" i="5"/>
  <c r="CC49" i="5"/>
  <c r="CD49" i="5"/>
  <c r="CE49" i="5"/>
  <c r="CF49" i="5"/>
  <c r="CG49" i="5"/>
  <c r="CH49" i="5"/>
  <c r="CI49" i="5"/>
  <c r="CJ49" i="5"/>
  <c r="CK49" i="5"/>
  <c r="CL49" i="5"/>
  <c r="CM49" i="5"/>
  <c r="CN49" i="5"/>
  <c r="CO49" i="5"/>
  <c r="CP49" i="5"/>
  <c r="CQ49" i="5"/>
  <c r="CR49" i="5"/>
  <c r="CS49" i="5"/>
  <c r="CT49" i="5"/>
  <c r="CU49" i="5"/>
  <c r="CV49" i="5"/>
  <c r="CW49" i="5"/>
  <c r="CX49" i="5"/>
  <c r="CY49" i="5"/>
  <c r="CZ49" i="5"/>
  <c r="DA49" i="5"/>
  <c r="DB49" i="5"/>
  <c r="DC49" i="5"/>
  <c r="BF50" i="5"/>
  <c r="BG50" i="5"/>
  <c r="BH50" i="5"/>
  <c r="BI50" i="5"/>
  <c r="BJ50" i="5"/>
  <c r="BK50" i="5"/>
  <c r="BL50" i="5"/>
  <c r="BM50" i="5"/>
  <c r="BN50" i="5"/>
  <c r="BO50" i="5"/>
  <c r="BP50" i="5"/>
  <c r="BQ50" i="5"/>
  <c r="BR50" i="5"/>
  <c r="BS50" i="5"/>
  <c r="BT50" i="5"/>
  <c r="BU50" i="5"/>
  <c r="BV50" i="5"/>
  <c r="BW50" i="5"/>
  <c r="BX50" i="5"/>
  <c r="BY50" i="5"/>
  <c r="BZ50" i="5"/>
  <c r="CA50" i="5"/>
  <c r="CB50" i="5"/>
  <c r="CC50" i="5"/>
  <c r="CD50" i="5"/>
  <c r="CE50" i="5"/>
  <c r="CF50" i="5"/>
  <c r="CG50" i="5"/>
  <c r="CH50" i="5"/>
  <c r="CI50" i="5"/>
  <c r="CJ50" i="5"/>
  <c r="CK50" i="5"/>
  <c r="CL50" i="5"/>
  <c r="CM50" i="5"/>
  <c r="CN50" i="5"/>
  <c r="CO50" i="5"/>
  <c r="CP50" i="5"/>
  <c r="CQ50" i="5"/>
  <c r="CR50" i="5"/>
  <c r="CS50" i="5"/>
  <c r="CT50" i="5"/>
  <c r="CU50" i="5"/>
  <c r="CV50" i="5"/>
  <c r="CW50" i="5"/>
  <c r="CX50" i="5"/>
  <c r="CY50" i="5"/>
  <c r="CZ50" i="5"/>
  <c r="DA50" i="5"/>
  <c r="DB50" i="5"/>
  <c r="DC50" i="5"/>
  <c r="BF51" i="5"/>
  <c r="BG51" i="5"/>
  <c r="BH51" i="5"/>
  <c r="BI51" i="5"/>
  <c r="BJ51" i="5"/>
  <c r="BK51" i="5"/>
  <c r="BL51" i="5"/>
  <c r="BM51" i="5"/>
  <c r="BN51" i="5"/>
  <c r="BO51" i="5"/>
  <c r="BP51" i="5"/>
  <c r="BQ51" i="5"/>
  <c r="BR51" i="5"/>
  <c r="BS51" i="5"/>
  <c r="BT51" i="5"/>
  <c r="BU51" i="5"/>
  <c r="BV51" i="5"/>
  <c r="BW51" i="5"/>
  <c r="BX51" i="5"/>
  <c r="BY51" i="5"/>
  <c r="BZ51" i="5"/>
  <c r="CA51" i="5"/>
  <c r="CB51" i="5"/>
  <c r="CC51" i="5"/>
  <c r="CD51" i="5"/>
  <c r="CE51" i="5"/>
  <c r="CF51" i="5"/>
  <c r="CG51" i="5"/>
  <c r="CH51" i="5"/>
  <c r="CI51" i="5"/>
  <c r="CJ51" i="5"/>
  <c r="CK51" i="5"/>
  <c r="CL51" i="5"/>
  <c r="CM51" i="5"/>
  <c r="CN51" i="5"/>
  <c r="CO51" i="5"/>
  <c r="CP51" i="5"/>
  <c r="CQ51" i="5"/>
  <c r="CR51" i="5"/>
  <c r="CS51" i="5"/>
  <c r="CT51" i="5"/>
  <c r="CU51" i="5"/>
  <c r="CV51" i="5"/>
  <c r="CW51" i="5"/>
  <c r="CX51" i="5"/>
  <c r="CY51" i="5"/>
  <c r="CZ51" i="5"/>
  <c r="DA51" i="5"/>
  <c r="DB51" i="5"/>
  <c r="DC51" i="5"/>
  <c r="BF52" i="5"/>
  <c r="BG52" i="5"/>
  <c r="BH52" i="5"/>
  <c r="BI52" i="5"/>
  <c r="BJ52" i="5"/>
  <c r="BK52" i="5"/>
  <c r="BL52" i="5"/>
  <c r="BM52" i="5"/>
  <c r="BN52" i="5"/>
  <c r="BO52" i="5"/>
  <c r="BP52" i="5"/>
  <c r="BQ52" i="5"/>
  <c r="BR52" i="5"/>
  <c r="BS52" i="5"/>
  <c r="BT52" i="5"/>
  <c r="BU52" i="5"/>
  <c r="BV52" i="5"/>
  <c r="BW52" i="5"/>
  <c r="BX52" i="5"/>
  <c r="BY52" i="5"/>
  <c r="BZ52" i="5"/>
  <c r="CA52" i="5"/>
  <c r="CB52" i="5"/>
  <c r="CC52" i="5"/>
  <c r="CD52" i="5"/>
  <c r="CE52" i="5"/>
  <c r="CF52" i="5"/>
  <c r="CG52" i="5"/>
  <c r="CH52" i="5"/>
  <c r="CI52" i="5"/>
  <c r="CJ52" i="5"/>
  <c r="CK52" i="5"/>
  <c r="CL52" i="5"/>
  <c r="CM52" i="5"/>
  <c r="CN52" i="5"/>
  <c r="CO52" i="5"/>
  <c r="CP52" i="5"/>
  <c r="CQ52" i="5"/>
  <c r="CR52" i="5"/>
  <c r="CS52" i="5"/>
  <c r="CT52" i="5"/>
  <c r="CU52" i="5"/>
  <c r="CV52" i="5"/>
  <c r="CW52" i="5"/>
  <c r="CX52" i="5"/>
  <c r="CY52" i="5"/>
  <c r="CZ52" i="5"/>
  <c r="DA52" i="5"/>
  <c r="DB52" i="5"/>
  <c r="DC52" i="5"/>
  <c r="BF53" i="5"/>
  <c r="BG53" i="5"/>
  <c r="BH53" i="5"/>
  <c r="BI53" i="5"/>
  <c r="BJ53" i="5"/>
  <c r="BK53" i="5"/>
  <c r="BL53" i="5"/>
  <c r="BM53" i="5"/>
  <c r="BN53" i="5"/>
  <c r="BO53" i="5"/>
  <c r="BP53" i="5"/>
  <c r="BQ53" i="5"/>
  <c r="BR53" i="5"/>
  <c r="BS53" i="5"/>
  <c r="BT53" i="5"/>
  <c r="BU53" i="5"/>
  <c r="BV53" i="5"/>
  <c r="BW53" i="5"/>
  <c r="BX53" i="5"/>
  <c r="BY53" i="5"/>
  <c r="BZ53" i="5"/>
  <c r="CA53" i="5"/>
  <c r="CB53" i="5"/>
  <c r="CC53" i="5"/>
  <c r="CD53" i="5"/>
  <c r="CE53" i="5"/>
  <c r="CF53" i="5"/>
  <c r="CG53" i="5"/>
  <c r="CH53" i="5"/>
  <c r="CI53" i="5"/>
  <c r="CJ53" i="5"/>
  <c r="CK53" i="5"/>
  <c r="CL53" i="5"/>
  <c r="CM53" i="5"/>
  <c r="CN53" i="5"/>
  <c r="CO53" i="5"/>
  <c r="CP53" i="5"/>
  <c r="CQ53" i="5"/>
  <c r="CR53" i="5"/>
  <c r="CS53" i="5"/>
  <c r="CT53" i="5"/>
  <c r="CU53" i="5"/>
  <c r="CV53" i="5"/>
  <c r="CW53" i="5"/>
  <c r="CX53" i="5"/>
  <c r="CY53" i="5"/>
  <c r="CZ53" i="5"/>
  <c r="DA53" i="5"/>
  <c r="DB53" i="5"/>
  <c r="DC53" i="5"/>
  <c r="BF54" i="5"/>
  <c r="BG54" i="5"/>
  <c r="BH54" i="5"/>
  <c r="BI54" i="5"/>
  <c r="BJ54" i="5"/>
  <c r="BK54" i="5"/>
  <c r="BL54" i="5"/>
  <c r="BM54" i="5"/>
  <c r="BN54" i="5"/>
  <c r="BO54" i="5"/>
  <c r="BP54" i="5"/>
  <c r="BQ54" i="5"/>
  <c r="BR54" i="5"/>
  <c r="BS54" i="5"/>
  <c r="BT54" i="5"/>
  <c r="BU54" i="5"/>
  <c r="BV54" i="5"/>
  <c r="BW54" i="5"/>
  <c r="BX54" i="5"/>
  <c r="BY54" i="5"/>
  <c r="BZ54" i="5"/>
  <c r="CA54" i="5"/>
  <c r="CB54" i="5"/>
  <c r="CC54" i="5"/>
  <c r="CD54" i="5"/>
  <c r="CE54" i="5"/>
  <c r="CF54" i="5"/>
  <c r="CG54" i="5"/>
  <c r="CH54" i="5"/>
  <c r="CI54" i="5"/>
  <c r="CJ54" i="5"/>
  <c r="CK54" i="5"/>
  <c r="CL54" i="5"/>
  <c r="CM54" i="5"/>
  <c r="CN54" i="5"/>
  <c r="CO54" i="5"/>
  <c r="CP54" i="5"/>
  <c r="CQ54" i="5"/>
  <c r="CR54" i="5"/>
  <c r="CS54" i="5"/>
  <c r="CT54" i="5"/>
  <c r="CU54" i="5"/>
  <c r="CV54" i="5"/>
  <c r="CW54" i="5"/>
  <c r="CX54" i="5"/>
  <c r="CY54" i="5"/>
  <c r="CZ54" i="5"/>
  <c r="DA54" i="5"/>
  <c r="DB54" i="5"/>
  <c r="DC54" i="5"/>
  <c r="BF55" i="5"/>
  <c r="BG55" i="5"/>
  <c r="BH55" i="5"/>
  <c r="BI55" i="5"/>
  <c r="BJ55" i="5"/>
  <c r="BK55" i="5"/>
  <c r="BL55" i="5"/>
  <c r="BM55" i="5"/>
  <c r="BN55" i="5"/>
  <c r="BO55" i="5"/>
  <c r="BP55" i="5"/>
  <c r="BQ55" i="5"/>
  <c r="BR55" i="5"/>
  <c r="BS55" i="5"/>
  <c r="BT55" i="5"/>
  <c r="BU55" i="5"/>
  <c r="BV55" i="5"/>
  <c r="BW55" i="5"/>
  <c r="BX55" i="5"/>
  <c r="BY55" i="5"/>
  <c r="BZ55" i="5"/>
  <c r="CA55" i="5"/>
  <c r="CB55" i="5"/>
  <c r="CC55" i="5"/>
  <c r="CD55" i="5"/>
  <c r="CE55" i="5"/>
  <c r="CF55" i="5"/>
  <c r="CG55" i="5"/>
  <c r="CH55" i="5"/>
  <c r="CI55" i="5"/>
  <c r="CJ55" i="5"/>
  <c r="CK55" i="5"/>
  <c r="CL55" i="5"/>
  <c r="CM55" i="5"/>
  <c r="CN55" i="5"/>
  <c r="CO55" i="5"/>
  <c r="CP55" i="5"/>
  <c r="CQ55" i="5"/>
  <c r="CR55" i="5"/>
  <c r="CS55" i="5"/>
  <c r="CT55" i="5"/>
  <c r="CU55" i="5"/>
  <c r="CV55" i="5"/>
  <c r="CW55" i="5"/>
  <c r="CX55" i="5"/>
  <c r="CY55" i="5"/>
  <c r="CZ55" i="5"/>
  <c r="DA55" i="5"/>
  <c r="DB55" i="5"/>
  <c r="DC55" i="5"/>
  <c r="BF56" i="5"/>
  <c r="BG56" i="5"/>
  <c r="BH56" i="5"/>
  <c r="BI56" i="5"/>
  <c r="BJ56" i="5"/>
  <c r="BK56" i="5"/>
  <c r="BL56" i="5"/>
  <c r="BM56" i="5"/>
  <c r="BN56" i="5"/>
  <c r="BO56" i="5"/>
  <c r="BP56" i="5"/>
  <c r="BQ56" i="5"/>
  <c r="BR56" i="5"/>
  <c r="BS56" i="5"/>
  <c r="BT56" i="5"/>
  <c r="BU56" i="5"/>
  <c r="BV56" i="5"/>
  <c r="BW56" i="5"/>
  <c r="BX56" i="5"/>
  <c r="BY56" i="5"/>
  <c r="BZ56" i="5"/>
  <c r="CA56" i="5"/>
  <c r="CB56" i="5"/>
  <c r="CC56" i="5"/>
  <c r="CD56" i="5"/>
  <c r="CE56" i="5"/>
  <c r="CF56" i="5"/>
  <c r="CG56" i="5"/>
  <c r="CH56" i="5"/>
  <c r="CI56" i="5"/>
  <c r="CJ56" i="5"/>
  <c r="CK56" i="5"/>
  <c r="CL56" i="5"/>
  <c r="CM56" i="5"/>
  <c r="CN56" i="5"/>
  <c r="CO56" i="5"/>
  <c r="CP56" i="5"/>
  <c r="CQ56" i="5"/>
  <c r="CR56" i="5"/>
  <c r="CS56" i="5"/>
  <c r="CT56" i="5"/>
  <c r="CU56" i="5"/>
  <c r="CV56" i="5"/>
  <c r="CW56" i="5"/>
  <c r="CX56" i="5"/>
  <c r="CY56" i="5"/>
  <c r="CZ56" i="5"/>
  <c r="DA56" i="5"/>
  <c r="DB56" i="5"/>
  <c r="DC56" i="5"/>
  <c r="BF57" i="5"/>
  <c r="BG57" i="5"/>
  <c r="BH57" i="5"/>
  <c r="BI57" i="5"/>
  <c r="BJ57" i="5"/>
  <c r="BK57" i="5"/>
  <c r="BL57" i="5"/>
  <c r="BM57" i="5"/>
  <c r="BN57" i="5"/>
  <c r="BO57" i="5"/>
  <c r="BP57" i="5"/>
  <c r="BQ57" i="5"/>
  <c r="BR57" i="5"/>
  <c r="BS57" i="5"/>
  <c r="BT57" i="5"/>
  <c r="BU57" i="5"/>
  <c r="BV57" i="5"/>
  <c r="BW57" i="5"/>
  <c r="BX57" i="5"/>
  <c r="BY57" i="5"/>
  <c r="BZ57" i="5"/>
  <c r="CA57" i="5"/>
  <c r="CB57" i="5"/>
  <c r="CC57" i="5"/>
  <c r="CD57" i="5"/>
  <c r="CE57" i="5"/>
  <c r="CF57" i="5"/>
  <c r="CG57" i="5"/>
  <c r="CH57" i="5"/>
  <c r="CI57" i="5"/>
  <c r="CJ57" i="5"/>
  <c r="CK57" i="5"/>
  <c r="CL57" i="5"/>
  <c r="CM57" i="5"/>
  <c r="CN57" i="5"/>
  <c r="CO57" i="5"/>
  <c r="CP57" i="5"/>
  <c r="CQ57" i="5"/>
  <c r="CR57" i="5"/>
  <c r="CS57" i="5"/>
  <c r="CT57" i="5"/>
  <c r="CU57" i="5"/>
  <c r="CV57" i="5"/>
  <c r="CW57" i="5"/>
  <c r="CX57" i="5"/>
  <c r="CY57" i="5"/>
  <c r="CZ57" i="5"/>
  <c r="DA57" i="5"/>
  <c r="DB57" i="5"/>
  <c r="DC57" i="5"/>
  <c r="BF58" i="5"/>
  <c r="BG58" i="5"/>
  <c r="BH58" i="5"/>
  <c r="BI58" i="5"/>
  <c r="BJ58" i="5"/>
  <c r="BK58" i="5"/>
  <c r="BL58" i="5"/>
  <c r="BM58" i="5"/>
  <c r="BN58" i="5"/>
  <c r="BO58" i="5"/>
  <c r="BP58" i="5"/>
  <c r="BQ58" i="5"/>
  <c r="BR58" i="5"/>
  <c r="BS58" i="5"/>
  <c r="BT58" i="5"/>
  <c r="BU58" i="5"/>
  <c r="BV58" i="5"/>
  <c r="BW58" i="5"/>
  <c r="BX58" i="5"/>
  <c r="BY58" i="5"/>
  <c r="BZ58" i="5"/>
  <c r="CA58" i="5"/>
  <c r="CB58" i="5"/>
  <c r="CC58" i="5"/>
  <c r="CD58" i="5"/>
  <c r="CE58" i="5"/>
  <c r="CF58" i="5"/>
  <c r="CG58" i="5"/>
  <c r="CH58" i="5"/>
  <c r="CI58" i="5"/>
  <c r="CJ58" i="5"/>
  <c r="CK58" i="5"/>
  <c r="CL58" i="5"/>
  <c r="CM58" i="5"/>
  <c r="CN58" i="5"/>
  <c r="CO58" i="5"/>
  <c r="CP58" i="5"/>
  <c r="CQ58" i="5"/>
  <c r="CR58" i="5"/>
  <c r="CS58" i="5"/>
  <c r="CT58" i="5"/>
  <c r="CU58" i="5"/>
  <c r="CV58" i="5"/>
  <c r="CW58" i="5"/>
  <c r="CX58" i="5"/>
  <c r="CY58" i="5"/>
  <c r="CZ58" i="5"/>
  <c r="DA58" i="5"/>
  <c r="DB58" i="5"/>
  <c r="DC58" i="5"/>
  <c r="BF59" i="5"/>
  <c r="BG59" i="5"/>
  <c r="BH59" i="5"/>
  <c r="BI59" i="5"/>
  <c r="BJ59" i="5"/>
  <c r="BK59" i="5"/>
  <c r="BL59" i="5"/>
  <c r="BM59" i="5"/>
  <c r="BN59" i="5"/>
  <c r="BO59" i="5"/>
  <c r="BP59" i="5"/>
  <c r="BQ59" i="5"/>
  <c r="BR59" i="5"/>
  <c r="BS59" i="5"/>
  <c r="BT59" i="5"/>
  <c r="BU59" i="5"/>
  <c r="BV59" i="5"/>
  <c r="BW59" i="5"/>
  <c r="BX59" i="5"/>
  <c r="BY59" i="5"/>
  <c r="BZ59" i="5"/>
  <c r="CA59" i="5"/>
  <c r="CB59" i="5"/>
  <c r="CC59" i="5"/>
  <c r="CD59" i="5"/>
  <c r="CE59" i="5"/>
  <c r="CF59" i="5"/>
  <c r="CG59" i="5"/>
  <c r="CH59" i="5"/>
  <c r="CI59" i="5"/>
  <c r="CJ59" i="5"/>
  <c r="CK59" i="5"/>
  <c r="CL59" i="5"/>
  <c r="CM59" i="5"/>
  <c r="CN59" i="5"/>
  <c r="CO59" i="5"/>
  <c r="CP59" i="5"/>
  <c r="CQ59" i="5"/>
  <c r="CR59" i="5"/>
  <c r="CS59" i="5"/>
  <c r="CT59" i="5"/>
  <c r="CU59" i="5"/>
  <c r="CV59" i="5"/>
  <c r="CW59" i="5"/>
  <c r="CX59" i="5"/>
  <c r="CY59" i="5"/>
  <c r="CZ59" i="5"/>
  <c r="DA59" i="5"/>
  <c r="DB59" i="5"/>
  <c r="DC59" i="5"/>
  <c r="BF60" i="5"/>
  <c r="BG60" i="5"/>
  <c r="BH60" i="5"/>
  <c r="BI60" i="5"/>
  <c r="BJ60" i="5"/>
  <c r="BK60" i="5"/>
  <c r="BL60" i="5"/>
  <c r="BM60" i="5"/>
  <c r="BN60" i="5"/>
  <c r="BO60" i="5"/>
  <c r="BP60" i="5"/>
  <c r="BQ60" i="5"/>
  <c r="BR60" i="5"/>
  <c r="BS60" i="5"/>
  <c r="BT60" i="5"/>
  <c r="BU60" i="5"/>
  <c r="BV60" i="5"/>
  <c r="BW60" i="5"/>
  <c r="BX60" i="5"/>
  <c r="BY60" i="5"/>
  <c r="BZ60" i="5"/>
  <c r="CA60" i="5"/>
  <c r="CB60" i="5"/>
  <c r="CC60" i="5"/>
  <c r="CD60" i="5"/>
  <c r="CE60" i="5"/>
  <c r="CF60" i="5"/>
  <c r="CG60" i="5"/>
  <c r="CH60" i="5"/>
  <c r="CI60" i="5"/>
  <c r="CJ60" i="5"/>
  <c r="CK60" i="5"/>
  <c r="CL60" i="5"/>
  <c r="CM60" i="5"/>
  <c r="CN60" i="5"/>
  <c r="CO60" i="5"/>
  <c r="CP60" i="5"/>
  <c r="CQ60" i="5"/>
  <c r="CR60" i="5"/>
  <c r="CS60" i="5"/>
  <c r="CT60" i="5"/>
  <c r="CU60" i="5"/>
  <c r="CV60" i="5"/>
  <c r="CW60" i="5"/>
  <c r="CX60" i="5"/>
  <c r="CY60" i="5"/>
  <c r="CZ60" i="5"/>
  <c r="DA60" i="5"/>
  <c r="DB60" i="5"/>
  <c r="DC60" i="5"/>
  <c r="BF61" i="5"/>
  <c r="BG61" i="5"/>
  <c r="BH61" i="5"/>
  <c r="BI61" i="5"/>
  <c r="BJ61" i="5"/>
  <c r="BK61" i="5"/>
  <c r="BL61" i="5"/>
  <c r="BM61" i="5"/>
  <c r="BN61" i="5"/>
  <c r="BO61" i="5"/>
  <c r="BP61" i="5"/>
  <c r="BQ61" i="5"/>
  <c r="BR61" i="5"/>
  <c r="BS61" i="5"/>
  <c r="BT61" i="5"/>
  <c r="BU61" i="5"/>
  <c r="BV61" i="5"/>
  <c r="BW61" i="5"/>
  <c r="BX61" i="5"/>
  <c r="BY61" i="5"/>
  <c r="BZ61" i="5"/>
  <c r="CA61" i="5"/>
  <c r="CB61" i="5"/>
  <c r="CC61" i="5"/>
  <c r="CD61" i="5"/>
  <c r="CE61" i="5"/>
  <c r="CF61" i="5"/>
  <c r="CG61" i="5"/>
  <c r="CH61" i="5"/>
  <c r="CI61" i="5"/>
  <c r="CJ61" i="5"/>
  <c r="CK61" i="5"/>
  <c r="CL61" i="5"/>
  <c r="CM61" i="5"/>
  <c r="CN61" i="5"/>
  <c r="CO61" i="5"/>
  <c r="CP61" i="5"/>
  <c r="CQ61" i="5"/>
  <c r="CR61" i="5"/>
  <c r="CS61" i="5"/>
  <c r="CT61" i="5"/>
  <c r="CU61" i="5"/>
  <c r="CV61" i="5"/>
  <c r="CW61" i="5"/>
  <c r="CX61" i="5"/>
  <c r="CY61" i="5"/>
  <c r="CZ61" i="5"/>
  <c r="DA61" i="5"/>
  <c r="DB61" i="5"/>
  <c r="DC61" i="5"/>
  <c r="BF62" i="5"/>
  <c r="BG62" i="5"/>
  <c r="BH62" i="5"/>
  <c r="BI62" i="5"/>
  <c r="BJ62" i="5"/>
  <c r="BK62" i="5"/>
  <c r="BL62" i="5"/>
  <c r="BM62" i="5"/>
  <c r="BN62" i="5"/>
  <c r="BO62" i="5"/>
  <c r="BP62" i="5"/>
  <c r="BQ62" i="5"/>
  <c r="BR62" i="5"/>
  <c r="BS62" i="5"/>
  <c r="BT62" i="5"/>
  <c r="BU62" i="5"/>
  <c r="BV62" i="5"/>
  <c r="BW62" i="5"/>
  <c r="BX62" i="5"/>
  <c r="BY62" i="5"/>
  <c r="BZ62" i="5"/>
  <c r="CA62" i="5"/>
  <c r="CB62" i="5"/>
  <c r="CC62" i="5"/>
  <c r="CD62" i="5"/>
  <c r="CE62" i="5"/>
  <c r="CF62" i="5"/>
  <c r="CG62" i="5"/>
  <c r="CH62" i="5"/>
  <c r="CI62" i="5"/>
  <c r="CJ62" i="5"/>
  <c r="CK62" i="5"/>
  <c r="CL62" i="5"/>
  <c r="CM62" i="5"/>
  <c r="CN62" i="5"/>
  <c r="CO62" i="5"/>
  <c r="CP62" i="5"/>
  <c r="CQ62" i="5"/>
  <c r="CR62" i="5"/>
  <c r="CS62" i="5"/>
  <c r="CT62" i="5"/>
  <c r="CU62" i="5"/>
  <c r="CV62" i="5"/>
  <c r="CW62" i="5"/>
  <c r="CX62" i="5"/>
  <c r="CY62" i="5"/>
  <c r="CZ62" i="5"/>
  <c r="DA62" i="5"/>
  <c r="DB62" i="5"/>
  <c r="DC62" i="5"/>
  <c r="BF63" i="5"/>
  <c r="BG63" i="5"/>
  <c r="BH63" i="5"/>
  <c r="BI63" i="5"/>
  <c r="BJ63" i="5"/>
  <c r="BK63" i="5"/>
  <c r="BL63" i="5"/>
  <c r="BM63" i="5"/>
  <c r="BN63" i="5"/>
  <c r="BO63" i="5"/>
  <c r="BP63" i="5"/>
  <c r="BQ63" i="5"/>
  <c r="BR63" i="5"/>
  <c r="BS63" i="5"/>
  <c r="BT63" i="5"/>
  <c r="BU63" i="5"/>
  <c r="BV63" i="5"/>
  <c r="BW63" i="5"/>
  <c r="BX63" i="5"/>
  <c r="BY63" i="5"/>
  <c r="BZ63" i="5"/>
  <c r="CA63" i="5"/>
  <c r="CB63" i="5"/>
  <c r="CC63" i="5"/>
  <c r="CD63" i="5"/>
  <c r="CE63" i="5"/>
  <c r="CF63" i="5"/>
  <c r="CG63" i="5"/>
  <c r="CH63" i="5"/>
  <c r="CI63" i="5"/>
  <c r="CJ63" i="5"/>
  <c r="CK63" i="5"/>
  <c r="CL63" i="5"/>
  <c r="CM63" i="5"/>
  <c r="CN63" i="5"/>
  <c r="CO63" i="5"/>
  <c r="CP63" i="5"/>
  <c r="CQ63" i="5"/>
  <c r="CR63" i="5"/>
  <c r="CS63" i="5"/>
  <c r="CT63" i="5"/>
  <c r="CU63" i="5"/>
  <c r="CV63" i="5"/>
  <c r="CW63" i="5"/>
  <c r="CX63" i="5"/>
  <c r="CY63" i="5"/>
  <c r="CZ63" i="5"/>
  <c r="DA63" i="5"/>
  <c r="DB63" i="5"/>
  <c r="DC63" i="5"/>
  <c r="BF64" i="5"/>
  <c r="BG64" i="5"/>
  <c r="BH64" i="5"/>
  <c r="BI64" i="5"/>
  <c r="BJ64" i="5"/>
  <c r="BK64" i="5"/>
  <c r="BL64" i="5"/>
  <c r="BM64" i="5"/>
  <c r="BN64" i="5"/>
  <c r="BO64" i="5"/>
  <c r="BP64" i="5"/>
  <c r="BQ64" i="5"/>
  <c r="BR64" i="5"/>
  <c r="BS64" i="5"/>
  <c r="BT64" i="5"/>
  <c r="BU64" i="5"/>
  <c r="BV64" i="5"/>
  <c r="BW64" i="5"/>
  <c r="BX64" i="5"/>
  <c r="BY64" i="5"/>
  <c r="BZ64" i="5"/>
  <c r="CA64" i="5"/>
  <c r="CB64" i="5"/>
  <c r="CC64" i="5"/>
  <c r="CD64" i="5"/>
  <c r="CE64" i="5"/>
  <c r="CF64" i="5"/>
  <c r="CG64" i="5"/>
  <c r="CH64" i="5"/>
  <c r="CI64" i="5"/>
  <c r="CJ64" i="5"/>
  <c r="CK64" i="5"/>
  <c r="CL64" i="5"/>
  <c r="CM64" i="5"/>
  <c r="CN64" i="5"/>
  <c r="CO64" i="5"/>
  <c r="CP64" i="5"/>
  <c r="CQ64" i="5"/>
  <c r="CR64" i="5"/>
  <c r="CS64" i="5"/>
  <c r="CT64" i="5"/>
  <c r="CU64" i="5"/>
  <c r="CV64" i="5"/>
  <c r="CW64" i="5"/>
  <c r="CX64" i="5"/>
  <c r="CY64" i="5"/>
  <c r="CZ64" i="5"/>
  <c r="DA64" i="5"/>
  <c r="DB64" i="5"/>
  <c r="DC64" i="5"/>
  <c r="BF65" i="5"/>
  <c r="BG65" i="5"/>
  <c r="BH65" i="5"/>
  <c r="BI65" i="5"/>
  <c r="BJ65" i="5"/>
  <c r="BK65" i="5"/>
  <c r="BL65" i="5"/>
  <c r="BM65" i="5"/>
  <c r="BN65" i="5"/>
  <c r="BO65" i="5"/>
  <c r="BP65" i="5"/>
  <c r="BQ65" i="5"/>
  <c r="BR65" i="5"/>
  <c r="BS65" i="5"/>
  <c r="BT65" i="5"/>
  <c r="BU65" i="5"/>
  <c r="BV65" i="5"/>
  <c r="BW65" i="5"/>
  <c r="BX65" i="5"/>
  <c r="BY65" i="5"/>
  <c r="BZ65" i="5"/>
  <c r="CA65" i="5"/>
  <c r="CB65" i="5"/>
  <c r="CC65" i="5"/>
  <c r="CD65" i="5"/>
  <c r="CE65" i="5"/>
  <c r="CF65" i="5"/>
  <c r="CG65" i="5"/>
  <c r="CH65" i="5"/>
  <c r="CI65" i="5"/>
  <c r="CJ65" i="5"/>
  <c r="CK65" i="5"/>
  <c r="CL65" i="5"/>
  <c r="CM65" i="5"/>
  <c r="CN65" i="5"/>
  <c r="CO65" i="5"/>
  <c r="CP65" i="5"/>
  <c r="CQ65" i="5"/>
  <c r="CR65" i="5"/>
  <c r="CS65" i="5"/>
  <c r="CT65" i="5"/>
  <c r="CU65" i="5"/>
  <c r="CV65" i="5"/>
  <c r="CW65" i="5"/>
  <c r="CX65" i="5"/>
  <c r="CY65" i="5"/>
  <c r="CZ65" i="5"/>
  <c r="DA65" i="5"/>
  <c r="DB65" i="5"/>
  <c r="DC65" i="5"/>
  <c r="BF66" i="5"/>
  <c r="BG66" i="5"/>
  <c r="BH66" i="5"/>
  <c r="BI66" i="5"/>
  <c r="BJ66" i="5"/>
  <c r="BK66" i="5"/>
  <c r="BL66" i="5"/>
  <c r="BM66" i="5"/>
  <c r="BN66" i="5"/>
  <c r="BO66" i="5"/>
  <c r="BP66" i="5"/>
  <c r="BQ66" i="5"/>
  <c r="BR66" i="5"/>
  <c r="BS66" i="5"/>
  <c r="BT66" i="5"/>
  <c r="BU66" i="5"/>
  <c r="BV66" i="5"/>
  <c r="BW66" i="5"/>
  <c r="BX66" i="5"/>
  <c r="BY66" i="5"/>
  <c r="BZ66" i="5"/>
  <c r="CA66" i="5"/>
  <c r="CB66" i="5"/>
  <c r="CC66" i="5"/>
  <c r="CD66" i="5"/>
  <c r="CE66" i="5"/>
  <c r="CF66" i="5"/>
  <c r="CG66" i="5"/>
  <c r="CH66" i="5"/>
  <c r="CI66" i="5"/>
  <c r="CJ66" i="5"/>
  <c r="CK66" i="5"/>
  <c r="CL66" i="5"/>
  <c r="CM66" i="5"/>
  <c r="CN66" i="5"/>
  <c r="CO66" i="5"/>
  <c r="CP66" i="5"/>
  <c r="CQ66" i="5"/>
  <c r="CR66" i="5"/>
  <c r="CS66" i="5"/>
  <c r="CT66" i="5"/>
  <c r="CU66" i="5"/>
  <c r="CV66" i="5"/>
  <c r="CW66" i="5"/>
  <c r="CX66" i="5"/>
  <c r="CY66" i="5"/>
  <c r="CZ66" i="5"/>
  <c r="DA66" i="5"/>
  <c r="DB66" i="5"/>
  <c r="DC66" i="5"/>
  <c r="BF67" i="5"/>
  <c r="BG67" i="5"/>
  <c r="BH67" i="5"/>
  <c r="BI67" i="5"/>
  <c r="BJ67" i="5"/>
  <c r="BK67" i="5"/>
  <c r="BL67" i="5"/>
  <c r="BM67" i="5"/>
  <c r="BN67" i="5"/>
  <c r="BO67" i="5"/>
  <c r="BP67" i="5"/>
  <c r="BQ67" i="5"/>
  <c r="BR67" i="5"/>
  <c r="BS67" i="5"/>
  <c r="BT67" i="5"/>
  <c r="BU67" i="5"/>
  <c r="BV67" i="5"/>
  <c r="BW67" i="5"/>
  <c r="BX67" i="5"/>
  <c r="BY67" i="5"/>
  <c r="BZ67" i="5"/>
  <c r="CA67" i="5"/>
  <c r="CB67" i="5"/>
  <c r="CC67" i="5"/>
  <c r="CD67" i="5"/>
  <c r="CE67" i="5"/>
  <c r="CF67" i="5"/>
  <c r="CG67" i="5"/>
  <c r="CH67" i="5"/>
  <c r="CI67" i="5"/>
  <c r="CJ67" i="5"/>
  <c r="CK67" i="5"/>
  <c r="CL67" i="5"/>
  <c r="CM67" i="5"/>
  <c r="CN67" i="5"/>
  <c r="CO67" i="5"/>
  <c r="CP67" i="5"/>
  <c r="CQ67" i="5"/>
  <c r="CR67" i="5"/>
  <c r="CS67" i="5"/>
  <c r="CT67" i="5"/>
  <c r="CU67" i="5"/>
  <c r="CV67" i="5"/>
  <c r="CW67" i="5"/>
  <c r="CX67" i="5"/>
  <c r="CY67" i="5"/>
  <c r="CZ67" i="5"/>
  <c r="DA67" i="5"/>
  <c r="DB67" i="5"/>
  <c r="DC67" i="5"/>
  <c r="BF68" i="5"/>
  <c r="BG68" i="5"/>
  <c r="BH68" i="5"/>
  <c r="BI68" i="5"/>
  <c r="BJ68" i="5"/>
  <c r="BK68" i="5"/>
  <c r="BL68" i="5"/>
  <c r="BM68" i="5"/>
  <c r="BN68" i="5"/>
  <c r="BO68" i="5"/>
  <c r="BP68" i="5"/>
  <c r="BQ68" i="5"/>
  <c r="BR68" i="5"/>
  <c r="BS68" i="5"/>
  <c r="BT68" i="5"/>
  <c r="BU68" i="5"/>
  <c r="BV68" i="5"/>
  <c r="BW68" i="5"/>
  <c r="BX68" i="5"/>
  <c r="BY68" i="5"/>
  <c r="BZ68" i="5"/>
  <c r="CA68" i="5"/>
  <c r="CB68" i="5"/>
  <c r="CC68" i="5"/>
  <c r="CD68" i="5"/>
  <c r="CE68" i="5"/>
  <c r="CF68" i="5"/>
  <c r="CG68" i="5"/>
  <c r="CH68" i="5"/>
  <c r="CI68" i="5"/>
  <c r="CJ68" i="5"/>
  <c r="CK68" i="5"/>
  <c r="CL68" i="5"/>
  <c r="CM68" i="5"/>
  <c r="CN68" i="5"/>
  <c r="CO68" i="5"/>
  <c r="CP68" i="5"/>
  <c r="CQ68" i="5"/>
  <c r="CR68" i="5"/>
  <c r="CS68" i="5"/>
  <c r="CT68" i="5"/>
  <c r="CU68" i="5"/>
  <c r="CV68" i="5"/>
  <c r="CW68" i="5"/>
  <c r="CX68" i="5"/>
  <c r="CY68" i="5"/>
  <c r="CZ68" i="5"/>
  <c r="DA68" i="5"/>
  <c r="DB68" i="5"/>
  <c r="DC68" i="5"/>
  <c r="BF69" i="5"/>
  <c r="BG69" i="5"/>
  <c r="BH69" i="5"/>
  <c r="BI69" i="5"/>
  <c r="BJ69" i="5"/>
  <c r="BK69" i="5"/>
  <c r="BL69" i="5"/>
  <c r="BM69" i="5"/>
  <c r="BN69" i="5"/>
  <c r="BO69" i="5"/>
  <c r="BP69" i="5"/>
  <c r="BQ69" i="5"/>
  <c r="BR69" i="5"/>
  <c r="BS69" i="5"/>
  <c r="BT69" i="5"/>
  <c r="BU69" i="5"/>
  <c r="BV69" i="5"/>
  <c r="BW69" i="5"/>
  <c r="BX69" i="5"/>
  <c r="BY69" i="5"/>
  <c r="BZ69" i="5"/>
  <c r="CA69" i="5"/>
  <c r="CB69" i="5"/>
  <c r="CC69" i="5"/>
  <c r="CD69" i="5"/>
  <c r="CE69" i="5"/>
  <c r="CF69" i="5"/>
  <c r="CG69" i="5"/>
  <c r="CH69" i="5"/>
  <c r="CI69" i="5"/>
  <c r="CJ69" i="5"/>
  <c r="CK69" i="5"/>
  <c r="CL69" i="5"/>
  <c r="CM69" i="5"/>
  <c r="CN69" i="5"/>
  <c r="CO69" i="5"/>
  <c r="CP69" i="5"/>
  <c r="CQ69" i="5"/>
  <c r="CR69" i="5"/>
  <c r="CS69" i="5"/>
  <c r="CT69" i="5"/>
  <c r="CU69" i="5"/>
  <c r="CV69" i="5"/>
  <c r="CW69" i="5"/>
  <c r="CX69" i="5"/>
  <c r="CY69" i="5"/>
  <c r="CZ69" i="5"/>
  <c r="DA69" i="5"/>
  <c r="DB69" i="5"/>
  <c r="DC69" i="5"/>
  <c r="BF70" i="5"/>
  <c r="BG70" i="5"/>
  <c r="BH70" i="5"/>
  <c r="BI70" i="5"/>
  <c r="BJ70" i="5"/>
  <c r="BK70" i="5"/>
  <c r="BL70" i="5"/>
  <c r="BM70" i="5"/>
  <c r="BN70" i="5"/>
  <c r="BO70" i="5"/>
  <c r="BP70" i="5"/>
  <c r="BQ70" i="5"/>
  <c r="BR70" i="5"/>
  <c r="BS70" i="5"/>
  <c r="BT70" i="5"/>
  <c r="BU70" i="5"/>
  <c r="BV70" i="5"/>
  <c r="BW70" i="5"/>
  <c r="BX70" i="5"/>
  <c r="BY70" i="5"/>
  <c r="BZ70" i="5"/>
  <c r="CA70" i="5"/>
  <c r="CB70" i="5"/>
  <c r="CC70" i="5"/>
  <c r="CD70" i="5"/>
  <c r="CE70" i="5"/>
  <c r="CF70" i="5"/>
  <c r="CG70" i="5"/>
  <c r="CH70" i="5"/>
  <c r="CI70" i="5"/>
  <c r="CJ70" i="5"/>
  <c r="CK70" i="5"/>
  <c r="CL70" i="5"/>
  <c r="CM70" i="5"/>
  <c r="CN70" i="5"/>
  <c r="CO70" i="5"/>
  <c r="CP70" i="5"/>
  <c r="CQ70" i="5"/>
  <c r="CR70" i="5"/>
  <c r="CS70" i="5"/>
  <c r="CT70" i="5"/>
  <c r="CU70" i="5"/>
  <c r="CV70" i="5"/>
  <c r="CW70" i="5"/>
  <c r="CX70" i="5"/>
  <c r="CY70" i="5"/>
  <c r="CZ70" i="5"/>
  <c r="DA70" i="5"/>
  <c r="DB70" i="5"/>
  <c r="DC70" i="5"/>
  <c r="BF71" i="5"/>
  <c r="BG71" i="5"/>
  <c r="BH71" i="5"/>
  <c r="BI71" i="5"/>
  <c r="BJ71" i="5"/>
  <c r="BK71" i="5"/>
  <c r="BL71" i="5"/>
  <c r="BM71" i="5"/>
  <c r="BN71" i="5"/>
  <c r="BO71" i="5"/>
  <c r="BP71" i="5"/>
  <c r="BQ71" i="5"/>
  <c r="BR71" i="5"/>
  <c r="BS71" i="5"/>
  <c r="BT71" i="5"/>
  <c r="BU71" i="5"/>
  <c r="BV71" i="5"/>
  <c r="BW71" i="5"/>
  <c r="BX71" i="5"/>
  <c r="BY71" i="5"/>
  <c r="BZ71" i="5"/>
  <c r="CA71" i="5"/>
  <c r="CB71" i="5"/>
  <c r="CC71" i="5"/>
  <c r="CD71" i="5"/>
  <c r="CE71" i="5"/>
  <c r="CF71" i="5"/>
  <c r="CG71" i="5"/>
  <c r="CH71" i="5"/>
  <c r="CI71" i="5"/>
  <c r="CJ71" i="5"/>
  <c r="CK71" i="5"/>
  <c r="CL71" i="5"/>
  <c r="CM71" i="5"/>
  <c r="CN71" i="5"/>
  <c r="CO71" i="5"/>
  <c r="CP71" i="5"/>
  <c r="CQ71" i="5"/>
  <c r="CR71" i="5"/>
  <c r="CS71" i="5"/>
  <c r="CT71" i="5"/>
  <c r="CU71" i="5"/>
  <c r="CV71" i="5"/>
  <c r="CW71" i="5"/>
  <c r="CX71" i="5"/>
  <c r="CY71" i="5"/>
  <c r="CZ71" i="5"/>
  <c r="DA71" i="5"/>
  <c r="DB71" i="5"/>
  <c r="DC71" i="5"/>
  <c r="BF72" i="5"/>
  <c r="BG72" i="5"/>
  <c r="BH72" i="5"/>
  <c r="BI72" i="5"/>
  <c r="BJ72" i="5"/>
  <c r="BK72" i="5"/>
  <c r="BL72" i="5"/>
  <c r="BM72" i="5"/>
  <c r="BN72" i="5"/>
  <c r="BO72" i="5"/>
  <c r="BP72" i="5"/>
  <c r="BQ72" i="5"/>
  <c r="BR72" i="5"/>
  <c r="BS72" i="5"/>
  <c r="BT72" i="5"/>
  <c r="BU72" i="5"/>
  <c r="BV72" i="5"/>
  <c r="BW72" i="5"/>
  <c r="BX72" i="5"/>
  <c r="BY72" i="5"/>
  <c r="BZ72" i="5"/>
  <c r="CA72" i="5"/>
  <c r="CB72" i="5"/>
  <c r="CC72" i="5"/>
  <c r="CD72" i="5"/>
  <c r="CE72" i="5"/>
  <c r="CF72" i="5"/>
  <c r="CG72" i="5"/>
  <c r="CH72" i="5"/>
  <c r="CI72" i="5"/>
  <c r="CJ72" i="5"/>
  <c r="CK72" i="5"/>
  <c r="CL72" i="5"/>
  <c r="CM72" i="5"/>
  <c r="CN72" i="5"/>
  <c r="CO72" i="5"/>
  <c r="CP72" i="5"/>
  <c r="CQ72" i="5"/>
  <c r="CR72" i="5"/>
  <c r="CS72" i="5"/>
  <c r="CT72" i="5"/>
  <c r="CU72" i="5"/>
  <c r="CV72" i="5"/>
  <c r="CW72" i="5"/>
  <c r="CX72" i="5"/>
  <c r="CY72" i="5"/>
  <c r="CZ72" i="5"/>
  <c r="DA72" i="5"/>
  <c r="DB72" i="5"/>
  <c r="DC72" i="5"/>
  <c r="BF73" i="5"/>
  <c r="BG73" i="5"/>
  <c r="BH73" i="5"/>
  <c r="BI73" i="5"/>
  <c r="BJ73" i="5"/>
  <c r="BK73" i="5"/>
  <c r="BL73" i="5"/>
  <c r="BM73" i="5"/>
  <c r="BN73" i="5"/>
  <c r="BO73" i="5"/>
  <c r="BP73" i="5"/>
  <c r="BQ73" i="5"/>
  <c r="BR73" i="5"/>
  <c r="BS73" i="5"/>
  <c r="BT73" i="5"/>
  <c r="BU73" i="5"/>
  <c r="BV73" i="5"/>
  <c r="BW73" i="5"/>
  <c r="BX73" i="5"/>
  <c r="BY73" i="5"/>
  <c r="BZ73" i="5"/>
  <c r="CA73" i="5"/>
  <c r="CB73" i="5"/>
  <c r="CC73" i="5"/>
  <c r="CD73" i="5"/>
  <c r="CE73" i="5"/>
  <c r="CF73" i="5"/>
  <c r="CG73" i="5"/>
  <c r="CH73" i="5"/>
  <c r="CI73" i="5"/>
  <c r="CJ73" i="5"/>
  <c r="CK73" i="5"/>
  <c r="CL73" i="5"/>
  <c r="CM73" i="5"/>
  <c r="CN73" i="5"/>
  <c r="CO73" i="5"/>
  <c r="CP73" i="5"/>
  <c r="CQ73" i="5"/>
  <c r="CR73" i="5"/>
  <c r="CS73" i="5"/>
  <c r="CT73" i="5"/>
  <c r="CU73" i="5"/>
  <c r="CV73" i="5"/>
  <c r="CW73" i="5"/>
  <c r="CX73" i="5"/>
  <c r="CY73" i="5"/>
  <c r="CZ73" i="5"/>
  <c r="DA73" i="5"/>
  <c r="DB73" i="5"/>
  <c r="DC73" i="5"/>
  <c r="BF74" i="5"/>
  <c r="BG74" i="5"/>
  <c r="BH74" i="5"/>
  <c r="BI74" i="5"/>
  <c r="BJ74" i="5"/>
  <c r="BK74" i="5"/>
  <c r="BL74" i="5"/>
  <c r="BM74" i="5"/>
  <c r="BN74" i="5"/>
  <c r="BO74" i="5"/>
  <c r="BP74" i="5"/>
  <c r="BQ74" i="5"/>
  <c r="BR74" i="5"/>
  <c r="BS74" i="5"/>
  <c r="BT74" i="5"/>
  <c r="BU74" i="5"/>
  <c r="BV74" i="5"/>
  <c r="BW74" i="5"/>
  <c r="BX74" i="5"/>
  <c r="BY74" i="5"/>
  <c r="BZ74" i="5"/>
  <c r="CA74" i="5"/>
  <c r="CB74" i="5"/>
  <c r="CC74" i="5"/>
  <c r="CD74" i="5"/>
  <c r="CE74" i="5"/>
  <c r="CF74" i="5"/>
  <c r="CG74" i="5"/>
  <c r="CH74" i="5"/>
  <c r="CI74" i="5"/>
  <c r="CJ74" i="5"/>
  <c r="CK74" i="5"/>
  <c r="CL74" i="5"/>
  <c r="CM74" i="5"/>
  <c r="CN74" i="5"/>
  <c r="CO74" i="5"/>
  <c r="CP74" i="5"/>
  <c r="CQ74" i="5"/>
  <c r="CR74" i="5"/>
  <c r="CS74" i="5"/>
  <c r="CT74" i="5"/>
  <c r="CU74" i="5"/>
  <c r="CV74" i="5"/>
  <c r="CW74" i="5"/>
  <c r="CX74" i="5"/>
  <c r="CY74" i="5"/>
  <c r="CZ74" i="5"/>
  <c r="DA74" i="5"/>
  <c r="DB74" i="5"/>
  <c r="DC74" i="5"/>
  <c r="BF75" i="5"/>
  <c r="BG75" i="5"/>
  <c r="BH75" i="5"/>
  <c r="BI75" i="5"/>
  <c r="BJ75" i="5"/>
  <c r="BK75" i="5"/>
  <c r="BL75" i="5"/>
  <c r="BM75" i="5"/>
  <c r="BN75" i="5"/>
  <c r="BO75" i="5"/>
  <c r="BP75" i="5"/>
  <c r="BQ75" i="5"/>
  <c r="BR75" i="5"/>
  <c r="BS75" i="5"/>
  <c r="BT75" i="5"/>
  <c r="BU75" i="5"/>
  <c r="BV75" i="5"/>
  <c r="BW75" i="5"/>
  <c r="BX75" i="5"/>
  <c r="BY75" i="5"/>
  <c r="BZ75" i="5"/>
  <c r="CA75" i="5"/>
  <c r="CB75" i="5"/>
  <c r="CC75" i="5"/>
  <c r="CD75" i="5"/>
  <c r="CE75" i="5"/>
  <c r="CF75" i="5"/>
  <c r="CG75" i="5"/>
  <c r="CH75" i="5"/>
  <c r="CI75" i="5"/>
  <c r="CJ75" i="5"/>
  <c r="CK75" i="5"/>
  <c r="CL75" i="5"/>
  <c r="CM75" i="5"/>
  <c r="CN75" i="5"/>
  <c r="CO75" i="5"/>
  <c r="CP75" i="5"/>
  <c r="CQ75" i="5"/>
  <c r="CR75" i="5"/>
  <c r="CS75" i="5"/>
  <c r="CT75" i="5"/>
  <c r="CU75" i="5"/>
  <c r="CV75" i="5"/>
  <c r="CW75" i="5"/>
  <c r="CX75" i="5"/>
  <c r="CY75" i="5"/>
  <c r="CZ75" i="5"/>
  <c r="DA75" i="5"/>
  <c r="DB75" i="5"/>
  <c r="DC75" i="5"/>
  <c r="BF76" i="5"/>
  <c r="BG76" i="5"/>
  <c r="BH76" i="5"/>
  <c r="BI76" i="5"/>
  <c r="BJ76" i="5"/>
  <c r="BK76" i="5"/>
  <c r="BL76" i="5"/>
  <c r="BM76" i="5"/>
  <c r="BN76" i="5"/>
  <c r="BO76" i="5"/>
  <c r="BP76" i="5"/>
  <c r="BQ76" i="5"/>
  <c r="BR76" i="5"/>
  <c r="BS76" i="5"/>
  <c r="BT76" i="5"/>
  <c r="BU76" i="5"/>
  <c r="BV76" i="5"/>
  <c r="BW76" i="5"/>
  <c r="BX76" i="5"/>
  <c r="BY76" i="5"/>
  <c r="BZ76" i="5"/>
  <c r="CA76" i="5"/>
  <c r="CB76" i="5"/>
  <c r="CC76" i="5"/>
  <c r="CD76" i="5"/>
  <c r="CE76" i="5"/>
  <c r="CF76" i="5"/>
  <c r="CG76" i="5"/>
  <c r="CH76" i="5"/>
  <c r="CI76" i="5"/>
  <c r="CJ76" i="5"/>
  <c r="CK76" i="5"/>
  <c r="CL76" i="5"/>
  <c r="CM76" i="5"/>
  <c r="CN76" i="5"/>
  <c r="CO76" i="5"/>
  <c r="CP76" i="5"/>
  <c r="CQ76" i="5"/>
  <c r="CR76" i="5"/>
  <c r="CS76" i="5"/>
  <c r="CT76" i="5"/>
  <c r="CU76" i="5"/>
  <c r="CV76" i="5"/>
  <c r="CW76" i="5"/>
  <c r="CX76" i="5"/>
  <c r="CY76" i="5"/>
  <c r="CZ76" i="5"/>
  <c r="DA76" i="5"/>
  <c r="DB76" i="5"/>
  <c r="DC76" i="5"/>
  <c r="BF77" i="5"/>
  <c r="BG77" i="5"/>
  <c r="BH77" i="5"/>
  <c r="BI77" i="5"/>
  <c r="BJ77" i="5"/>
  <c r="BK77" i="5"/>
  <c r="BL77" i="5"/>
  <c r="BM77" i="5"/>
  <c r="BN77" i="5"/>
  <c r="BO77" i="5"/>
  <c r="BP77" i="5"/>
  <c r="BQ77" i="5"/>
  <c r="BR77" i="5"/>
  <c r="BS77" i="5"/>
  <c r="BT77" i="5"/>
  <c r="BU77" i="5"/>
  <c r="BV77" i="5"/>
  <c r="BW77" i="5"/>
  <c r="BX77" i="5"/>
  <c r="BY77" i="5"/>
  <c r="BZ77" i="5"/>
  <c r="CA77" i="5"/>
  <c r="CB77" i="5"/>
  <c r="CC77" i="5"/>
  <c r="CD77" i="5"/>
  <c r="CE77" i="5"/>
  <c r="CF77" i="5"/>
  <c r="CG77" i="5"/>
  <c r="CH77" i="5"/>
  <c r="CI77" i="5"/>
  <c r="CJ77" i="5"/>
  <c r="CK77" i="5"/>
  <c r="CL77" i="5"/>
  <c r="CM77" i="5"/>
  <c r="CN77" i="5"/>
  <c r="CO77" i="5"/>
  <c r="CP77" i="5"/>
  <c r="CQ77" i="5"/>
  <c r="CR77" i="5"/>
  <c r="CS77" i="5"/>
  <c r="CT77" i="5"/>
  <c r="CU77" i="5"/>
  <c r="CV77" i="5"/>
  <c r="CW77" i="5"/>
  <c r="CX77" i="5"/>
  <c r="CY77" i="5"/>
  <c r="CZ77" i="5"/>
  <c r="DA77" i="5"/>
  <c r="DB77" i="5"/>
  <c r="DC77" i="5"/>
  <c r="BF78" i="5"/>
  <c r="BG78" i="5"/>
  <c r="BH78" i="5"/>
  <c r="BI78" i="5"/>
  <c r="BJ78" i="5"/>
  <c r="BK78" i="5"/>
  <c r="BL78" i="5"/>
  <c r="BM78" i="5"/>
  <c r="BN78" i="5"/>
  <c r="BO78" i="5"/>
  <c r="BP78" i="5"/>
  <c r="BQ78" i="5"/>
  <c r="BR78" i="5"/>
  <c r="BS78" i="5"/>
  <c r="BT78" i="5"/>
  <c r="BU78" i="5"/>
  <c r="BV78" i="5"/>
  <c r="BW78" i="5"/>
  <c r="BX78" i="5"/>
  <c r="BY78" i="5"/>
  <c r="BZ78" i="5"/>
  <c r="CA78" i="5"/>
  <c r="CB78" i="5"/>
  <c r="CC78" i="5"/>
  <c r="CD78" i="5"/>
  <c r="CE78" i="5"/>
  <c r="CF78" i="5"/>
  <c r="CG78" i="5"/>
  <c r="CH78" i="5"/>
  <c r="CI78" i="5"/>
  <c r="CJ78" i="5"/>
  <c r="CK78" i="5"/>
  <c r="CL78" i="5"/>
  <c r="CM78" i="5"/>
  <c r="CN78" i="5"/>
  <c r="CO78" i="5"/>
  <c r="CP78" i="5"/>
  <c r="CQ78" i="5"/>
  <c r="CR78" i="5"/>
  <c r="CS78" i="5"/>
  <c r="CT78" i="5"/>
  <c r="CU78" i="5"/>
  <c r="CV78" i="5"/>
  <c r="CW78" i="5"/>
  <c r="CX78" i="5"/>
  <c r="CY78" i="5"/>
  <c r="CZ78" i="5"/>
  <c r="DA78" i="5"/>
  <c r="DB78" i="5"/>
  <c r="DC78" i="5"/>
  <c r="BF79" i="5"/>
  <c r="BG79" i="5"/>
  <c r="BH79" i="5"/>
  <c r="BI79" i="5"/>
  <c r="BJ79" i="5"/>
  <c r="BK79" i="5"/>
  <c r="BL79" i="5"/>
  <c r="BM79" i="5"/>
  <c r="BN79" i="5"/>
  <c r="BO79" i="5"/>
  <c r="BP79" i="5"/>
  <c r="BQ79" i="5"/>
  <c r="BR79" i="5"/>
  <c r="BS79" i="5"/>
  <c r="BT79" i="5"/>
  <c r="BU79" i="5"/>
  <c r="BV79" i="5"/>
  <c r="BW79" i="5"/>
  <c r="BX79" i="5"/>
  <c r="BY79" i="5"/>
  <c r="BZ79" i="5"/>
  <c r="CA79" i="5"/>
  <c r="CB79" i="5"/>
  <c r="CC79" i="5"/>
  <c r="CD79" i="5"/>
  <c r="CE79" i="5"/>
  <c r="CF79" i="5"/>
  <c r="CG79" i="5"/>
  <c r="CH79" i="5"/>
  <c r="CI79" i="5"/>
  <c r="CJ79" i="5"/>
  <c r="CK79" i="5"/>
  <c r="CL79" i="5"/>
  <c r="CM79" i="5"/>
  <c r="CN79" i="5"/>
  <c r="CO79" i="5"/>
  <c r="CP79" i="5"/>
  <c r="CQ79" i="5"/>
  <c r="CR79" i="5"/>
  <c r="CS79" i="5"/>
  <c r="CT79" i="5"/>
  <c r="CU79" i="5"/>
  <c r="CV79" i="5"/>
  <c r="CW79" i="5"/>
  <c r="CX79" i="5"/>
  <c r="CY79" i="5"/>
  <c r="CZ79" i="5"/>
  <c r="DA79" i="5"/>
  <c r="DB79" i="5"/>
  <c r="DC79" i="5"/>
  <c r="BF80" i="5"/>
  <c r="BG80" i="5"/>
  <c r="BH80" i="5"/>
  <c r="BI80" i="5"/>
  <c r="BJ80" i="5"/>
  <c r="BK80" i="5"/>
  <c r="BL80" i="5"/>
  <c r="BM80" i="5"/>
  <c r="BN80" i="5"/>
  <c r="BO80" i="5"/>
  <c r="BP80" i="5"/>
  <c r="BQ80" i="5"/>
  <c r="BR80" i="5"/>
  <c r="BS80" i="5"/>
  <c r="BT80" i="5"/>
  <c r="BU80" i="5"/>
  <c r="BV80" i="5"/>
  <c r="BW80" i="5"/>
  <c r="BX80" i="5"/>
  <c r="BY80" i="5"/>
  <c r="BZ80" i="5"/>
  <c r="CA80" i="5"/>
  <c r="CB80" i="5"/>
  <c r="CC80" i="5"/>
  <c r="CD80" i="5"/>
  <c r="CE80" i="5"/>
  <c r="CF80" i="5"/>
  <c r="CG80" i="5"/>
  <c r="CH80" i="5"/>
  <c r="CI80" i="5"/>
  <c r="CJ80" i="5"/>
  <c r="CK80" i="5"/>
  <c r="CL80" i="5"/>
  <c r="CM80" i="5"/>
  <c r="CN80" i="5"/>
  <c r="CO80" i="5"/>
  <c r="CP80" i="5"/>
  <c r="CQ80" i="5"/>
  <c r="CR80" i="5"/>
  <c r="CS80" i="5"/>
  <c r="CT80" i="5"/>
  <c r="CU80" i="5"/>
  <c r="CV80" i="5"/>
  <c r="CW80" i="5"/>
  <c r="CX80" i="5"/>
  <c r="CY80" i="5"/>
  <c r="CZ80" i="5"/>
  <c r="DA80" i="5"/>
  <c r="DB80" i="5"/>
  <c r="DC80" i="5"/>
  <c r="BF81" i="5"/>
  <c r="BG81" i="5"/>
  <c r="BH81" i="5"/>
  <c r="BI81" i="5"/>
  <c r="BJ81" i="5"/>
  <c r="BK81" i="5"/>
  <c r="BL81" i="5"/>
  <c r="BM81" i="5"/>
  <c r="BN81" i="5"/>
  <c r="BO81" i="5"/>
  <c r="BP81" i="5"/>
  <c r="BQ81" i="5"/>
  <c r="BR81" i="5"/>
  <c r="BS81" i="5"/>
  <c r="BT81" i="5"/>
  <c r="BU81" i="5"/>
  <c r="BV81" i="5"/>
  <c r="BW81" i="5"/>
  <c r="BX81" i="5"/>
  <c r="BY81" i="5"/>
  <c r="BZ81" i="5"/>
  <c r="CA81" i="5"/>
  <c r="CB81" i="5"/>
  <c r="CC81" i="5"/>
  <c r="CD81" i="5"/>
  <c r="CE81" i="5"/>
  <c r="CF81" i="5"/>
  <c r="CG81" i="5"/>
  <c r="CH81" i="5"/>
  <c r="CI81" i="5"/>
  <c r="CJ81" i="5"/>
  <c r="CK81" i="5"/>
  <c r="CL81" i="5"/>
  <c r="CM81" i="5"/>
  <c r="CN81" i="5"/>
  <c r="CO81" i="5"/>
  <c r="CP81" i="5"/>
  <c r="CQ81" i="5"/>
  <c r="CR81" i="5"/>
  <c r="CS81" i="5"/>
  <c r="CT81" i="5"/>
  <c r="CU81" i="5"/>
  <c r="CV81" i="5"/>
  <c r="CW81" i="5"/>
  <c r="CX81" i="5"/>
  <c r="CY81" i="5"/>
  <c r="CZ81" i="5"/>
  <c r="DA81" i="5"/>
  <c r="DB81" i="5"/>
  <c r="DC81" i="5"/>
  <c r="BF82" i="5"/>
  <c r="BG82" i="5"/>
  <c r="BH82" i="5"/>
  <c r="BI82" i="5"/>
  <c r="BJ82" i="5"/>
  <c r="BK82" i="5"/>
  <c r="BL82" i="5"/>
  <c r="BM82" i="5"/>
  <c r="BN82" i="5"/>
  <c r="BO82" i="5"/>
  <c r="BP82" i="5"/>
  <c r="BQ82" i="5"/>
  <c r="BR82" i="5"/>
  <c r="BS82" i="5"/>
  <c r="BT82" i="5"/>
  <c r="BU82" i="5"/>
  <c r="BV82" i="5"/>
  <c r="BW82" i="5"/>
  <c r="BX82" i="5"/>
  <c r="BY82" i="5"/>
  <c r="BZ82" i="5"/>
  <c r="CA82" i="5"/>
  <c r="CB82" i="5"/>
  <c r="CC82" i="5"/>
  <c r="CD82" i="5"/>
  <c r="CE82" i="5"/>
  <c r="CF82" i="5"/>
  <c r="CG82" i="5"/>
  <c r="CH82" i="5"/>
  <c r="CI82" i="5"/>
  <c r="CJ82" i="5"/>
  <c r="CK82" i="5"/>
  <c r="CL82" i="5"/>
  <c r="CM82" i="5"/>
  <c r="CN82" i="5"/>
  <c r="CO82" i="5"/>
  <c r="CP82" i="5"/>
  <c r="CQ82" i="5"/>
  <c r="CR82" i="5"/>
  <c r="CS82" i="5"/>
  <c r="CT82" i="5"/>
  <c r="CU82" i="5"/>
  <c r="CV82" i="5"/>
  <c r="CW82" i="5"/>
  <c r="CX82" i="5"/>
  <c r="CY82" i="5"/>
  <c r="CZ82" i="5"/>
  <c r="DA82" i="5"/>
  <c r="DB82" i="5"/>
  <c r="DC82" i="5"/>
  <c r="BG13" i="5"/>
  <c r="BH13" i="5"/>
  <c r="BI13" i="5"/>
  <c r="BJ13" i="5"/>
  <c r="BK13" i="5"/>
  <c r="BL13" i="5"/>
  <c r="BM13" i="5"/>
  <c r="BN13" i="5"/>
  <c r="BO13" i="5"/>
  <c r="BP13" i="5"/>
  <c r="BQ13" i="5"/>
  <c r="BR13" i="5"/>
  <c r="BS13" i="5"/>
  <c r="BT13" i="5"/>
  <c r="BU13" i="5"/>
  <c r="BV13" i="5"/>
  <c r="BW13" i="5"/>
  <c r="BX13" i="5"/>
  <c r="BY13" i="5"/>
  <c r="BZ13" i="5"/>
  <c r="CA13" i="5"/>
  <c r="CB13" i="5"/>
  <c r="CC13" i="5"/>
  <c r="CD13" i="5"/>
  <c r="CE13" i="5"/>
  <c r="CF13" i="5"/>
  <c r="CG13" i="5"/>
  <c r="CH13" i="5"/>
  <c r="CI13" i="5"/>
  <c r="CJ13" i="5"/>
  <c r="CK13" i="5"/>
  <c r="CL13" i="5"/>
  <c r="CM13" i="5"/>
  <c r="CN13" i="5"/>
  <c r="CO13" i="5"/>
  <c r="CP13" i="5"/>
  <c r="CQ13" i="5"/>
  <c r="CR13" i="5"/>
  <c r="CS13" i="5"/>
  <c r="CT13" i="5"/>
  <c r="CU13" i="5"/>
  <c r="CV13" i="5"/>
  <c r="CW13" i="5"/>
  <c r="CX13" i="5"/>
  <c r="CY13" i="5"/>
  <c r="CZ13" i="5"/>
  <c r="DA13" i="5"/>
  <c r="DB13" i="5"/>
  <c r="DC13" i="5"/>
  <c r="BF13" i="5"/>
  <c r="BF14" i="2"/>
  <c r="BG14" i="2"/>
  <c r="BH14" i="2"/>
  <c r="BI14" i="2"/>
  <c r="BJ14" i="2"/>
  <c r="BK14" i="2"/>
  <c r="BL14" i="2"/>
  <c r="BM14" i="2"/>
  <c r="BN14" i="2"/>
  <c r="BO14" i="2"/>
  <c r="BP14" i="2"/>
  <c r="BQ14" i="2"/>
  <c r="BR14" i="2"/>
  <c r="BS14" i="2"/>
  <c r="BT14" i="2"/>
  <c r="BU14" i="2"/>
  <c r="BV14" i="2"/>
  <c r="BW14" i="2"/>
  <c r="BX14" i="2"/>
  <c r="BY14" i="2"/>
  <c r="BZ14" i="2"/>
  <c r="CA14" i="2"/>
  <c r="CB14" i="2"/>
  <c r="CC14" i="2"/>
  <c r="CD14" i="2"/>
  <c r="CE14" i="2"/>
  <c r="CF14" i="2"/>
  <c r="CG14" i="2"/>
  <c r="CH14" i="2"/>
  <c r="CI14" i="2"/>
  <c r="CJ14" i="2"/>
  <c r="CK14" i="2"/>
  <c r="CL14" i="2"/>
  <c r="CM14" i="2"/>
  <c r="CN14" i="2"/>
  <c r="CO14" i="2"/>
  <c r="CP14" i="2"/>
  <c r="CQ14" i="2"/>
  <c r="CR14" i="2"/>
  <c r="CS14" i="2"/>
  <c r="CT14" i="2"/>
  <c r="CU14" i="2"/>
  <c r="CV14" i="2"/>
  <c r="CW14" i="2"/>
  <c r="CX14" i="2"/>
  <c r="CY14" i="2"/>
  <c r="CZ14" i="2"/>
  <c r="DA14" i="2"/>
  <c r="DB14" i="2"/>
  <c r="DC14" i="2"/>
  <c r="BF15" i="2"/>
  <c r="BG15" i="2"/>
  <c r="BH15" i="2"/>
  <c r="BI15" i="2"/>
  <c r="BJ15" i="2"/>
  <c r="BK15" i="2"/>
  <c r="BL15" i="2"/>
  <c r="BM15" i="2"/>
  <c r="BN15" i="2"/>
  <c r="BO15" i="2"/>
  <c r="BP15" i="2"/>
  <c r="BQ15" i="2"/>
  <c r="BR15" i="2"/>
  <c r="BS15" i="2"/>
  <c r="BT15" i="2"/>
  <c r="BU15" i="2"/>
  <c r="BV15" i="2"/>
  <c r="BW15" i="2"/>
  <c r="BX15" i="2"/>
  <c r="BY15" i="2"/>
  <c r="BZ15" i="2"/>
  <c r="CA15" i="2"/>
  <c r="CB15" i="2"/>
  <c r="CC15" i="2"/>
  <c r="CD15" i="2"/>
  <c r="CE15" i="2"/>
  <c r="CF15" i="2"/>
  <c r="CG15" i="2"/>
  <c r="CH15" i="2"/>
  <c r="CI15" i="2"/>
  <c r="CJ15" i="2"/>
  <c r="CK15" i="2"/>
  <c r="CL15" i="2"/>
  <c r="CM15" i="2"/>
  <c r="CN15" i="2"/>
  <c r="CO15" i="2"/>
  <c r="CP15" i="2"/>
  <c r="CQ15" i="2"/>
  <c r="CR15" i="2"/>
  <c r="CS15" i="2"/>
  <c r="CT15" i="2"/>
  <c r="CU15" i="2"/>
  <c r="CV15" i="2"/>
  <c r="CW15" i="2"/>
  <c r="CX15" i="2"/>
  <c r="CY15" i="2"/>
  <c r="CZ15" i="2"/>
  <c r="DA15" i="2"/>
  <c r="DB15" i="2"/>
  <c r="DC15" i="2"/>
  <c r="BF16" i="2"/>
  <c r="BG16" i="2"/>
  <c r="BH16" i="2"/>
  <c r="BI16" i="2"/>
  <c r="BJ16" i="2"/>
  <c r="BK16" i="2"/>
  <c r="BL16" i="2"/>
  <c r="BM16" i="2"/>
  <c r="BN16" i="2"/>
  <c r="BO16" i="2"/>
  <c r="BP16" i="2"/>
  <c r="BQ16" i="2"/>
  <c r="BR16" i="2"/>
  <c r="BS16" i="2"/>
  <c r="BT16" i="2"/>
  <c r="BU16" i="2"/>
  <c r="BV16" i="2"/>
  <c r="BW16" i="2"/>
  <c r="BX16" i="2"/>
  <c r="BY16" i="2"/>
  <c r="BZ16" i="2"/>
  <c r="CA16" i="2"/>
  <c r="CB16" i="2"/>
  <c r="CC16" i="2"/>
  <c r="CD16" i="2"/>
  <c r="CE16" i="2"/>
  <c r="CF16" i="2"/>
  <c r="CG16" i="2"/>
  <c r="CH16" i="2"/>
  <c r="CI16" i="2"/>
  <c r="CJ16" i="2"/>
  <c r="CK16" i="2"/>
  <c r="CL16" i="2"/>
  <c r="CM16" i="2"/>
  <c r="CN16" i="2"/>
  <c r="CO16" i="2"/>
  <c r="CP16" i="2"/>
  <c r="CQ16" i="2"/>
  <c r="CR16" i="2"/>
  <c r="CS16" i="2"/>
  <c r="CT16" i="2"/>
  <c r="CU16" i="2"/>
  <c r="CV16" i="2"/>
  <c r="CW16" i="2"/>
  <c r="CX16" i="2"/>
  <c r="CY16" i="2"/>
  <c r="CZ16" i="2"/>
  <c r="DA16" i="2"/>
  <c r="DB16" i="2"/>
  <c r="DC16" i="2"/>
  <c r="BF17" i="2"/>
  <c r="BG17" i="2"/>
  <c r="BH17" i="2"/>
  <c r="BI17" i="2"/>
  <c r="BJ17" i="2"/>
  <c r="BK17" i="2"/>
  <c r="BL17" i="2"/>
  <c r="BM17" i="2"/>
  <c r="BN17" i="2"/>
  <c r="BO17" i="2"/>
  <c r="BP17" i="2"/>
  <c r="BQ17" i="2"/>
  <c r="BR17" i="2"/>
  <c r="BS17" i="2"/>
  <c r="BT17" i="2"/>
  <c r="BU17" i="2"/>
  <c r="BV17" i="2"/>
  <c r="BW17" i="2"/>
  <c r="BX17" i="2"/>
  <c r="BY17" i="2"/>
  <c r="BZ17" i="2"/>
  <c r="CA17" i="2"/>
  <c r="CB17" i="2"/>
  <c r="CC17" i="2"/>
  <c r="CD17" i="2"/>
  <c r="CE17" i="2"/>
  <c r="CF17" i="2"/>
  <c r="CG17" i="2"/>
  <c r="CH17" i="2"/>
  <c r="CI17" i="2"/>
  <c r="CJ17" i="2"/>
  <c r="CK17" i="2"/>
  <c r="CL17" i="2"/>
  <c r="CM17" i="2"/>
  <c r="CN17" i="2"/>
  <c r="CO17" i="2"/>
  <c r="CP17" i="2"/>
  <c r="CQ17" i="2"/>
  <c r="CR17" i="2"/>
  <c r="CS17" i="2"/>
  <c r="CT17" i="2"/>
  <c r="CU17" i="2"/>
  <c r="CV17" i="2"/>
  <c r="CW17" i="2"/>
  <c r="CX17" i="2"/>
  <c r="CY17" i="2"/>
  <c r="CZ17" i="2"/>
  <c r="DA17" i="2"/>
  <c r="DB17" i="2"/>
  <c r="DC17" i="2"/>
  <c r="BF18" i="2"/>
  <c r="BG18" i="2"/>
  <c r="BH18" i="2"/>
  <c r="BI18" i="2"/>
  <c r="BJ18" i="2"/>
  <c r="BK18" i="2"/>
  <c r="BL18" i="2"/>
  <c r="BM18" i="2"/>
  <c r="BN18" i="2"/>
  <c r="BO18" i="2"/>
  <c r="BP18" i="2"/>
  <c r="BQ18" i="2"/>
  <c r="BR18" i="2"/>
  <c r="BS18" i="2"/>
  <c r="BT18" i="2"/>
  <c r="BU18" i="2"/>
  <c r="BV18" i="2"/>
  <c r="BW18" i="2"/>
  <c r="BX18" i="2"/>
  <c r="BY18" i="2"/>
  <c r="BZ18" i="2"/>
  <c r="CA18" i="2"/>
  <c r="CB18" i="2"/>
  <c r="CC18" i="2"/>
  <c r="CD18" i="2"/>
  <c r="CE18" i="2"/>
  <c r="CF18" i="2"/>
  <c r="CG18" i="2"/>
  <c r="CH18" i="2"/>
  <c r="CI18" i="2"/>
  <c r="CJ18" i="2"/>
  <c r="CK18" i="2"/>
  <c r="CL18" i="2"/>
  <c r="CM18" i="2"/>
  <c r="CN18" i="2"/>
  <c r="CO18" i="2"/>
  <c r="CP18" i="2"/>
  <c r="CQ18" i="2"/>
  <c r="CR18" i="2"/>
  <c r="CS18" i="2"/>
  <c r="CT18" i="2"/>
  <c r="CU18" i="2"/>
  <c r="CV18" i="2"/>
  <c r="CW18" i="2"/>
  <c r="CX18" i="2"/>
  <c r="CY18" i="2"/>
  <c r="CZ18" i="2"/>
  <c r="DA18" i="2"/>
  <c r="DB18" i="2"/>
  <c r="DC18" i="2"/>
  <c r="BF19" i="2"/>
  <c r="BG19" i="2"/>
  <c r="BH19" i="2"/>
  <c r="BI19" i="2"/>
  <c r="BJ19" i="2"/>
  <c r="BK19" i="2"/>
  <c r="BL19" i="2"/>
  <c r="BM19" i="2"/>
  <c r="BN19" i="2"/>
  <c r="BO19" i="2"/>
  <c r="BP19" i="2"/>
  <c r="BQ19" i="2"/>
  <c r="BR19" i="2"/>
  <c r="BS19" i="2"/>
  <c r="BT19" i="2"/>
  <c r="BU19" i="2"/>
  <c r="BV19" i="2"/>
  <c r="BW19" i="2"/>
  <c r="BX19" i="2"/>
  <c r="BY19" i="2"/>
  <c r="BZ19" i="2"/>
  <c r="CA19" i="2"/>
  <c r="CB19" i="2"/>
  <c r="CC19" i="2"/>
  <c r="CD19" i="2"/>
  <c r="CE19" i="2"/>
  <c r="CF19" i="2"/>
  <c r="CG19" i="2"/>
  <c r="CH19" i="2"/>
  <c r="CI19" i="2"/>
  <c r="CJ19" i="2"/>
  <c r="CK19" i="2"/>
  <c r="CL19" i="2"/>
  <c r="CM19" i="2"/>
  <c r="CN19" i="2"/>
  <c r="CO19" i="2"/>
  <c r="CP19" i="2"/>
  <c r="CQ19" i="2"/>
  <c r="CR19" i="2"/>
  <c r="CS19" i="2"/>
  <c r="CT19" i="2"/>
  <c r="CU19" i="2"/>
  <c r="CV19" i="2"/>
  <c r="CW19" i="2"/>
  <c r="CX19" i="2"/>
  <c r="CY19" i="2"/>
  <c r="CZ19" i="2"/>
  <c r="DA19" i="2"/>
  <c r="DB19" i="2"/>
  <c r="DC19" i="2"/>
  <c r="BF20" i="2"/>
  <c r="BG20" i="2"/>
  <c r="BH20" i="2"/>
  <c r="BI20" i="2"/>
  <c r="BJ20" i="2"/>
  <c r="BK20" i="2"/>
  <c r="BL20" i="2"/>
  <c r="BM20" i="2"/>
  <c r="BN20" i="2"/>
  <c r="BO20" i="2"/>
  <c r="BP20" i="2"/>
  <c r="BQ20" i="2"/>
  <c r="BR20" i="2"/>
  <c r="BS20" i="2"/>
  <c r="BT20" i="2"/>
  <c r="BU20" i="2"/>
  <c r="BV20" i="2"/>
  <c r="BW20" i="2"/>
  <c r="BX20" i="2"/>
  <c r="BY20" i="2"/>
  <c r="BZ20" i="2"/>
  <c r="CA20" i="2"/>
  <c r="CB20" i="2"/>
  <c r="CC20" i="2"/>
  <c r="CD20" i="2"/>
  <c r="CE20" i="2"/>
  <c r="CF20" i="2"/>
  <c r="CG20" i="2"/>
  <c r="CH20" i="2"/>
  <c r="CI20" i="2"/>
  <c r="CJ20" i="2"/>
  <c r="CK20" i="2"/>
  <c r="CL20" i="2"/>
  <c r="CM20" i="2"/>
  <c r="CN20" i="2"/>
  <c r="CO20" i="2"/>
  <c r="CP20" i="2"/>
  <c r="CQ20" i="2"/>
  <c r="CR20" i="2"/>
  <c r="CS20" i="2"/>
  <c r="CT20" i="2"/>
  <c r="CU20" i="2"/>
  <c r="CV20" i="2"/>
  <c r="CW20" i="2"/>
  <c r="CX20" i="2"/>
  <c r="CY20" i="2"/>
  <c r="CZ20" i="2"/>
  <c r="DA20" i="2"/>
  <c r="DB20" i="2"/>
  <c r="DC20" i="2"/>
  <c r="BF21" i="2"/>
  <c r="BG21" i="2"/>
  <c r="BH21" i="2"/>
  <c r="BI21" i="2"/>
  <c r="BJ21" i="2"/>
  <c r="BK21" i="2"/>
  <c r="BL21" i="2"/>
  <c r="BM21" i="2"/>
  <c r="BN21" i="2"/>
  <c r="BO21" i="2"/>
  <c r="BP21" i="2"/>
  <c r="BQ21" i="2"/>
  <c r="BR21" i="2"/>
  <c r="BS21" i="2"/>
  <c r="BT21" i="2"/>
  <c r="BU21" i="2"/>
  <c r="BV21" i="2"/>
  <c r="BW21" i="2"/>
  <c r="BX21" i="2"/>
  <c r="BY21" i="2"/>
  <c r="BZ21" i="2"/>
  <c r="CA21" i="2"/>
  <c r="CB21" i="2"/>
  <c r="CC21" i="2"/>
  <c r="CD21" i="2"/>
  <c r="CE21" i="2"/>
  <c r="CF21" i="2"/>
  <c r="CG21" i="2"/>
  <c r="CH21" i="2"/>
  <c r="CI21" i="2"/>
  <c r="CJ21" i="2"/>
  <c r="CK21" i="2"/>
  <c r="CL21" i="2"/>
  <c r="CM21" i="2"/>
  <c r="CN21" i="2"/>
  <c r="CO21" i="2"/>
  <c r="CP21" i="2"/>
  <c r="CQ21" i="2"/>
  <c r="CR21" i="2"/>
  <c r="CS21" i="2"/>
  <c r="CT21" i="2"/>
  <c r="CU21" i="2"/>
  <c r="CV21" i="2"/>
  <c r="CW21" i="2"/>
  <c r="CX21" i="2"/>
  <c r="CY21" i="2"/>
  <c r="CZ21" i="2"/>
  <c r="DA21" i="2"/>
  <c r="DB21" i="2"/>
  <c r="DC21" i="2"/>
  <c r="BF22" i="2"/>
  <c r="BG22" i="2"/>
  <c r="BH22" i="2"/>
  <c r="BI22" i="2"/>
  <c r="BJ22" i="2"/>
  <c r="BK22" i="2"/>
  <c r="BL22" i="2"/>
  <c r="BM22" i="2"/>
  <c r="BN22" i="2"/>
  <c r="BO22" i="2"/>
  <c r="BP22" i="2"/>
  <c r="BQ22" i="2"/>
  <c r="BR22" i="2"/>
  <c r="BS22" i="2"/>
  <c r="BT22" i="2"/>
  <c r="BU22" i="2"/>
  <c r="BV22" i="2"/>
  <c r="BW22" i="2"/>
  <c r="BX22" i="2"/>
  <c r="BY22" i="2"/>
  <c r="BZ22" i="2"/>
  <c r="CA22" i="2"/>
  <c r="CB22" i="2"/>
  <c r="CC22" i="2"/>
  <c r="CD22" i="2"/>
  <c r="CE22" i="2"/>
  <c r="CF22" i="2"/>
  <c r="CG22" i="2"/>
  <c r="CH22" i="2"/>
  <c r="CI22" i="2"/>
  <c r="CJ22" i="2"/>
  <c r="CK22" i="2"/>
  <c r="CL22" i="2"/>
  <c r="CM22" i="2"/>
  <c r="CN22" i="2"/>
  <c r="CO22" i="2"/>
  <c r="CP22" i="2"/>
  <c r="CQ22" i="2"/>
  <c r="CR22" i="2"/>
  <c r="CS22" i="2"/>
  <c r="CT22" i="2"/>
  <c r="CU22" i="2"/>
  <c r="CV22" i="2"/>
  <c r="CW22" i="2"/>
  <c r="CX22" i="2"/>
  <c r="CY22" i="2"/>
  <c r="CZ22" i="2"/>
  <c r="DA22" i="2"/>
  <c r="DB22" i="2"/>
  <c r="DC22" i="2"/>
  <c r="BF23" i="2"/>
  <c r="BG23" i="2"/>
  <c r="BH23" i="2"/>
  <c r="BI23" i="2"/>
  <c r="BJ23" i="2"/>
  <c r="BK23" i="2"/>
  <c r="BL23" i="2"/>
  <c r="BM23" i="2"/>
  <c r="BN23" i="2"/>
  <c r="BO23" i="2"/>
  <c r="BP23" i="2"/>
  <c r="BQ23" i="2"/>
  <c r="BR23" i="2"/>
  <c r="BS23" i="2"/>
  <c r="BT23" i="2"/>
  <c r="BU23" i="2"/>
  <c r="BV23" i="2"/>
  <c r="BW23" i="2"/>
  <c r="BX23" i="2"/>
  <c r="BY23" i="2"/>
  <c r="BZ23" i="2"/>
  <c r="CA23" i="2"/>
  <c r="CB23" i="2"/>
  <c r="CC23" i="2"/>
  <c r="CD23" i="2"/>
  <c r="CE23" i="2"/>
  <c r="CF23" i="2"/>
  <c r="CG23" i="2"/>
  <c r="CH23" i="2"/>
  <c r="CI23" i="2"/>
  <c r="CJ23" i="2"/>
  <c r="CK23" i="2"/>
  <c r="CL23" i="2"/>
  <c r="CM23" i="2"/>
  <c r="CN23" i="2"/>
  <c r="CO23" i="2"/>
  <c r="CP23" i="2"/>
  <c r="CQ23" i="2"/>
  <c r="CR23" i="2"/>
  <c r="CS23" i="2"/>
  <c r="CT23" i="2"/>
  <c r="CU23" i="2"/>
  <c r="CV23" i="2"/>
  <c r="CW23" i="2"/>
  <c r="CX23" i="2"/>
  <c r="CY23" i="2"/>
  <c r="CZ23" i="2"/>
  <c r="DA23" i="2"/>
  <c r="DB23" i="2"/>
  <c r="DC23" i="2"/>
  <c r="BF24" i="2"/>
  <c r="BG24" i="2"/>
  <c r="BH24" i="2"/>
  <c r="BI24" i="2"/>
  <c r="BJ24" i="2"/>
  <c r="BK24" i="2"/>
  <c r="BL24" i="2"/>
  <c r="BM24" i="2"/>
  <c r="BN24" i="2"/>
  <c r="BO24" i="2"/>
  <c r="BP24" i="2"/>
  <c r="BQ24" i="2"/>
  <c r="BR24" i="2"/>
  <c r="BS24" i="2"/>
  <c r="BT24" i="2"/>
  <c r="BU24" i="2"/>
  <c r="BV24" i="2"/>
  <c r="BW24" i="2"/>
  <c r="BX24" i="2"/>
  <c r="BY24" i="2"/>
  <c r="BZ24" i="2"/>
  <c r="CA24" i="2"/>
  <c r="CB24" i="2"/>
  <c r="CC24" i="2"/>
  <c r="CD24" i="2"/>
  <c r="CE24" i="2"/>
  <c r="CF24" i="2"/>
  <c r="CG24" i="2"/>
  <c r="CH24" i="2"/>
  <c r="CI24" i="2"/>
  <c r="CJ24" i="2"/>
  <c r="CK24" i="2"/>
  <c r="CL24" i="2"/>
  <c r="CM24" i="2"/>
  <c r="CN24" i="2"/>
  <c r="CO24" i="2"/>
  <c r="CP24" i="2"/>
  <c r="CQ24" i="2"/>
  <c r="CR24" i="2"/>
  <c r="CS24" i="2"/>
  <c r="CT24" i="2"/>
  <c r="CU24" i="2"/>
  <c r="CV24" i="2"/>
  <c r="CW24" i="2"/>
  <c r="CX24" i="2"/>
  <c r="CY24" i="2"/>
  <c r="CZ24" i="2"/>
  <c r="DA24" i="2"/>
  <c r="DB24" i="2"/>
  <c r="DC24" i="2"/>
  <c r="BF25" i="2"/>
  <c r="BG25" i="2"/>
  <c r="BH25" i="2"/>
  <c r="BI25" i="2"/>
  <c r="BJ25" i="2"/>
  <c r="BK25" i="2"/>
  <c r="BL25" i="2"/>
  <c r="BM25" i="2"/>
  <c r="BN25" i="2"/>
  <c r="BO25" i="2"/>
  <c r="BP25" i="2"/>
  <c r="BQ25" i="2"/>
  <c r="BR25" i="2"/>
  <c r="BS25" i="2"/>
  <c r="BT25" i="2"/>
  <c r="BU25" i="2"/>
  <c r="BV25" i="2"/>
  <c r="BW25" i="2"/>
  <c r="BX25" i="2"/>
  <c r="BY25" i="2"/>
  <c r="BZ25" i="2"/>
  <c r="CA25" i="2"/>
  <c r="CB25" i="2"/>
  <c r="CC25" i="2"/>
  <c r="CD25" i="2"/>
  <c r="CE25" i="2"/>
  <c r="CF25" i="2"/>
  <c r="CG25" i="2"/>
  <c r="CH25" i="2"/>
  <c r="CI25" i="2"/>
  <c r="CJ25" i="2"/>
  <c r="CK25" i="2"/>
  <c r="CL25" i="2"/>
  <c r="CM25" i="2"/>
  <c r="CN25" i="2"/>
  <c r="CO25" i="2"/>
  <c r="CP25" i="2"/>
  <c r="CQ25" i="2"/>
  <c r="CR25" i="2"/>
  <c r="CS25" i="2"/>
  <c r="CT25" i="2"/>
  <c r="CU25" i="2"/>
  <c r="CV25" i="2"/>
  <c r="CW25" i="2"/>
  <c r="CX25" i="2"/>
  <c r="CY25" i="2"/>
  <c r="CZ25" i="2"/>
  <c r="DA25" i="2"/>
  <c r="DB25" i="2"/>
  <c r="DC25" i="2"/>
  <c r="BF26" i="2"/>
  <c r="BG26" i="2"/>
  <c r="BH26" i="2"/>
  <c r="BI26" i="2"/>
  <c r="BJ26" i="2"/>
  <c r="BK26" i="2"/>
  <c r="BL26" i="2"/>
  <c r="BM26" i="2"/>
  <c r="BN26" i="2"/>
  <c r="BO26" i="2"/>
  <c r="BP26" i="2"/>
  <c r="BQ26" i="2"/>
  <c r="BR26" i="2"/>
  <c r="BS26" i="2"/>
  <c r="BT26" i="2"/>
  <c r="BU26" i="2"/>
  <c r="BV26" i="2"/>
  <c r="BW26" i="2"/>
  <c r="BX26" i="2"/>
  <c r="BY26" i="2"/>
  <c r="BZ26" i="2"/>
  <c r="CA26" i="2"/>
  <c r="CB26" i="2"/>
  <c r="CC26" i="2"/>
  <c r="CD26" i="2"/>
  <c r="CE26" i="2"/>
  <c r="CF26" i="2"/>
  <c r="CG26" i="2"/>
  <c r="CH26" i="2"/>
  <c r="CI26" i="2"/>
  <c r="CJ26" i="2"/>
  <c r="CK26" i="2"/>
  <c r="CL26" i="2"/>
  <c r="CM26" i="2"/>
  <c r="CN26" i="2"/>
  <c r="CO26" i="2"/>
  <c r="CP26" i="2"/>
  <c r="CQ26" i="2"/>
  <c r="CR26" i="2"/>
  <c r="CS26" i="2"/>
  <c r="CT26" i="2"/>
  <c r="CU26" i="2"/>
  <c r="CV26" i="2"/>
  <c r="CW26" i="2"/>
  <c r="CX26" i="2"/>
  <c r="CY26" i="2"/>
  <c r="CZ26" i="2"/>
  <c r="DA26" i="2"/>
  <c r="DB26" i="2"/>
  <c r="DC26" i="2"/>
  <c r="BF27" i="2"/>
  <c r="BG27" i="2"/>
  <c r="BH27" i="2"/>
  <c r="BI27" i="2"/>
  <c r="BJ27" i="2"/>
  <c r="BK27" i="2"/>
  <c r="BL27" i="2"/>
  <c r="BM27" i="2"/>
  <c r="BN27" i="2"/>
  <c r="BO27" i="2"/>
  <c r="BP27" i="2"/>
  <c r="BQ27" i="2"/>
  <c r="BR27" i="2"/>
  <c r="BS27" i="2"/>
  <c r="BT27" i="2"/>
  <c r="BU27" i="2"/>
  <c r="BV27" i="2"/>
  <c r="BW27" i="2"/>
  <c r="BX27" i="2"/>
  <c r="BY27" i="2"/>
  <c r="BZ27" i="2"/>
  <c r="CA27" i="2"/>
  <c r="CB27" i="2"/>
  <c r="CC27" i="2"/>
  <c r="CD27" i="2"/>
  <c r="CE27" i="2"/>
  <c r="CF27" i="2"/>
  <c r="CG27" i="2"/>
  <c r="CH27" i="2"/>
  <c r="CI27" i="2"/>
  <c r="CJ27" i="2"/>
  <c r="CK27" i="2"/>
  <c r="CL27" i="2"/>
  <c r="CM27" i="2"/>
  <c r="CN27" i="2"/>
  <c r="CO27" i="2"/>
  <c r="CP27" i="2"/>
  <c r="CQ27" i="2"/>
  <c r="CR27" i="2"/>
  <c r="CS27" i="2"/>
  <c r="CT27" i="2"/>
  <c r="CU27" i="2"/>
  <c r="CV27" i="2"/>
  <c r="CW27" i="2"/>
  <c r="CX27" i="2"/>
  <c r="CY27" i="2"/>
  <c r="CZ27" i="2"/>
  <c r="DA27" i="2"/>
  <c r="DB27" i="2"/>
  <c r="DC27" i="2"/>
  <c r="BF28" i="2"/>
  <c r="BG28" i="2"/>
  <c r="BH28" i="2"/>
  <c r="BI28" i="2"/>
  <c r="BJ28" i="2"/>
  <c r="BK28" i="2"/>
  <c r="BL28" i="2"/>
  <c r="BM28" i="2"/>
  <c r="BN28" i="2"/>
  <c r="BO28" i="2"/>
  <c r="BP28" i="2"/>
  <c r="BQ28" i="2"/>
  <c r="BR28" i="2"/>
  <c r="BS28" i="2"/>
  <c r="BT28" i="2"/>
  <c r="BU28" i="2"/>
  <c r="BV28" i="2"/>
  <c r="BW28" i="2"/>
  <c r="BX28" i="2"/>
  <c r="BY28" i="2"/>
  <c r="BZ28" i="2"/>
  <c r="CA28" i="2"/>
  <c r="CB28" i="2"/>
  <c r="CC28" i="2"/>
  <c r="CD28" i="2"/>
  <c r="CE28" i="2"/>
  <c r="CF28" i="2"/>
  <c r="CG28" i="2"/>
  <c r="CH28" i="2"/>
  <c r="CI28" i="2"/>
  <c r="CJ28" i="2"/>
  <c r="CK28" i="2"/>
  <c r="CL28" i="2"/>
  <c r="CM28" i="2"/>
  <c r="CN28" i="2"/>
  <c r="CO28" i="2"/>
  <c r="CP28" i="2"/>
  <c r="CQ28" i="2"/>
  <c r="CR28" i="2"/>
  <c r="CS28" i="2"/>
  <c r="CT28" i="2"/>
  <c r="CU28" i="2"/>
  <c r="CV28" i="2"/>
  <c r="CW28" i="2"/>
  <c r="CX28" i="2"/>
  <c r="CY28" i="2"/>
  <c r="CZ28" i="2"/>
  <c r="DA28" i="2"/>
  <c r="DB28" i="2"/>
  <c r="DC28" i="2"/>
  <c r="BF29" i="2"/>
  <c r="BG29" i="2"/>
  <c r="BH29" i="2"/>
  <c r="BI29" i="2"/>
  <c r="BJ29" i="2"/>
  <c r="BK29" i="2"/>
  <c r="BL29" i="2"/>
  <c r="BM29" i="2"/>
  <c r="BN29" i="2"/>
  <c r="BO29" i="2"/>
  <c r="BP29" i="2"/>
  <c r="BQ29" i="2"/>
  <c r="BR29" i="2"/>
  <c r="BS29" i="2"/>
  <c r="BT29" i="2"/>
  <c r="BU29" i="2"/>
  <c r="BV29" i="2"/>
  <c r="BW29" i="2"/>
  <c r="BX29" i="2"/>
  <c r="BY29" i="2"/>
  <c r="BZ29" i="2"/>
  <c r="CA29" i="2"/>
  <c r="CB29" i="2"/>
  <c r="CC29" i="2"/>
  <c r="CD29" i="2"/>
  <c r="CE29" i="2"/>
  <c r="CF29" i="2"/>
  <c r="CG29" i="2"/>
  <c r="CH29" i="2"/>
  <c r="CI29" i="2"/>
  <c r="CJ29" i="2"/>
  <c r="CK29" i="2"/>
  <c r="CL29" i="2"/>
  <c r="CM29" i="2"/>
  <c r="CN29" i="2"/>
  <c r="CO29" i="2"/>
  <c r="CP29" i="2"/>
  <c r="CQ29" i="2"/>
  <c r="CR29" i="2"/>
  <c r="CS29" i="2"/>
  <c r="CT29" i="2"/>
  <c r="CU29" i="2"/>
  <c r="CV29" i="2"/>
  <c r="CW29" i="2"/>
  <c r="CX29" i="2"/>
  <c r="CY29" i="2"/>
  <c r="CZ29" i="2"/>
  <c r="DA29" i="2"/>
  <c r="DB29" i="2"/>
  <c r="DC29" i="2"/>
  <c r="BF30" i="2"/>
  <c r="BG30" i="2"/>
  <c r="BH30" i="2"/>
  <c r="BI30" i="2"/>
  <c r="BJ30" i="2"/>
  <c r="BK30" i="2"/>
  <c r="BL30" i="2"/>
  <c r="BM30" i="2"/>
  <c r="BN30" i="2"/>
  <c r="BO30" i="2"/>
  <c r="BP30" i="2"/>
  <c r="BQ30" i="2"/>
  <c r="BR30" i="2"/>
  <c r="BS30" i="2"/>
  <c r="BT30" i="2"/>
  <c r="BU30" i="2"/>
  <c r="BV30" i="2"/>
  <c r="BW30" i="2"/>
  <c r="BX30" i="2"/>
  <c r="BY30" i="2"/>
  <c r="BZ30" i="2"/>
  <c r="CA30" i="2"/>
  <c r="CB30" i="2"/>
  <c r="CC30" i="2"/>
  <c r="CD30" i="2"/>
  <c r="CE30" i="2"/>
  <c r="CF30" i="2"/>
  <c r="CG30" i="2"/>
  <c r="CH30" i="2"/>
  <c r="CI30" i="2"/>
  <c r="CJ30" i="2"/>
  <c r="CK30" i="2"/>
  <c r="CL30" i="2"/>
  <c r="CM30" i="2"/>
  <c r="CN30" i="2"/>
  <c r="CO30" i="2"/>
  <c r="CP30" i="2"/>
  <c r="CQ30" i="2"/>
  <c r="CR30" i="2"/>
  <c r="CS30" i="2"/>
  <c r="CT30" i="2"/>
  <c r="CU30" i="2"/>
  <c r="CV30" i="2"/>
  <c r="CW30" i="2"/>
  <c r="CX30" i="2"/>
  <c r="CY30" i="2"/>
  <c r="CZ30" i="2"/>
  <c r="DA30" i="2"/>
  <c r="DB30" i="2"/>
  <c r="DC30" i="2"/>
  <c r="BF31" i="2"/>
  <c r="BG31" i="2"/>
  <c r="BH31" i="2"/>
  <c r="BI31" i="2"/>
  <c r="BJ31" i="2"/>
  <c r="BK31" i="2"/>
  <c r="BL31" i="2"/>
  <c r="BM31" i="2"/>
  <c r="BN31" i="2"/>
  <c r="BO31" i="2"/>
  <c r="BP31" i="2"/>
  <c r="BQ31" i="2"/>
  <c r="BR31" i="2"/>
  <c r="BS31" i="2"/>
  <c r="BT31" i="2"/>
  <c r="BU31" i="2"/>
  <c r="BV31" i="2"/>
  <c r="BW31" i="2"/>
  <c r="BX31" i="2"/>
  <c r="BY31" i="2"/>
  <c r="BZ31" i="2"/>
  <c r="CA31" i="2"/>
  <c r="CB31" i="2"/>
  <c r="CC31" i="2"/>
  <c r="CD31" i="2"/>
  <c r="CE31" i="2"/>
  <c r="CF31" i="2"/>
  <c r="CG31" i="2"/>
  <c r="CH31" i="2"/>
  <c r="CI31" i="2"/>
  <c r="CJ31" i="2"/>
  <c r="CK31" i="2"/>
  <c r="CL31" i="2"/>
  <c r="CM31" i="2"/>
  <c r="CN31" i="2"/>
  <c r="CO31" i="2"/>
  <c r="CP31" i="2"/>
  <c r="CQ31" i="2"/>
  <c r="CR31" i="2"/>
  <c r="CS31" i="2"/>
  <c r="CT31" i="2"/>
  <c r="CU31" i="2"/>
  <c r="CV31" i="2"/>
  <c r="CW31" i="2"/>
  <c r="CX31" i="2"/>
  <c r="CY31" i="2"/>
  <c r="CZ31" i="2"/>
  <c r="DA31" i="2"/>
  <c r="DB31" i="2"/>
  <c r="DC31" i="2"/>
  <c r="BF32" i="2"/>
  <c r="BG32" i="2"/>
  <c r="BH32" i="2"/>
  <c r="BI32" i="2"/>
  <c r="BJ32" i="2"/>
  <c r="BK32" i="2"/>
  <c r="BL32" i="2"/>
  <c r="BM32" i="2"/>
  <c r="BN32" i="2"/>
  <c r="BO32" i="2"/>
  <c r="BP32" i="2"/>
  <c r="BQ32" i="2"/>
  <c r="BR32" i="2"/>
  <c r="BS32" i="2"/>
  <c r="BT32" i="2"/>
  <c r="BU32" i="2"/>
  <c r="BV32" i="2"/>
  <c r="BW32" i="2"/>
  <c r="BX32" i="2"/>
  <c r="BY32" i="2"/>
  <c r="BZ32" i="2"/>
  <c r="CA32" i="2"/>
  <c r="CB32" i="2"/>
  <c r="CC32" i="2"/>
  <c r="CD32" i="2"/>
  <c r="CE32" i="2"/>
  <c r="CF32" i="2"/>
  <c r="CG32" i="2"/>
  <c r="CH32" i="2"/>
  <c r="CI32" i="2"/>
  <c r="CJ32" i="2"/>
  <c r="CK32" i="2"/>
  <c r="CL32" i="2"/>
  <c r="CM32" i="2"/>
  <c r="CN32" i="2"/>
  <c r="CO32" i="2"/>
  <c r="CP32" i="2"/>
  <c r="CQ32" i="2"/>
  <c r="CR32" i="2"/>
  <c r="CS32" i="2"/>
  <c r="CT32" i="2"/>
  <c r="CU32" i="2"/>
  <c r="CV32" i="2"/>
  <c r="CW32" i="2"/>
  <c r="CX32" i="2"/>
  <c r="CY32" i="2"/>
  <c r="CZ32" i="2"/>
  <c r="DA32" i="2"/>
  <c r="DB32" i="2"/>
  <c r="DC32" i="2"/>
  <c r="BF33" i="2"/>
  <c r="BG33" i="2"/>
  <c r="BH33" i="2"/>
  <c r="BI33" i="2"/>
  <c r="BJ33" i="2"/>
  <c r="BK33" i="2"/>
  <c r="BL33" i="2"/>
  <c r="BM33" i="2"/>
  <c r="BN33" i="2"/>
  <c r="BO33" i="2"/>
  <c r="BP33" i="2"/>
  <c r="BQ33" i="2"/>
  <c r="BR33" i="2"/>
  <c r="BS33" i="2"/>
  <c r="BT33" i="2"/>
  <c r="BU33" i="2"/>
  <c r="BV33" i="2"/>
  <c r="BW33" i="2"/>
  <c r="BX33" i="2"/>
  <c r="BY33" i="2"/>
  <c r="BZ33" i="2"/>
  <c r="CA33" i="2"/>
  <c r="CB33" i="2"/>
  <c r="CC33" i="2"/>
  <c r="CD33" i="2"/>
  <c r="CE33" i="2"/>
  <c r="CF33" i="2"/>
  <c r="CG33" i="2"/>
  <c r="CH33" i="2"/>
  <c r="CI33" i="2"/>
  <c r="CJ33" i="2"/>
  <c r="CK33" i="2"/>
  <c r="CL33" i="2"/>
  <c r="CM33" i="2"/>
  <c r="CN33" i="2"/>
  <c r="CO33" i="2"/>
  <c r="CP33" i="2"/>
  <c r="CQ33" i="2"/>
  <c r="CR33" i="2"/>
  <c r="CS33" i="2"/>
  <c r="CT33" i="2"/>
  <c r="CU33" i="2"/>
  <c r="CV33" i="2"/>
  <c r="CW33" i="2"/>
  <c r="CX33" i="2"/>
  <c r="CY33" i="2"/>
  <c r="CZ33" i="2"/>
  <c r="DA33" i="2"/>
  <c r="DB33" i="2"/>
  <c r="DC33" i="2"/>
  <c r="BF34" i="2"/>
  <c r="BG34" i="2"/>
  <c r="BH34" i="2"/>
  <c r="BI34" i="2"/>
  <c r="BJ34" i="2"/>
  <c r="BK34" i="2"/>
  <c r="BL34" i="2"/>
  <c r="BM34" i="2"/>
  <c r="BN34" i="2"/>
  <c r="BO34" i="2"/>
  <c r="BP34" i="2"/>
  <c r="BQ34" i="2"/>
  <c r="BR34" i="2"/>
  <c r="BS34" i="2"/>
  <c r="BT34" i="2"/>
  <c r="BU34" i="2"/>
  <c r="BV34" i="2"/>
  <c r="BW34" i="2"/>
  <c r="BX34" i="2"/>
  <c r="BY34" i="2"/>
  <c r="BZ34" i="2"/>
  <c r="CA34" i="2"/>
  <c r="CB34" i="2"/>
  <c r="CC34" i="2"/>
  <c r="CD34" i="2"/>
  <c r="CE34" i="2"/>
  <c r="CF34" i="2"/>
  <c r="CG34" i="2"/>
  <c r="CH34" i="2"/>
  <c r="CI34" i="2"/>
  <c r="CJ34" i="2"/>
  <c r="CK34" i="2"/>
  <c r="CL34" i="2"/>
  <c r="CM34" i="2"/>
  <c r="CN34" i="2"/>
  <c r="CO34" i="2"/>
  <c r="CP34" i="2"/>
  <c r="CQ34" i="2"/>
  <c r="CR34" i="2"/>
  <c r="CS34" i="2"/>
  <c r="CT34" i="2"/>
  <c r="CU34" i="2"/>
  <c r="CV34" i="2"/>
  <c r="CW34" i="2"/>
  <c r="CX34" i="2"/>
  <c r="CY34" i="2"/>
  <c r="CZ34" i="2"/>
  <c r="DA34" i="2"/>
  <c r="DB34" i="2"/>
  <c r="DC34" i="2"/>
  <c r="BF35" i="2"/>
  <c r="BG35" i="2"/>
  <c r="BH35" i="2"/>
  <c r="BI35" i="2"/>
  <c r="BJ35" i="2"/>
  <c r="BK35" i="2"/>
  <c r="BL35" i="2"/>
  <c r="BM35" i="2"/>
  <c r="BN35" i="2"/>
  <c r="BO35" i="2"/>
  <c r="BP35" i="2"/>
  <c r="BQ35" i="2"/>
  <c r="BR35" i="2"/>
  <c r="BS35" i="2"/>
  <c r="BT35" i="2"/>
  <c r="BU35" i="2"/>
  <c r="BV35" i="2"/>
  <c r="BW35" i="2"/>
  <c r="BX35" i="2"/>
  <c r="BY35" i="2"/>
  <c r="BZ35" i="2"/>
  <c r="CA35" i="2"/>
  <c r="CB35" i="2"/>
  <c r="CC35" i="2"/>
  <c r="CD35" i="2"/>
  <c r="CE35" i="2"/>
  <c r="CF35" i="2"/>
  <c r="CG35" i="2"/>
  <c r="CH35" i="2"/>
  <c r="CI35" i="2"/>
  <c r="CJ35" i="2"/>
  <c r="CK35" i="2"/>
  <c r="CL35" i="2"/>
  <c r="CM35" i="2"/>
  <c r="CN35" i="2"/>
  <c r="CO35" i="2"/>
  <c r="CP35" i="2"/>
  <c r="CQ35" i="2"/>
  <c r="CR35" i="2"/>
  <c r="CS35" i="2"/>
  <c r="CT35" i="2"/>
  <c r="CU35" i="2"/>
  <c r="CV35" i="2"/>
  <c r="CW35" i="2"/>
  <c r="CX35" i="2"/>
  <c r="CY35" i="2"/>
  <c r="CZ35" i="2"/>
  <c r="DA35" i="2"/>
  <c r="DB35" i="2"/>
  <c r="DC35" i="2"/>
  <c r="BF36" i="2"/>
  <c r="BG36" i="2"/>
  <c r="BH36" i="2"/>
  <c r="BI36" i="2"/>
  <c r="BJ36" i="2"/>
  <c r="BK36" i="2"/>
  <c r="BL36" i="2"/>
  <c r="BM36" i="2"/>
  <c r="BN36" i="2"/>
  <c r="BO36" i="2"/>
  <c r="BP36" i="2"/>
  <c r="BQ36" i="2"/>
  <c r="BR36" i="2"/>
  <c r="BS36" i="2"/>
  <c r="BT36" i="2"/>
  <c r="BU36" i="2"/>
  <c r="BV36" i="2"/>
  <c r="BW36" i="2"/>
  <c r="BX36" i="2"/>
  <c r="BY36" i="2"/>
  <c r="BZ36" i="2"/>
  <c r="CA36" i="2"/>
  <c r="CB36" i="2"/>
  <c r="CC36" i="2"/>
  <c r="CD36" i="2"/>
  <c r="CE36" i="2"/>
  <c r="CF36" i="2"/>
  <c r="CG36" i="2"/>
  <c r="CH36" i="2"/>
  <c r="CI36" i="2"/>
  <c r="CJ36" i="2"/>
  <c r="CK36" i="2"/>
  <c r="CL36" i="2"/>
  <c r="CM36" i="2"/>
  <c r="CN36" i="2"/>
  <c r="CO36" i="2"/>
  <c r="CP36" i="2"/>
  <c r="CQ36" i="2"/>
  <c r="CR36" i="2"/>
  <c r="CS36" i="2"/>
  <c r="CT36" i="2"/>
  <c r="CU36" i="2"/>
  <c r="CV36" i="2"/>
  <c r="CW36" i="2"/>
  <c r="CX36" i="2"/>
  <c r="CY36" i="2"/>
  <c r="CZ36" i="2"/>
  <c r="DA36" i="2"/>
  <c r="DB36" i="2"/>
  <c r="DC36" i="2"/>
  <c r="BF37" i="2"/>
  <c r="BG37" i="2"/>
  <c r="BH37" i="2"/>
  <c r="BI37" i="2"/>
  <c r="BJ37" i="2"/>
  <c r="BK37" i="2"/>
  <c r="BL37" i="2"/>
  <c r="BM37" i="2"/>
  <c r="BN37" i="2"/>
  <c r="BO37" i="2"/>
  <c r="BP37" i="2"/>
  <c r="BQ37" i="2"/>
  <c r="BR37" i="2"/>
  <c r="BS37" i="2"/>
  <c r="BT37" i="2"/>
  <c r="BU37" i="2"/>
  <c r="BV37" i="2"/>
  <c r="BW37" i="2"/>
  <c r="BX37" i="2"/>
  <c r="BY37" i="2"/>
  <c r="BZ37" i="2"/>
  <c r="CA37" i="2"/>
  <c r="CB37" i="2"/>
  <c r="CC37" i="2"/>
  <c r="CD37" i="2"/>
  <c r="CE37" i="2"/>
  <c r="CF37" i="2"/>
  <c r="CG37" i="2"/>
  <c r="CH37" i="2"/>
  <c r="CI37" i="2"/>
  <c r="CJ37" i="2"/>
  <c r="CK37" i="2"/>
  <c r="CL37" i="2"/>
  <c r="CM37" i="2"/>
  <c r="CN37" i="2"/>
  <c r="CO37" i="2"/>
  <c r="CP37" i="2"/>
  <c r="CQ37" i="2"/>
  <c r="CR37" i="2"/>
  <c r="CS37" i="2"/>
  <c r="CT37" i="2"/>
  <c r="CU37" i="2"/>
  <c r="CV37" i="2"/>
  <c r="CW37" i="2"/>
  <c r="CX37" i="2"/>
  <c r="CY37" i="2"/>
  <c r="CZ37" i="2"/>
  <c r="DA37" i="2"/>
  <c r="DB37" i="2"/>
  <c r="DC37" i="2"/>
  <c r="BF38" i="2"/>
  <c r="BG38" i="2"/>
  <c r="BH38" i="2"/>
  <c r="BI38" i="2"/>
  <c r="BJ38" i="2"/>
  <c r="BK38" i="2"/>
  <c r="BL38" i="2"/>
  <c r="BM38" i="2"/>
  <c r="BN38" i="2"/>
  <c r="BO38" i="2"/>
  <c r="BP38" i="2"/>
  <c r="BQ38" i="2"/>
  <c r="BR38" i="2"/>
  <c r="BS38" i="2"/>
  <c r="BT38" i="2"/>
  <c r="BU38" i="2"/>
  <c r="BV38" i="2"/>
  <c r="BW38" i="2"/>
  <c r="BX38" i="2"/>
  <c r="BY38" i="2"/>
  <c r="BZ38" i="2"/>
  <c r="CA38" i="2"/>
  <c r="CB38" i="2"/>
  <c r="CC38" i="2"/>
  <c r="CD38" i="2"/>
  <c r="CE38" i="2"/>
  <c r="CF38" i="2"/>
  <c r="CG38" i="2"/>
  <c r="CH38" i="2"/>
  <c r="CI38" i="2"/>
  <c r="CJ38" i="2"/>
  <c r="CK38" i="2"/>
  <c r="CL38" i="2"/>
  <c r="CM38" i="2"/>
  <c r="CN38" i="2"/>
  <c r="CO38" i="2"/>
  <c r="CP38" i="2"/>
  <c r="CQ38" i="2"/>
  <c r="CR38" i="2"/>
  <c r="CS38" i="2"/>
  <c r="CT38" i="2"/>
  <c r="CU38" i="2"/>
  <c r="CV38" i="2"/>
  <c r="CW38" i="2"/>
  <c r="CX38" i="2"/>
  <c r="CY38" i="2"/>
  <c r="CZ38" i="2"/>
  <c r="DA38" i="2"/>
  <c r="DB38" i="2"/>
  <c r="DC38" i="2"/>
  <c r="BF39" i="2"/>
  <c r="BG39" i="2"/>
  <c r="BH39" i="2"/>
  <c r="BI39" i="2"/>
  <c r="BJ39" i="2"/>
  <c r="BK39" i="2"/>
  <c r="BL39" i="2"/>
  <c r="BM39" i="2"/>
  <c r="BN39" i="2"/>
  <c r="BO39" i="2"/>
  <c r="BP39" i="2"/>
  <c r="BQ39" i="2"/>
  <c r="BR39" i="2"/>
  <c r="BS39" i="2"/>
  <c r="BT39" i="2"/>
  <c r="BU39" i="2"/>
  <c r="BV39" i="2"/>
  <c r="BW39" i="2"/>
  <c r="BX39" i="2"/>
  <c r="BY39" i="2"/>
  <c r="BZ39" i="2"/>
  <c r="CA39" i="2"/>
  <c r="CB39" i="2"/>
  <c r="CC39" i="2"/>
  <c r="CD39" i="2"/>
  <c r="CE39" i="2"/>
  <c r="CF39" i="2"/>
  <c r="CG39" i="2"/>
  <c r="CH39" i="2"/>
  <c r="CI39" i="2"/>
  <c r="CJ39" i="2"/>
  <c r="CK39" i="2"/>
  <c r="CL39" i="2"/>
  <c r="CM39" i="2"/>
  <c r="CN39" i="2"/>
  <c r="CO39" i="2"/>
  <c r="CP39" i="2"/>
  <c r="CQ39" i="2"/>
  <c r="CR39" i="2"/>
  <c r="CS39" i="2"/>
  <c r="CT39" i="2"/>
  <c r="CU39" i="2"/>
  <c r="CV39" i="2"/>
  <c r="CW39" i="2"/>
  <c r="CX39" i="2"/>
  <c r="CY39" i="2"/>
  <c r="CZ39" i="2"/>
  <c r="DA39" i="2"/>
  <c r="DB39" i="2"/>
  <c r="DC39" i="2"/>
  <c r="BF40" i="2"/>
  <c r="BG40" i="2"/>
  <c r="BH40" i="2"/>
  <c r="BI40" i="2"/>
  <c r="BJ40" i="2"/>
  <c r="BK40" i="2"/>
  <c r="BL40" i="2"/>
  <c r="BM40" i="2"/>
  <c r="BN40" i="2"/>
  <c r="BO40" i="2"/>
  <c r="BP40" i="2"/>
  <c r="BQ40" i="2"/>
  <c r="BR40" i="2"/>
  <c r="BS40" i="2"/>
  <c r="BT40" i="2"/>
  <c r="BU40" i="2"/>
  <c r="BV40" i="2"/>
  <c r="BW40" i="2"/>
  <c r="BX40" i="2"/>
  <c r="BY40" i="2"/>
  <c r="BZ40" i="2"/>
  <c r="CA40" i="2"/>
  <c r="CB40" i="2"/>
  <c r="CC40" i="2"/>
  <c r="CD40" i="2"/>
  <c r="CE40" i="2"/>
  <c r="CF40" i="2"/>
  <c r="CG40" i="2"/>
  <c r="CH40" i="2"/>
  <c r="CI40" i="2"/>
  <c r="CJ40" i="2"/>
  <c r="CK40" i="2"/>
  <c r="CL40" i="2"/>
  <c r="CM40" i="2"/>
  <c r="CN40" i="2"/>
  <c r="CO40" i="2"/>
  <c r="CP40" i="2"/>
  <c r="CQ40" i="2"/>
  <c r="CR40" i="2"/>
  <c r="CS40" i="2"/>
  <c r="CT40" i="2"/>
  <c r="CU40" i="2"/>
  <c r="CV40" i="2"/>
  <c r="CW40" i="2"/>
  <c r="CX40" i="2"/>
  <c r="CY40" i="2"/>
  <c r="CZ40" i="2"/>
  <c r="DA40" i="2"/>
  <c r="DB40" i="2"/>
  <c r="DC40" i="2"/>
  <c r="BF41" i="2"/>
  <c r="BG41" i="2"/>
  <c r="BH41" i="2"/>
  <c r="BI41" i="2"/>
  <c r="BJ41" i="2"/>
  <c r="BK41" i="2"/>
  <c r="BL41" i="2"/>
  <c r="BM41" i="2"/>
  <c r="BN41" i="2"/>
  <c r="BO41" i="2"/>
  <c r="BP41" i="2"/>
  <c r="BQ41" i="2"/>
  <c r="BR41" i="2"/>
  <c r="BS41" i="2"/>
  <c r="BT41" i="2"/>
  <c r="BU41" i="2"/>
  <c r="BV41" i="2"/>
  <c r="BW41" i="2"/>
  <c r="BX41" i="2"/>
  <c r="BY41" i="2"/>
  <c r="BZ41" i="2"/>
  <c r="CA41" i="2"/>
  <c r="CB41" i="2"/>
  <c r="CC41" i="2"/>
  <c r="CD41" i="2"/>
  <c r="CE41" i="2"/>
  <c r="CF41" i="2"/>
  <c r="CG41" i="2"/>
  <c r="CH41" i="2"/>
  <c r="CI41" i="2"/>
  <c r="CJ41" i="2"/>
  <c r="CK41" i="2"/>
  <c r="CL41" i="2"/>
  <c r="CM41" i="2"/>
  <c r="CN41" i="2"/>
  <c r="CO41" i="2"/>
  <c r="CP41" i="2"/>
  <c r="CQ41" i="2"/>
  <c r="CR41" i="2"/>
  <c r="CS41" i="2"/>
  <c r="CT41" i="2"/>
  <c r="CU41" i="2"/>
  <c r="CV41" i="2"/>
  <c r="CW41" i="2"/>
  <c r="CX41" i="2"/>
  <c r="CY41" i="2"/>
  <c r="CZ41" i="2"/>
  <c r="DA41" i="2"/>
  <c r="DB41" i="2"/>
  <c r="DC41" i="2"/>
  <c r="BF42" i="2"/>
  <c r="BG42" i="2"/>
  <c r="BH42" i="2"/>
  <c r="BI42" i="2"/>
  <c r="BJ42" i="2"/>
  <c r="BK42" i="2"/>
  <c r="BL42" i="2"/>
  <c r="BM42" i="2"/>
  <c r="BN42" i="2"/>
  <c r="BO42" i="2"/>
  <c r="BP42" i="2"/>
  <c r="BQ42" i="2"/>
  <c r="BR42" i="2"/>
  <c r="BS42" i="2"/>
  <c r="BT42" i="2"/>
  <c r="BU42" i="2"/>
  <c r="BV42" i="2"/>
  <c r="BW42" i="2"/>
  <c r="BX42" i="2"/>
  <c r="BY42" i="2"/>
  <c r="BZ42" i="2"/>
  <c r="CA42" i="2"/>
  <c r="CB42" i="2"/>
  <c r="CC42" i="2"/>
  <c r="CD42" i="2"/>
  <c r="CE42" i="2"/>
  <c r="CF42" i="2"/>
  <c r="CG42" i="2"/>
  <c r="CH42" i="2"/>
  <c r="CI42" i="2"/>
  <c r="CJ42" i="2"/>
  <c r="CK42" i="2"/>
  <c r="CL42" i="2"/>
  <c r="CM42" i="2"/>
  <c r="CN42" i="2"/>
  <c r="CO42" i="2"/>
  <c r="CP42" i="2"/>
  <c r="CQ42" i="2"/>
  <c r="CR42" i="2"/>
  <c r="CS42" i="2"/>
  <c r="CT42" i="2"/>
  <c r="CU42" i="2"/>
  <c r="CV42" i="2"/>
  <c r="CW42" i="2"/>
  <c r="CX42" i="2"/>
  <c r="CY42" i="2"/>
  <c r="CZ42" i="2"/>
  <c r="DA42" i="2"/>
  <c r="DB42" i="2"/>
  <c r="DC42" i="2"/>
  <c r="BF43" i="2"/>
  <c r="BG43" i="2"/>
  <c r="BH43" i="2"/>
  <c r="BI43" i="2"/>
  <c r="BJ43" i="2"/>
  <c r="BK43" i="2"/>
  <c r="BL43" i="2"/>
  <c r="BM43" i="2"/>
  <c r="BN43" i="2"/>
  <c r="BO43" i="2"/>
  <c r="BP43" i="2"/>
  <c r="BQ43" i="2"/>
  <c r="BR43" i="2"/>
  <c r="BS43" i="2"/>
  <c r="BT43" i="2"/>
  <c r="BU43" i="2"/>
  <c r="BV43" i="2"/>
  <c r="BW43" i="2"/>
  <c r="BX43" i="2"/>
  <c r="BY43" i="2"/>
  <c r="BZ43" i="2"/>
  <c r="CA43" i="2"/>
  <c r="CB43" i="2"/>
  <c r="CC43" i="2"/>
  <c r="CD43" i="2"/>
  <c r="CE43" i="2"/>
  <c r="CF43" i="2"/>
  <c r="CG43" i="2"/>
  <c r="CH43" i="2"/>
  <c r="CI43" i="2"/>
  <c r="CJ43" i="2"/>
  <c r="CK43" i="2"/>
  <c r="CL43" i="2"/>
  <c r="CM43" i="2"/>
  <c r="CN43" i="2"/>
  <c r="CO43" i="2"/>
  <c r="CP43" i="2"/>
  <c r="CQ43" i="2"/>
  <c r="CR43" i="2"/>
  <c r="CS43" i="2"/>
  <c r="CT43" i="2"/>
  <c r="CU43" i="2"/>
  <c r="CV43" i="2"/>
  <c r="CW43" i="2"/>
  <c r="CX43" i="2"/>
  <c r="CY43" i="2"/>
  <c r="CZ43" i="2"/>
  <c r="DA43" i="2"/>
  <c r="DB43" i="2"/>
  <c r="DC43" i="2"/>
  <c r="BF44" i="2"/>
  <c r="BG44" i="2"/>
  <c r="BH44" i="2"/>
  <c r="BI44" i="2"/>
  <c r="BJ44" i="2"/>
  <c r="BK44" i="2"/>
  <c r="BL44" i="2"/>
  <c r="BM44" i="2"/>
  <c r="BN44" i="2"/>
  <c r="BO44" i="2"/>
  <c r="BP44" i="2"/>
  <c r="BQ44" i="2"/>
  <c r="BR44" i="2"/>
  <c r="BS44" i="2"/>
  <c r="BT44" i="2"/>
  <c r="BU44" i="2"/>
  <c r="BV44" i="2"/>
  <c r="BW44" i="2"/>
  <c r="BX44" i="2"/>
  <c r="BY44" i="2"/>
  <c r="BZ44" i="2"/>
  <c r="CA44" i="2"/>
  <c r="CB44" i="2"/>
  <c r="CC44" i="2"/>
  <c r="CD44" i="2"/>
  <c r="CE44" i="2"/>
  <c r="CF44" i="2"/>
  <c r="CG44" i="2"/>
  <c r="CH44" i="2"/>
  <c r="CI44" i="2"/>
  <c r="CJ44" i="2"/>
  <c r="CK44" i="2"/>
  <c r="CL44" i="2"/>
  <c r="CM44" i="2"/>
  <c r="CN44" i="2"/>
  <c r="CO44" i="2"/>
  <c r="CP44" i="2"/>
  <c r="CQ44" i="2"/>
  <c r="CR44" i="2"/>
  <c r="CS44" i="2"/>
  <c r="CT44" i="2"/>
  <c r="CU44" i="2"/>
  <c r="CV44" i="2"/>
  <c r="CW44" i="2"/>
  <c r="CX44" i="2"/>
  <c r="CY44" i="2"/>
  <c r="CZ44" i="2"/>
  <c r="DA44" i="2"/>
  <c r="DB44" i="2"/>
  <c r="DC44" i="2"/>
  <c r="BF45" i="2"/>
  <c r="BG45" i="2"/>
  <c r="BH45" i="2"/>
  <c r="BI45" i="2"/>
  <c r="BJ45" i="2"/>
  <c r="BK45" i="2"/>
  <c r="BL45" i="2"/>
  <c r="BM45" i="2"/>
  <c r="BN45" i="2"/>
  <c r="BO45" i="2"/>
  <c r="BP45" i="2"/>
  <c r="BQ45" i="2"/>
  <c r="BR45" i="2"/>
  <c r="BS45" i="2"/>
  <c r="BT45" i="2"/>
  <c r="BU45" i="2"/>
  <c r="BV45" i="2"/>
  <c r="BW45" i="2"/>
  <c r="BX45" i="2"/>
  <c r="BY45" i="2"/>
  <c r="BZ45" i="2"/>
  <c r="CA45" i="2"/>
  <c r="CB45" i="2"/>
  <c r="CC45" i="2"/>
  <c r="CD45" i="2"/>
  <c r="CE45" i="2"/>
  <c r="CF45" i="2"/>
  <c r="CG45" i="2"/>
  <c r="CH45" i="2"/>
  <c r="CI45" i="2"/>
  <c r="CJ45" i="2"/>
  <c r="CK45" i="2"/>
  <c r="CL45" i="2"/>
  <c r="CM45" i="2"/>
  <c r="CN45" i="2"/>
  <c r="CO45" i="2"/>
  <c r="CP45" i="2"/>
  <c r="CQ45" i="2"/>
  <c r="CR45" i="2"/>
  <c r="CS45" i="2"/>
  <c r="CT45" i="2"/>
  <c r="CU45" i="2"/>
  <c r="CV45" i="2"/>
  <c r="CW45" i="2"/>
  <c r="CX45" i="2"/>
  <c r="CY45" i="2"/>
  <c r="CZ45" i="2"/>
  <c r="DA45" i="2"/>
  <c r="DB45" i="2"/>
  <c r="DC45" i="2"/>
  <c r="BF46" i="2"/>
  <c r="BG46" i="2"/>
  <c r="BH46" i="2"/>
  <c r="BI46" i="2"/>
  <c r="BJ46" i="2"/>
  <c r="BK46" i="2"/>
  <c r="BL46" i="2"/>
  <c r="BM46" i="2"/>
  <c r="BN46" i="2"/>
  <c r="BO46" i="2"/>
  <c r="BP46" i="2"/>
  <c r="BQ46" i="2"/>
  <c r="BR46" i="2"/>
  <c r="BS46" i="2"/>
  <c r="BT46" i="2"/>
  <c r="BU46" i="2"/>
  <c r="BV46" i="2"/>
  <c r="BW46" i="2"/>
  <c r="BX46" i="2"/>
  <c r="BY46" i="2"/>
  <c r="BZ46" i="2"/>
  <c r="CA46" i="2"/>
  <c r="CB46" i="2"/>
  <c r="CC46" i="2"/>
  <c r="CD46" i="2"/>
  <c r="CE46" i="2"/>
  <c r="CF46" i="2"/>
  <c r="CG46" i="2"/>
  <c r="CH46" i="2"/>
  <c r="CI46" i="2"/>
  <c r="CJ46" i="2"/>
  <c r="CK46" i="2"/>
  <c r="CL46" i="2"/>
  <c r="CM46" i="2"/>
  <c r="CN46" i="2"/>
  <c r="CO46" i="2"/>
  <c r="CP46" i="2"/>
  <c r="CQ46" i="2"/>
  <c r="CR46" i="2"/>
  <c r="CS46" i="2"/>
  <c r="CT46" i="2"/>
  <c r="CU46" i="2"/>
  <c r="CV46" i="2"/>
  <c r="CW46" i="2"/>
  <c r="CX46" i="2"/>
  <c r="CY46" i="2"/>
  <c r="CZ46" i="2"/>
  <c r="DA46" i="2"/>
  <c r="DB46" i="2"/>
  <c r="DC46" i="2"/>
  <c r="BF47" i="2"/>
  <c r="BG47" i="2"/>
  <c r="BH47" i="2"/>
  <c r="BI47" i="2"/>
  <c r="BJ47" i="2"/>
  <c r="BK47" i="2"/>
  <c r="BL47" i="2"/>
  <c r="BM47" i="2"/>
  <c r="BN47" i="2"/>
  <c r="BO47" i="2"/>
  <c r="BP47" i="2"/>
  <c r="BQ47" i="2"/>
  <c r="BR47" i="2"/>
  <c r="BS47" i="2"/>
  <c r="BT47" i="2"/>
  <c r="BU47" i="2"/>
  <c r="BV47" i="2"/>
  <c r="BW47" i="2"/>
  <c r="BX47" i="2"/>
  <c r="BY47" i="2"/>
  <c r="BZ47" i="2"/>
  <c r="CA47" i="2"/>
  <c r="CB47" i="2"/>
  <c r="CC47" i="2"/>
  <c r="CD47" i="2"/>
  <c r="CE47" i="2"/>
  <c r="CF47" i="2"/>
  <c r="CG47" i="2"/>
  <c r="CH47" i="2"/>
  <c r="CI47" i="2"/>
  <c r="CJ47" i="2"/>
  <c r="CK47" i="2"/>
  <c r="CL47" i="2"/>
  <c r="CM47" i="2"/>
  <c r="CN47" i="2"/>
  <c r="CO47" i="2"/>
  <c r="CP47" i="2"/>
  <c r="CQ47" i="2"/>
  <c r="CR47" i="2"/>
  <c r="CS47" i="2"/>
  <c r="CT47" i="2"/>
  <c r="CU47" i="2"/>
  <c r="CV47" i="2"/>
  <c r="CW47" i="2"/>
  <c r="CX47" i="2"/>
  <c r="CY47" i="2"/>
  <c r="CZ47" i="2"/>
  <c r="DA47" i="2"/>
  <c r="DB47" i="2"/>
  <c r="DC47" i="2"/>
  <c r="BF48" i="2"/>
  <c r="BG48" i="2"/>
  <c r="BH48" i="2"/>
  <c r="BI48" i="2"/>
  <c r="BJ48" i="2"/>
  <c r="BK48" i="2"/>
  <c r="BL48" i="2"/>
  <c r="BM48" i="2"/>
  <c r="BN48" i="2"/>
  <c r="BO48" i="2"/>
  <c r="BP48" i="2"/>
  <c r="BQ48" i="2"/>
  <c r="BR48" i="2"/>
  <c r="BS48" i="2"/>
  <c r="BT48" i="2"/>
  <c r="BU48" i="2"/>
  <c r="BV48" i="2"/>
  <c r="BW48" i="2"/>
  <c r="BX48" i="2"/>
  <c r="BY48" i="2"/>
  <c r="BZ48" i="2"/>
  <c r="CA48" i="2"/>
  <c r="CB48" i="2"/>
  <c r="CC48" i="2"/>
  <c r="CD48" i="2"/>
  <c r="CE48" i="2"/>
  <c r="CF48" i="2"/>
  <c r="CG48" i="2"/>
  <c r="CH48" i="2"/>
  <c r="CI48" i="2"/>
  <c r="CJ48" i="2"/>
  <c r="CK48" i="2"/>
  <c r="CL48" i="2"/>
  <c r="CM48" i="2"/>
  <c r="CN48" i="2"/>
  <c r="CO48" i="2"/>
  <c r="CP48" i="2"/>
  <c r="CQ48" i="2"/>
  <c r="CR48" i="2"/>
  <c r="CS48" i="2"/>
  <c r="CT48" i="2"/>
  <c r="CU48" i="2"/>
  <c r="CV48" i="2"/>
  <c r="CW48" i="2"/>
  <c r="CX48" i="2"/>
  <c r="CY48" i="2"/>
  <c r="CZ48" i="2"/>
  <c r="DA48" i="2"/>
  <c r="DB48" i="2"/>
  <c r="DC48" i="2"/>
  <c r="BF49" i="2"/>
  <c r="BG49" i="2"/>
  <c r="BH49" i="2"/>
  <c r="BI49" i="2"/>
  <c r="BJ49" i="2"/>
  <c r="BK49" i="2"/>
  <c r="BL49" i="2"/>
  <c r="BM49" i="2"/>
  <c r="BN49" i="2"/>
  <c r="BO49" i="2"/>
  <c r="BP49" i="2"/>
  <c r="BQ49" i="2"/>
  <c r="BR49" i="2"/>
  <c r="BS49" i="2"/>
  <c r="BT49" i="2"/>
  <c r="BU49" i="2"/>
  <c r="BV49" i="2"/>
  <c r="BW49" i="2"/>
  <c r="BX49" i="2"/>
  <c r="BY49" i="2"/>
  <c r="BZ49" i="2"/>
  <c r="CA49" i="2"/>
  <c r="CB49" i="2"/>
  <c r="CC49" i="2"/>
  <c r="CD49" i="2"/>
  <c r="CE49" i="2"/>
  <c r="CF49" i="2"/>
  <c r="CG49" i="2"/>
  <c r="CH49" i="2"/>
  <c r="CI49" i="2"/>
  <c r="CJ49" i="2"/>
  <c r="CK49" i="2"/>
  <c r="CL49" i="2"/>
  <c r="CM49" i="2"/>
  <c r="CN49" i="2"/>
  <c r="CO49" i="2"/>
  <c r="CP49" i="2"/>
  <c r="CQ49" i="2"/>
  <c r="CR49" i="2"/>
  <c r="CS49" i="2"/>
  <c r="CT49" i="2"/>
  <c r="CU49" i="2"/>
  <c r="CV49" i="2"/>
  <c r="CW49" i="2"/>
  <c r="CX49" i="2"/>
  <c r="CY49" i="2"/>
  <c r="CZ49" i="2"/>
  <c r="DA49" i="2"/>
  <c r="DB49" i="2"/>
  <c r="DC49" i="2"/>
  <c r="BF50" i="2"/>
  <c r="BG50" i="2"/>
  <c r="BH50" i="2"/>
  <c r="BI50" i="2"/>
  <c r="BJ50" i="2"/>
  <c r="BK50" i="2"/>
  <c r="BL50" i="2"/>
  <c r="BM50" i="2"/>
  <c r="BN50" i="2"/>
  <c r="BO50" i="2"/>
  <c r="BP50" i="2"/>
  <c r="BQ50" i="2"/>
  <c r="BR50" i="2"/>
  <c r="BS50" i="2"/>
  <c r="BT50" i="2"/>
  <c r="BU50" i="2"/>
  <c r="BV50" i="2"/>
  <c r="BW50" i="2"/>
  <c r="BX50" i="2"/>
  <c r="BY50" i="2"/>
  <c r="BZ50" i="2"/>
  <c r="CA50" i="2"/>
  <c r="CB50" i="2"/>
  <c r="CC50" i="2"/>
  <c r="CD50" i="2"/>
  <c r="CE50" i="2"/>
  <c r="CF50" i="2"/>
  <c r="CG50" i="2"/>
  <c r="CH50" i="2"/>
  <c r="CI50" i="2"/>
  <c r="CJ50" i="2"/>
  <c r="CK50" i="2"/>
  <c r="CL50" i="2"/>
  <c r="CM50" i="2"/>
  <c r="CN50" i="2"/>
  <c r="CO50" i="2"/>
  <c r="CP50" i="2"/>
  <c r="CQ50" i="2"/>
  <c r="CR50" i="2"/>
  <c r="CS50" i="2"/>
  <c r="CT50" i="2"/>
  <c r="CU50" i="2"/>
  <c r="CV50" i="2"/>
  <c r="CW50" i="2"/>
  <c r="CX50" i="2"/>
  <c r="CY50" i="2"/>
  <c r="CZ50" i="2"/>
  <c r="DA50" i="2"/>
  <c r="DB50" i="2"/>
  <c r="DC50" i="2"/>
  <c r="BF51" i="2"/>
  <c r="BG51" i="2"/>
  <c r="BH51" i="2"/>
  <c r="BI51" i="2"/>
  <c r="BJ51" i="2"/>
  <c r="BK51" i="2"/>
  <c r="BL51" i="2"/>
  <c r="BM51" i="2"/>
  <c r="BN51" i="2"/>
  <c r="BO51" i="2"/>
  <c r="BP51" i="2"/>
  <c r="BQ51" i="2"/>
  <c r="BR51" i="2"/>
  <c r="BS51" i="2"/>
  <c r="BT51" i="2"/>
  <c r="BU51" i="2"/>
  <c r="BV51" i="2"/>
  <c r="BW51" i="2"/>
  <c r="BX51" i="2"/>
  <c r="BY51" i="2"/>
  <c r="BZ51" i="2"/>
  <c r="CA51" i="2"/>
  <c r="CB51" i="2"/>
  <c r="CC51" i="2"/>
  <c r="CD51" i="2"/>
  <c r="CE51" i="2"/>
  <c r="CF51" i="2"/>
  <c r="CG51" i="2"/>
  <c r="CH51" i="2"/>
  <c r="CI51" i="2"/>
  <c r="CJ51" i="2"/>
  <c r="CK51" i="2"/>
  <c r="CL51" i="2"/>
  <c r="CM51" i="2"/>
  <c r="CN51" i="2"/>
  <c r="CO51" i="2"/>
  <c r="CP51" i="2"/>
  <c r="CQ51" i="2"/>
  <c r="CR51" i="2"/>
  <c r="CS51" i="2"/>
  <c r="CT51" i="2"/>
  <c r="CU51" i="2"/>
  <c r="CV51" i="2"/>
  <c r="CW51" i="2"/>
  <c r="CX51" i="2"/>
  <c r="CY51" i="2"/>
  <c r="CZ51" i="2"/>
  <c r="DA51" i="2"/>
  <c r="DB51" i="2"/>
  <c r="DC51" i="2"/>
  <c r="BF52" i="2"/>
  <c r="BG52" i="2"/>
  <c r="BH52" i="2"/>
  <c r="BI52" i="2"/>
  <c r="BJ52" i="2"/>
  <c r="BK52" i="2"/>
  <c r="BL52" i="2"/>
  <c r="BM52" i="2"/>
  <c r="BN52" i="2"/>
  <c r="BO52" i="2"/>
  <c r="BP52" i="2"/>
  <c r="BQ52" i="2"/>
  <c r="BR52" i="2"/>
  <c r="BS52" i="2"/>
  <c r="BT52" i="2"/>
  <c r="BU52" i="2"/>
  <c r="BV52" i="2"/>
  <c r="BW52" i="2"/>
  <c r="BX52" i="2"/>
  <c r="BY52" i="2"/>
  <c r="BZ52" i="2"/>
  <c r="CA52" i="2"/>
  <c r="CB52" i="2"/>
  <c r="CC52" i="2"/>
  <c r="CD52" i="2"/>
  <c r="CE52" i="2"/>
  <c r="CF52" i="2"/>
  <c r="CG52" i="2"/>
  <c r="CH52" i="2"/>
  <c r="CI52" i="2"/>
  <c r="CJ52" i="2"/>
  <c r="CK52" i="2"/>
  <c r="CL52" i="2"/>
  <c r="CM52" i="2"/>
  <c r="CN52" i="2"/>
  <c r="CO52" i="2"/>
  <c r="CP52" i="2"/>
  <c r="CQ52" i="2"/>
  <c r="CR52" i="2"/>
  <c r="CS52" i="2"/>
  <c r="CT52" i="2"/>
  <c r="CU52" i="2"/>
  <c r="CV52" i="2"/>
  <c r="CW52" i="2"/>
  <c r="CX52" i="2"/>
  <c r="CY52" i="2"/>
  <c r="CZ52" i="2"/>
  <c r="DA52" i="2"/>
  <c r="DB52" i="2"/>
  <c r="DC52" i="2"/>
  <c r="BF53" i="2"/>
  <c r="BG53" i="2"/>
  <c r="BH53" i="2"/>
  <c r="BI53" i="2"/>
  <c r="BJ53" i="2"/>
  <c r="BK53" i="2"/>
  <c r="BL53" i="2"/>
  <c r="BM53" i="2"/>
  <c r="BN53" i="2"/>
  <c r="BO53" i="2"/>
  <c r="BP53" i="2"/>
  <c r="BQ53" i="2"/>
  <c r="BR53" i="2"/>
  <c r="BS53" i="2"/>
  <c r="BT53" i="2"/>
  <c r="BU53" i="2"/>
  <c r="BV53" i="2"/>
  <c r="BW53" i="2"/>
  <c r="BX53" i="2"/>
  <c r="BY53" i="2"/>
  <c r="BZ53" i="2"/>
  <c r="CA53" i="2"/>
  <c r="CB53" i="2"/>
  <c r="CC53" i="2"/>
  <c r="CD53" i="2"/>
  <c r="CE53" i="2"/>
  <c r="CF53" i="2"/>
  <c r="CG53" i="2"/>
  <c r="CH53" i="2"/>
  <c r="CI53" i="2"/>
  <c r="CJ53" i="2"/>
  <c r="CK53" i="2"/>
  <c r="CL53" i="2"/>
  <c r="CM53" i="2"/>
  <c r="CN53" i="2"/>
  <c r="CO53" i="2"/>
  <c r="CP53" i="2"/>
  <c r="CQ53" i="2"/>
  <c r="CR53" i="2"/>
  <c r="CS53" i="2"/>
  <c r="CT53" i="2"/>
  <c r="CU53" i="2"/>
  <c r="CV53" i="2"/>
  <c r="CW53" i="2"/>
  <c r="CX53" i="2"/>
  <c r="CY53" i="2"/>
  <c r="CZ53" i="2"/>
  <c r="DA53" i="2"/>
  <c r="DB53" i="2"/>
  <c r="DC53" i="2"/>
  <c r="BF54" i="2"/>
  <c r="BG54" i="2"/>
  <c r="BH54" i="2"/>
  <c r="BI54" i="2"/>
  <c r="BJ54" i="2"/>
  <c r="BK54" i="2"/>
  <c r="BL54" i="2"/>
  <c r="BM54" i="2"/>
  <c r="BN54" i="2"/>
  <c r="BO54" i="2"/>
  <c r="BP54" i="2"/>
  <c r="BQ54" i="2"/>
  <c r="BR54" i="2"/>
  <c r="BS54" i="2"/>
  <c r="BT54" i="2"/>
  <c r="BU54" i="2"/>
  <c r="BV54" i="2"/>
  <c r="BW54" i="2"/>
  <c r="BX54" i="2"/>
  <c r="BY54" i="2"/>
  <c r="BZ54" i="2"/>
  <c r="CA54" i="2"/>
  <c r="CB54" i="2"/>
  <c r="CC54" i="2"/>
  <c r="CD54" i="2"/>
  <c r="CE54" i="2"/>
  <c r="CF54" i="2"/>
  <c r="CG54" i="2"/>
  <c r="CH54" i="2"/>
  <c r="CI54" i="2"/>
  <c r="CJ54" i="2"/>
  <c r="CK54" i="2"/>
  <c r="CL54" i="2"/>
  <c r="CM54" i="2"/>
  <c r="CN54" i="2"/>
  <c r="CO54" i="2"/>
  <c r="CP54" i="2"/>
  <c r="CQ54" i="2"/>
  <c r="CR54" i="2"/>
  <c r="CS54" i="2"/>
  <c r="CT54" i="2"/>
  <c r="CU54" i="2"/>
  <c r="CV54" i="2"/>
  <c r="CW54" i="2"/>
  <c r="CX54" i="2"/>
  <c r="CY54" i="2"/>
  <c r="CZ54" i="2"/>
  <c r="DA54" i="2"/>
  <c r="DB54" i="2"/>
  <c r="DC54" i="2"/>
  <c r="BF55" i="2"/>
  <c r="BG55" i="2"/>
  <c r="BH55" i="2"/>
  <c r="BI55" i="2"/>
  <c r="BJ55" i="2"/>
  <c r="BK55" i="2"/>
  <c r="BL55" i="2"/>
  <c r="BM55" i="2"/>
  <c r="BN55" i="2"/>
  <c r="BO55" i="2"/>
  <c r="BP55" i="2"/>
  <c r="BQ55" i="2"/>
  <c r="BR55" i="2"/>
  <c r="BS55" i="2"/>
  <c r="BT55" i="2"/>
  <c r="BU55" i="2"/>
  <c r="BV55" i="2"/>
  <c r="BW55" i="2"/>
  <c r="BX55" i="2"/>
  <c r="BY55" i="2"/>
  <c r="BZ55" i="2"/>
  <c r="CA55" i="2"/>
  <c r="CB55" i="2"/>
  <c r="CC55" i="2"/>
  <c r="CD55" i="2"/>
  <c r="CE55" i="2"/>
  <c r="CF55" i="2"/>
  <c r="CG55" i="2"/>
  <c r="CH55" i="2"/>
  <c r="CI55" i="2"/>
  <c r="CJ55" i="2"/>
  <c r="CK55" i="2"/>
  <c r="CL55" i="2"/>
  <c r="CM55" i="2"/>
  <c r="CN55" i="2"/>
  <c r="CO55" i="2"/>
  <c r="CP55" i="2"/>
  <c r="CQ55" i="2"/>
  <c r="CR55" i="2"/>
  <c r="CS55" i="2"/>
  <c r="CT55" i="2"/>
  <c r="CU55" i="2"/>
  <c r="CV55" i="2"/>
  <c r="CW55" i="2"/>
  <c r="CX55" i="2"/>
  <c r="CY55" i="2"/>
  <c r="CZ55" i="2"/>
  <c r="DA55" i="2"/>
  <c r="DB55" i="2"/>
  <c r="DC55" i="2"/>
  <c r="BF56" i="2"/>
  <c r="BG56" i="2"/>
  <c r="BH56" i="2"/>
  <c r="BI56" i="2"/>
  <c r="BJ56" i="2"/>
  <c r="BK56" i="2"/>
  <c r="BL56" i="2"/>
  <c r="BM56" i="2"/>
  <c r="BN56" i="2"/>
  <c r="BO56" i="2"/>
  <c r="BP56" i="2"/>
  <c r="BQ56" i="2"/>
  <c r="BR56" i="2"/>
  <c r="BS56" i="2"/>
  <c r="BT56" i="2"/>
  <c r="BU56" i="2"/>
  <c r="BV56" i="2"/>
  <c r="BW56" i="2"/>
  <c r="BX56" i="2"/>
  <c r="BY56" i="2"/>
  <c r="BZ56" i="2"/>
  <c r="CA56" i="2"/>
  <c r="CB56" i="2"/>
  <c r="CC56" i="2"/>
  <c r="CD56" i="2"/>
  <c r="CE56" i="2"/>
  <c r="CF56" i="2"/>
  <c r="CG56" i="2"/>
  <c r="CH56" i="2"/>
  <c r="CI56" i="2"/>
  <c r="CJ56" i="2"/>
  <c r="CK56" i="2"/>
  <c r="CL56" i="2"/>
  <c r="CM56" i="2"/>
  <c r="CN56" i="2"/>
  <c r="CO56" i="2"/>
  <c r="CP56" i="2"/>
  <c r="CQ56" i="2"/>
  <c r="CR56" i="2"/>
  <c r="CS56" i="2"/>
  <c r="CT56" i="2"/>
  <c r="CU56" i="2"/>
  <c r="CV56" i="2"/>
  <c r="CW56" i="2"/>
  <c r="CX56" i="2"/>
  <c r="CY56" i="2"/>
  <c r="CZ56" i="2"/>
  <c r="DA56" i="2"/>
  <c r="DB56" i="2"/>
  <c r="DC56" i="2"/>
  <c r="BF57" i="2"/>
  <c r="BG57" i="2"/>
  <c r="BH57" i="2"/>
  <c r="BI57" i="2"/>
  <c r="BJ57" i="2"/>
  <c r="BK57" i="2"/>
  <c r="BL57" i="2"/>
  <c r="BM57" i="2"/>
  <c r="BN57" i="2"/>
  <c r="BO57" i="2"/>
  <c r="BP57" i="2"/>
  <c r="BQ57" i="2"/>
  <c r="BR57" i="2"/>
  <c r="BS57" i="2"/>
  <c r="BT57" i="2"/>
  <c r="BU57" i="2"/>
  <c r="BV57" i="2"/>
  <c r="BW57" i="2"/>
  <c r="BX57" i="2"/>
  <c r="BY57" i="2"/>
  <c r="BZ57" i="2"/>
  <c r="CA57" i="2"/>
  <c r="CB57" i="2"/>
  <c r="CC57" i="2"/>
  <c r="CD57" i="2"/>
  <c r="CE57" i="2"/>
  <c r="CF57" i="2"/>
  <c r="CG57" i="2"/>
  <c r="CH57" i="2"/>
  <c r="CI57" i="2"/>
  <c r="CJ57" i="2"/>
  <c r="CK57" i="2"/>
  <c r="CL57" i="2"/>
  <c r="CM57" i="2"/>
  <c r="CN57" i="2"/>
  <c r="CO57" i="2"/>
  <c r="CP57" i="2"/>
  <c r="CQ57" i="2"/>
  <c r="CR57" i="2"/>
  <c r="CS57" i="2"/>
  <c r="CT57" i="2"/>
  <c r="CU57" i="2"/>
  <c r="CV57" i="2"/>
  <c r="CW57" i="2"/>
  <c r="CX57" i="2"/>
  <c r="CY57" i="2"/>
  <c r="CZ57" i="2"/>
  <c r="DA57" i="2"/>
  <c r="DB57" i="2"/>
  <c r="DC57" i="2"/>
  <c r="BF58" i="2"/>
  <c r="BG58" i="2"/>
  <c r="BH58" i="2"/>
  <c r="BI58" i="2"/>
  <c r="BJ58" i="2"/>
  <c r="BK58" i="2"/>
  <c r="BL58" i="2"/>
  <c r="BM58" i="2"/>
  <c r="BN58" i="2"/>
  <c r="BO58" i="2"/>
  <c r="BP58" i="2"/>
  <c r="BQ58" i="2"/>
  <c r="BR58" i="2"/>
  <c r="BS58" i="2"/>
  <c r="BT58" i="2"/>
  <c r="BU58" i="2"/>
  <c r="BV58" i="2"/>
  <c r="BW58" i="2"/>
  <c r="BX58" i="2"/>
  <c r="BY58" i="2"/>
  <c r="BZ58" i="2"/>
  <c r="CA58" i="2"/>
  <c r="CB58" i="2"/>
  <c r="CC58" i="2"/>
  <c r="CD58" i="2"/>
  <c r="CE58" i="2"/>
  <c r="CF58" i="2"/>
  <c r="CG58" i="2"/>
  <c r="CH58" i="2"/>
  <c r="CI58" i="2"/>
  <c r="CJ58" i="2"/>
  <c r="CK58" i="2"/>
  <c r="CL58" i="2"/>
  <c r="CM58" i="2"/>
  <c r="CN58" i="2"/>
  <c r="CO58" i="2"/>
  <c r="CP58" i="2"/>
  <c r="CQ58" i="2"/>
  <c r="CR58" i="2"/>
  <c r="CS58" i="2"/>
  <c r="CT58" i="2"/>
  <c r="CU58" i="2"/>
  <c r="CV58" i="2"/>
  <c r="CW58" i="2"/>
  <c r="CX58" i="2"/>
  <c r="CY58" i="2"/>
  <c r="CZ58" i="2"/>
  <c r="DA58" i="2"/>
  <c r="DB58" i="2"/>
  <c r="DC58" i="2"/>
  <c r="BF59" i="2"/>
  <c r="BG59" i="2"/>
  <c r="BH59" i="2"/>
  <c r="BI59" i="2"/>
  <c r="BJ59" i="2"/>
  <c r="BK59" i="2"/>
  <c r="BL59" i="2"/>
  <c r="BM59" i="2"/>
  <c r="BN59" i="2"/>
  <c r="BO59" i="2"/>
  <c r="BP59" i="2"/>
  <c r="BQ59" i="2"/>
  <c r="BR59" i="2"/>
  <c r="BS59" i="2"/>
  <c r="BT59" i="2"/>
  <c r="BU59" i="2"/>
  <c r="BV59" i="2"/>
  <c r="BW59" i="2"/>
  <c r="BX59" i="2"/>
  <c r="BY59" i="2"/>
  <c r="BZ59" i="2"/>
  <c r="CA59" i="2"/>
  <c r="CB59" i="2"/>
  <c r="CC59" i="2"/>
  <c r="CD59" i="2"/>
  <c r="CE59" i="2"/>
  <c r="CF59" i="2"/>
  <c r="CG59" i="2"/>
  <c r="CH59" i="2"/>
  <c r="CI59" i="2"/>
  <c r="CJ59" i="2"/>
  <c r="CK59" i="2"/>
  <c r="CL59" i="2"/>
  <c r="CM59" i="2"/>
  <c r="CN59" i="2"/>
  <c r="CO59" i="2"/>
  <c r="CP59" i="2"/>
  <c r="CQ59" i="2"/>
  <c r="CR59" i="2"/>
  <c r="CS59" i="2"/>
  <c r="CT59" i="2"/>
  <c r="CU59" i="2"/>
  <c r="CV59" i="2"/>
  <c r="CW59" i="2"/>
  <c r="CX59" i="2"/>
  <c r="CY59" i="2"/>
  <c r="CZ59" i="2"/>
  <c r="DA59" i="2"/>
  <c r="DB59" i="2"/>
  <c r="DC59" i="2"/>
  <c r="BF60" i="2"/>
  <c r="BG60" i="2"/>
  <c r="BH60" i="2"/>
  <c r="BI60" i="2"/>
  <c r="BJ60" i="2"/>
  <c r="BK60" i="2"/>
  <c r="BL60" i="2"/>
  <c r="BM60" i="2"/>
  <c r="BN60" i="2"/>
  <c r="BO60" i="2"/>
  <c r="BP60" i="2"/>
  <c r="BQ60" i="2"/>
  <c r="BR60" i="2"/>
  <c r="BS60" i="2"/>
  <c r="BT60" i="2"/>
  <c r="BU60" i="2"/>
  <c r="BV60" i="2"/>
  <c r="BW60" i="2"/>
  <c r="BX60" i="2"/>
  <c r="BY60" i="2"/>
  <c r="BZ60" i="2"/>
  <c r="CA60" i="2"/>
  <c r="CB60" i="2"/>
  <c r="CC60" i="2"/>
  <c r="CD60" i="2"/>
  <c r="CE60" i="2"/>
  <c r="CF60" i="2"/>
  <c r="CG60" i="2"/>
  <c r="CH60" i="2"/>
  <c r="CI60" i="2"/>
  <c r="CJ60" i="2"/>
  <c r="CK60" i="2"/>
  <c r="CL60" i="2"/>
  <c r="CM60" i="2"/>
  <c r="CN60" i="2"/>
  <c r="CO60" i="2"/>
  <c r="CP60" i="2"/>
  <c r="CQ60" i="2"/>
  <c r="CR60" i="2"/>
  <c r="CS60" i="2"/>
  <c r="CT60" i="2"/>
  <c r="CU60" i="2"/>
  <c r="CV60" i="2"/>
  <c r="CW60" i="2"/>
  <c r="CX60" i="2"/>
  <c r="CY60" i="2"/>
  <c r="CZ60" i="2"/>
  <c r="DA60" i="2"/>
  <c r="DB60" i="2"/>
  <c r="DC60" i="2"/>
  <c r="BF61" i="2"/>
  <c r="BG61" i="2"/>
  <c r="BH61" i="2"/>
  <c r="BI61" i="2"/>
  <c r="BJ61" i="2"/>
  <c r="BK61" i="2"/>
  <c r="BL61" i="2"/>
  <c r="BM61" i="2"/>
  <c r="BN61" i="2"/>
  <c r="BO61" i="2"/>
  <c r="BP61" i="2"/>
  <c r="BQ61" i="2"/>
  <c r="BR61" i="2"/>
  <c r="BS61" i="2"/>
  <c r="BT61" i="2"/>
  <c r="BU61" i="2"/>
  <c r="BV61" i="2"/>
  <c r="BW61" i="2"/>
  <c r="BX61" i="2"/>
  <c r="BY61" i="2"/>
  <c r="BZ61" i="2"/>
  <c r="CA61" i="2"/>
  <c r="CB61" i="2"/>
  <c r="CC61" i="2"/>
  <c r="CD61" i="2"/>
  <c r="CE61" i="2"/>
  <c r="CF61" i="2"/>
  <c r="CG61" i="2"/>
  <c r="CH61" i="2"/>
  <c r="CI61" i="2"/>
  <c r="CJ61" i="2"/>
  <c r="CK61" i="2"/>
  <c r="CL61" i="2"/>
  <c r="CM61" i="2"/>
  <c r="CN61" i="2"/>
  <c r="CO61" i="2"/>
  <c r="CP61" i="2"/>
  <c r="CQ61" i="2"/>
  <c r="CR61" i="2"/>
  <c r="CS61" i="2"/>
  <c r="CT61" i="2"/>
  <c r="CU61" i="2"/>
  <c r="CV61" i="2"/>
  <c r="CW61" i="2"/>
  <c r="CX61" i="2"/>
  <c r="CY61" i="2"/>
  <c r="CZ61" i="2"/>
  <c r="DA61" i="2"/>
  <c r="DB61" i="2"/>
  <c r="DC61" i="2"/>
  <c r="BF62" i="2"/>
  <c r="BG62" i="2"/>
  <c r="BH62" i="2"/>
  <c r="BI62" i="2"/>
  <c r="BJ62" i="2"/>
  <c r="BK62" i="2"/>
  <c r="BL62" i="2"/>
  <c r="BM62" i="2"/>
  <c r="BN62" i="2"/>
  <c r="BO62" i="2"/>
  <c r="BP62" i="2"/>
  <c r="BQ62" i="2"/>
  <c r="BR62" i="2"/>
  <c r="BS62" i="2"/>
  <c r="BT62" i="2"/>
  <c r="BU62" i="2"/>
  <c r="BV62" i="2"/>
  <c r="BW62" i="2"/>
  <c r="BX62" i="2"/>
  <c r="BY62" i="2"/>
  <c r="BZ62" i="2"/>
  <c r="CA62" i="2"/>
  <c r="CB62" i="2"/>
  <c r="CC62" i="2"/>
  <c r="CD62" i="2"/>
  <c r="CE62" i="2"/>
  <c r="CF62" i="2"/>
  <c r="CG62" i="2"/>
  <c r="CH62" i="2"/>
  <c r="CI62" i="2"/>
  <c r="CJ62" i="2"/>
  <c r="CK62" i="2"/>
  <c r="CL62" i="2"/>
  <c r="CM62" i="2"/>
  <c r="CN62" i="2"/>
  <c r="CO62" i="2"/>
  <c r="CP62" i="2"/>
  <c r="CQ62" i="2"/>
  <c r="CR62" i="2"/>
  <c r="CS62" i="2"/>
  <c r="CT62" i="2"/>
  <c r="CU62" i="2"/>
  <c r="CV62" i="2"/>
  <c r="CW62" i="2"/>
  <c r="CX62" i="2"/>
  <c r="CY62" i="2"/>
  <c r="CZ62" i="2"/>
  <c r="DA62" i="2"/>
  <c r="DB62" i="2"/>
  <c r="DC62" i="2"/>
  <c r="BF63" i="2"/>
  <c r="BG63" i="2"/>
  <c r="BH63" i="2"/>
  <c r="BI63" i="2"/>
  <c r="BJ63" i="2"/>
  <c r="BK63" i="2"/>
  <c r="BL63" i="2"/>
  <c r="BM63" i="2"/>
  <c r="BN63" i="2"/>
  <c r="BO63" i="2"/>
  <c r="BP63" i="2"/>
  <c r="BQ63" i="2"/>
  <c r="BR63" i="2"/>
  <c r="BS63" i="2"/>
  <c r="BT63" i="2"/>
  <c r="BU63" i="2"/>
  <c r="BV63" i="2"/>
  <c r="BW63" i="2"/>
  <c r="BX63" i="2"/>
  <c r="BY63" i="2"/>
  <c r="BZ63" i="2"/>
  <c r="CA63" i="2"/>
  <c r="CB63" i="2"/>
  <c r="CC63" i="2"/>
  <c r="CD63" i="2"/>
  <c r="CE63" i="2"/>
  <c r="CF63" i="2"/>
  <c r="CG63" i="2"/>
  <c r="CH63" i="2"/>
  <c r="CI63" i="2"/>
  <c r="CJ63" i="2"/>
  <c r="CK63" i="2"/>
  <c r="CL63" i="2"/>
  <c r="CM63" i="2"/>
  <c r="CN63" i="2"/>
  <c r="CO63" i="2"/>
  <c r="CP63" i="2"/>
  <c r="CQ63" i="2"/>
  <c r="CR63" i="2"/>
  <c r="CS63" i="2"/>
  <c r="CT63" i="2"/>
  <c r="CU63" i="2"/>
  <c r="CV63" i="2"/>
  <c r="CW63" i="2"/>
  <c r="CX63" i="2"/>
  <c r="CY63" i="2"/>
  <c r="CZ63" i="2"/>
  <c r="DA63" i="2"/>
  <c r="DB63" i="2"/>
  <c r="DC63" i="2"/>
  <c r="BF64" i="2"/>
  <c r="BG64" i="2"/>
  <c r="BH64" i="2"/>
  <c r="BI64" i="2"/>
  <c r="BJ64" i="2"/>
  <c r="BK64" i="2"/>
  <c r="BL64" i="2"/>
  <c r="BM64" i="2"/>
  <c r="BN64" i="2"/>
  <c r="BO64" i="2"/>
  <c r="BP64" i="2"/>
  <c r="BQ64" i="2"/>
  <c r="BR64" i="2"/>
  <c r="BS64" i="2"/>
  <c r="BT64" i="2"/>
  <c r="BU64" i="2"/>
  <c r="BV64" i="2"/>
  <c r="BW64" i="2"/>
  <c r="BX64" i="2"/>
  <c r="BY64" i="2"/>
  <c r="BZ64" i="2"/>
  <c r="CA64" i="2"/>
  <c r="CB64" i="2"/>
  <c r="CC64" i="2"/>
  <c r="CD64" i="2"/>
  <c r="CE64" i="2"/>
  <c r="CF64" i="2"/>
  <c r="CG64" i="2"/>
  <c r="CH64" i="2"/>
  <c r="CI64" i="2"/>
  <c r="CJ64" i="2"/>
  <c r="CK64" i="2"/>
  <c r="CL64" i="2"/>
  <c r="CM64" i="2"/>
  <c r="CN64" i="2"/>
  <c r="CO64" i="2"/>
  <c r="CP64" i="2"/>
  <c r="CQ64" i="2"/>
  <c r="CR64" i="2"/>
  <c r="CS64" i="2"/>
  <c r="CT64" i="2"/>
  <c r="CU64" i="2"/>
  <c r="CV64" i="2"/>
  <c r="CW64" i="2"/>
  <c r="CX64" i="2"/>
  <c r="CY64" i="2"/>
  <c r="CZ64" i="2"/>
  <c r="DA64" i="2"/>
  <c r="DB64" i="2"/>
  <c r="DC64" i="2"/>
  <c r="BF65" i="2"/>
  <c r="BG65" i="2"/>
  <c r="BH65" i="2"/>
  <c r="BI65" i="2"/>
  <c r="BJ65" i="2"/>
  <c r="BK65" i="2"/>
  <c r="BL65" i="2"/>
  <c r="BM65" i="2"/>
  <c r="BN65" i="2"/>
  <c r="BO65" i="2"/>
  <c r="BP65" i="2"/>
  <c r="BQ65" i="2"/>
  <c r="BR65" i="2"/>
  <c r="BS65" i="2"/>
  <c r="BT65" i="2"/>
  <c r="BU65" i="2"/>
  <c r="BV65" i="2"/>
  <c r="BW65" i="2"/>
  <c r="BX65" i="2"/>
  <c r="BY65" i="2"/>
  <c r="BZ65" i="2"/>
  <c r="CA65" i="2"/>
  <c r="CB65" i="2"/>
  <c r="CC65" i="2"/>
  <c r="CD65" i="2"/>
  <c r="CE65" i="2"/>
  <c r="CF65" i="2"/>
  <c r="CG65" i="2"/>
  <c r="CH65" i="2"/>
  <c r="CI65" i="2"/>
  <c r="CJ65" i="2"/>
  <c r="CK65" i="2"/>
  <c r="CL65" i="2"/>
  <c r="CM65" i="2"/>
  <c r="CN65" i="2"/>
  <c r="CO65" i="2"/>
  <c r="CP65" i="2"/>
  <c r="CQ65" i="2"/>
  <c r="CR65" i="2"/>
  <c r="CS65" i="2"/>
  <c r="CT65" i="2"/>
  <c r="CU65" i="2"/>
  <c r="CV65" i="2"/>
  <c r="CW65" i="2"/>
  <c r="CX65" i="2"/>
  <c r="CY65" i="2"/>
  <c r="CZ65" i="2"/>
  <c r="DA65" i="2"/>
  <c r="DB65" i="2"/>
  <c r="DC65" i="2"/>
  <c r="BF66" i="2"/>
  <c r="BG66" i="2"/>
  <c r="BH66" i="2"/>
  <c r="BI66" i="2"/>
  <c r="BJ66" i="2"/>
  <c r="BK66" i="2"/>
  <c r="BL66" i="2"/>
  <c r="BM66" i="2"/>
  <c r="BN66" i="2"/>
  <c r="BO66" i="2"/>
  <c r="BP66" i="2"/>
  <c r="BQ66" i="2"/>
  <c r="BR66" i="2"/>
  <c r="BS66" i="2"/>
  <c r="BT66" i="2"/>
  <c r="BU66" i="2"/>
  <c r="BV66" i="2"/>
  <c r="BW66" i="2"/>
  <c r="BX66" i="2"/>
  <c r="BY66" i="2"/>
  <c r="BZ66" i="2"/>
  <c r="CA66" i="2"/>
  <c r="CB66" i="2"/>
  <c r="CC66" i="2"/>
  <c r="CD66" i="2"/>
  <c r="CE66" i="2"/>
  <c r="CF66" i="2"/>
  <c r="CG66" i="2"/>
  <c r="CH66" i="2"/>
  <c r="CI66" i="2"/>
  <c r="CJ66" i="2"/>
  <c r="CK66" i="2"/>
  <c r="CL66" i="2"/>
  <c r="CM66" i="2"/>
  <c r="CN66" i="2"/>
  <c r="CO66" i="2"/>
  <c r="CP66" i="2"/>
  <c r="CQ66" i="2"/>
  <c r="CR66" i="2"/>
  <c r="CS66" i="2"/>
  <c r="CT66" i="2"/>
  <c r="CU66" i="2"/>
  <c r="CV66" i="2"/>
  <c r="CW66" i="2"/>
  <c r="CX66" i="2"/>
  <c r="CY66" i="2"/>
  <c r="CZ66" i="2"/>
  <c r="DA66" i="2"/>
  <c r="DB66" i="2"/>
  <c r="DC66" i="2"/>
  <c r="BF67" i="2"/>
  <c r="BG67" i="2"/>
  <c r="BH67" i="2"/>
  <c r="BI67" i="2"/>
  <c r="BJ67" i="2"/>
  <c r="BK67" i="2"/>
  <c r="BL67" i="2"/>
  <c r="BM67" i="2"/>
  <c r="BN67" i="2"/>
  <c r="BO67" i="2"/>
  <c r="BP67" i="2"/>
  <c r="BQ67" i="2"/>
  <c r="BR67" i="2"/>
  <c r="BS67" i="2"/>
  <c r="BT67" i="2"/>
  <c r="BU67" i="2"/>
  <c r="BV67" i="2"/>
  <c r="BW67" i="2"/>
  <c r="BX67" i="2"/>
  <c r="BY67" i="2"/>
  <c r="BZ67" i="2"/>
  <c r="CA67" i="2"/>
  <c r="CB67" i="2"/>
  <c r="CC67" i="2"/>
  <c r="CD67" i="2"/>
  <c r="CE67" i="2"/>
  <c r="CF67" i="2"/>
  <c r="CG67" i="2"/>
  <c r="CH67" i="2"/>
  <c r="CI67" i="2"/>
  <c r="CJ67" i="2"/>
  <c r="CK67" i="2"/>
  <c r="CL67" i="2"/>
  <c r="CM67" i="2"/>
  <c r="CN67" i="2"/>
  <c r="CO67" i="2"/>
  <c r="CP67" i="2"/>
  <c r="CQ67" i="2"/>
  <c r="CR67" i="2"/>
  <c r="CS67" i="2"/>
  <c r="CT67" i="2"/>
  <c r="CU67" i="2"/>
  <c r="CV67" i="2"/>
  <c r="CW67" i="2"/>
  <c r="CX67" i="2"/>
  <c r="CY67" i="2"/>
  <c r="CZ67" i="2"/>
  <c r="DA67" i="2"/>
  <c r="DB67" i="2"/>
  <c r="DC67" i="2"/>
  <c r="BF68" i="2"/>
  <c r="BG68" i="2"/>
  <c r="BH68" i="2"/>
  <c r="BI68" i="2"/>
  <c r="BJ68" i="2"/>
  <c r="BK68" i="2"/>
  <c r="BL68" i="2"/>
  <c r="BM68" i="2"/>
  <c r="BN68" i="2"/>
  <c r="BO68" i="2"/>
  <c r="BP68" i="2"/>
  <c r="BQ68" i="2"/>
  <c r="BR68" i="2"/>
  <c r="BS68" i="2"/>
  <c r="BT68" i="2"/>
  <c r="BU68" i="2"/>
  <c r="BV68" i="2"/>
  <c r="BW68" i="2"/>
  <c r="BX68" i="2"/>
  <c r="BY68" i="2"/>
  <c r="BZ68" i="2"/>
  <c r="CA68" i="2"/>
  <c r="CB68" i="2"/>
  <c r="CC68" i="2"/>
  <c r="CD68" i="2"/>
  <c r="CE68" i="2"/>
  <c r="CF68" i="2"/>
  <c r="CG68" i="2"/>
  <c r="CH68" i="2"/>
  <c r="CI68" i="2"/>
  <c r="CJ68" i="2"/>
  <c r="CK68" i="2"/>
  <c r="CL68" i="2"/>
  <c r="CM68" i="2"/>
  <c r="CN68" i="2"/>
  <c r="CO68" i="2"/>
  <c r="CP68" i="2"/>
  <c r="CQ68" i="2"/>
  <c r="CR68" i="2"/>
  <c r="CS68" i="2"/>
  <c r="CT68" i="2"/>
  <c r="CU68" i="2"/>
  <c r="CV68" i="2"/>
  <c r="CW68" i="2"/>
  <c r="CX68" i="2"/>
  <c r="CY68" i="2"/>
  <c r="CZ68" i="2"/>
  <c r="DA68" i="2"/>
  <c r="DB68" i="2"/>
  <c r="DC68" i="2"/>
  <c r="BF69" i="2"/>
  <c r="BG69" i="2"/>
  <c r="BH69" i="2"/>
  <c r="BI69" i="2"/>
  <c r="BJ69" i="2"/>
  <c r="BK69" i="2"/>
  <c r="BL69" i="2"/>
  <c r="BM69" i="2"/>
  <c r="BN69" i="2"/>
  <c r="BO69" i="2"/>
  <c r="BP69" i="2"/>
  <c r="BQ69" i="2"/>
  <c r="BR69" i="2"/>
  <c r="BS69" i="2"/>
  <c r="BT69" i="2"/>
  <c r="BU69" i="2"/>
  <c r="BV69" i="2"/>
  <c r="BW69" i="2"/>
  <c r="BX69" i="2"/>
  <c r="BY69" i="2"/>
  <c r="BZ69" i="2"/>
  <c r="CA69" i="2"/>
  <c r="CB69" i="2"/>
  <c r="CC69" i="2"/>
  <c r="CD69" i="2"/>
  <c r="CE69" i="2"/>
  <c r="CF69" i="2"/>
  <c r="CG69" i="2"/>
  <c r="CH69" i="2"/>
  <c r="CI69" i="2"/>
  <c r="CJ69" i="2"/>
  <c r="CK69" i="2"/>
  <c r="CL69" i="2"/>
  <c r="CM69" i="2"/>
  <c r="CN69" i="2"/>
  <c r="CO69" i="2"/>
  <c r="CP69" i="2"/>
  <c r="CQ69" i="2"/>
  <c r="CR69" i="2"/>
  <c r="CS69" i="2"/>
  <c r="CT69" i="2"/>
  <c r="CU69" i="2"/>
  <c r="CV69" i="2"/>
  <c r="CW69" i="2"/>
  <c r="CX69" i="2"/>
  <c r="CY69" i="2"/>
  <c r="CZ69" i="2"/>
  <c r="DA69" i="2"/>
  <c r="DB69" i="2"/>
  <c r="DC69" i="2"/>
  <c r="BF70" i="2"/>
  <c r="BG70" i="2"/>
  <c r="BH70" i="2"/>
  <c r="BI70" i="2"/>
  <c r="BJ70" i="2"/>
  <c r="BK70" i="2"/>
  <c r="BL70" i="2"/>
  <c r="BM70" i="2"/>
  <c r="BN70" i="2"/>
  <c r="BO70" i="2"/>
  <c r="BP70" i="2"/>
  <c r="BQ70" i="2"/>
  <c r="BR70" i="2"/>
  <c r="BS70" i="2"/>
  <c r="BT70" i="2"/>
  <c r="BU70" i="2"/>
  <c r="BV70" i="2"/>
  <c r="BW70" i="2"/>
  <c r="BX70" i="2"/>
  <c r="BY70" i="2"/>
  <c r="BZ70" i="2"/>
  <c r="CA70" i="2"/>
  <c r="CB70" i="2"/>
  <c r="CC70" i="2"/>
  <c r="CD70" i="2"/>
  <c r="CE70" i="2"/>
  <c r="CF70" i="2"/>
  <c r="CG70" i="2"/>
  <c r="CH70" i="2"/>
  <c r="CI70" i="2"/>
  <c r="CJ70" i="2"/>
  <c r="CK70" i="2"/>
  <c r="CL70" i="2"/>
  <c r="CM70" i="2"/>
  <c r="CN70" i="2"/>
  <c r="CO70" i="2"/>
  <c r="CP70" i="2"/>
  <c r="CQ70" i="2"/>
  <c r="CR70" i="2"/>
  <c r="CS70" i="2"/>
  <c r="CT70" i="2"/>
  <c r="CU70" i="2"/>
  <c r="CV70" i="2"/>
  <c r="CW70" i="2"/>
  <c r="CX70" i="2"/>
  <c r="CY70" i="2"/>
  <c r="CZ70" i="2"/>
  <c r="DA70" i="2"/>
  <c r="DB70" i="2"/>
  <c r="DC70" i="2"/>
  <c r="BF71" i="2"/>
  <c r="BG71" i="2"/>
  <c r="BH71" i="2"/>
  <c r="BI71" i="2"/>
  <c r="BJ71" i="2"/>
  <c r="BK71" i="2"/>
  <c r="BL71" i="2"/>
  <c r="BM71" i="2"/>
  <c r="BN71" i="2"/>
  <c r="BO71" i="2"/>
  <c r="BP71" i="2"/>
  <c r="BQ71" i="2"/>
  <c r="BR71" i="2"/>
  <c r="BS71" i="2"/>
  <c r="BT71" i="2"/>
  <c r="BU71" i="2"/>
  <c r="BV71" i="2"/>
  <c r="BW71" i="2"/>
  <c r="BX71" i="2"/>
  <c r="BY71" i="2"/>
  <c r="BZ71" i="2"/>
  <c r="CA71" i="2"/>
  <c r="CB71" i="2"/>
  <c r="CC71" i="2"/>
  <c r="CD71" i="2"/>
  <c r="CE71" i="2"/>
  <c r="CF71" i="2"/>
  <c r="CG71" i="2"/>
  <c r="CH71" i="2"/>
  <c r="CI71" i="2"/>
  <c r="CJ71" i="2"/>
  <c r="CK71" i="2"/>
  <c r="CL71" i="2"/>
  <c r="CM71" i="2"/>
  <c r="CN71" i="2"/>
  <c r="CO71" i="2"/>
  <c r="CP71" i="2"/>
  <c r="CQ71" i="2"/>
  <c r="CR71" i="2"/>
  <c r="CS71" i="2"/>
  <c r="CT71" i="2"/>
  <c r="CU71" i="2"/>
  <c r="CV71" i="2"/>
  <c r="CW71" i="2"/>
  <c r="CX71" i="2"/>
  <c r="CY71" i="2"/>
  <c r="CZ71" i="2"/>
  <c r="DA71" i="2"/>
  <c r="DB71" i="2"/>
  <c r="DC71" i="2"/>
  <c r="BF72" i="2"/>
  <c r="BG72" i="2"/>
  <c r="BH72" i="2"/>
  <c r="BI72" i="2"/>
  <c r="BJ72" i="2"/>
  <c r="BK72" i="2"/>
  <c r="BL72" i="2"/>
  <c r="BM72" i="2"/>
  <c r="BN72" i="2"/>
  <c r="BO72" i="2"/>
  <c r="BP72" i="2"/>
  <c r="BQ72" i="2"/>
  <c r="BR72" i="2"/>
  <c r="BS72" i="2"/>
  <c r="BT72" i="2"/>
  <c r="BU72" i="2"/>
  <c r="BV72" i="2"/>
  <c r="BW72" i="2"/>
  <c r="BX72" i="2"/>
  <c r="BY72" i="2"/>
  <c r="BZ72" i="2"/>
  <c r="CA72" i="2"/>
  <c r="CB72" i="2"/>
  <c r="CC72" i="2"/>
  <c r="CD72" i="2"/>
  <c r="CE72" i="2"/>
  <c r="CF72" i="2"/>
  <c r="CG72" i="2"/>
  <c r="CH72" i="2"/>
  <c r="CI72" i="2"/>
  <c r="CJ72" i="2"/>
  <c r="CK72" i="2"/>
  <c r="CL72" i="2"/>
  <c r="CM72" i="2"/>
  <c r="CN72" i="2"/>
  <c r="CO72" i="2"/>
  <c r="CP72" i="2"/>
  <c r="CQ72" i="2"/>
  <c r="CR72" i="2"/>
  <c r="CS72" i="2"/>
  <c r="CT72" i="2"/>
  <c r="CU72" i="2"/>
  <c r="CV72" i="2"/>
  <c r="CW72" i="2"/>
  <c r="CX72" i="2"/>
  <c r="CY72" i="2"/>
  <c r="CZ72" i="2"/>
  <c r="DA72" i="2"/>
  <c r="DB72" i="2"/>
  <c r="DC72" i="2"/>
  <c r="BF73" i="2"/>
  <c r="BG73" i="2"/>
  <c r="BH73" i="2"/>
  <c r="BI73" i="2"/>
  <c r="BJ73" i="2"/>
  <c r="BK73" i="2"/>
  <c r="BL73" i="2"/>
  <c r="BM73" i="2"/>
  <c r="BN73" i="2"/>
  <c r="BO73" i="2"/>
  <c r="BP73" i="2"/>
  <c r="BQ73" i="2"/>
  <c r="BR73" i="2"/>
  <c r="BS73" i="2"/>
  <c r="BT73" i="2"/>
  <c r="BU73" i="2"/>
  <c r="BV73" i="2"/>
  <c r="BW73" i="2"/>
  <c r="BX73" i="2"/>
  <c r="BY73" i="2"/>
  <c r="BZ73" i="2"/>
  <c r="CA73" i="2"/>
  <c r="CB73" i="2"/>
  <c r="CC73" i="2"/>
  <c r="CD73" i="2"/>
  <c r="CE73" i="2"/>
  <c r="CF73" i="2"/>
  <c r="CG73" i="2"/>
  <c r="CH73" i="2"/>
  <c r="CI73" i="2"/>
  <c r="CJ73" i="2"/>
  <c r="CK73" i="2"/>
  <c r="CL73" i="2"/>
  <c r="CM73" i="2"/>
  <c r="CN73" i="2"/>
  <c r="CO73" i="2"/>
  <c r="CP73" i="2"/>
  <c r="CQ73" i="2"/>
  <c r="CR73" i="2"/>
  <c r="CS73" i="2"/>
  <c r="CT73" i="2"/>
  <c r="CU73" i="2"/>
  <c r="CV73" i="2"/>
  <c r="CW73" i="2"/>
  <c r="CX73" i="2"/>
  <c r="CY73" i="2"/>
  <c r="CZ73" i="2"/>
  <c r="DA73" i="2"/>
  <c r="DB73" i="2"/>
  <c r="DC73" i="2"/>
  <c r="BF74" i="2"/>
  <c r="BG74" i="2"/>
  <c r="BH74" i="2"/>
  <c r="BI74" i="2"/>
  <c r="BJ74" i="2"/>
  <c r="BK74" i="2"/>
  <c r="BL74" i="2"/>
  <c r="BM74" i="2"/>
  <c r="BN74" i="2"/>
  <c r="BO74" i="2"/>
  <c r="BP74" i="2"/>
  <c r="BQ74" i="2"/>
  <c r="BR74" i="2"/>
  <c r="BS74" i="2"/>
  <c r="BT74" i="2"/>
  <c r="BU74" i="2"/>
  <c r="BV74" i="2"/>
  <c r="BW74" i="2"/>
  <c r="BX74" i="2"/>
  <c r="BY74" i="2"/>
  <c r="BZ74" i="2"/>
  <c r="CA74" i="2"/>
  <c r="CB74" i="2"/>
  <c r="CC74" i="2"/>
  <c r="CD74" i="2"/>
  <c r="CE74" i="2"/>
  <c r="CF74" i="2"/>
  <c r="CG74" i="2"/>
  <c r="CH74" i="2"/>
  <c r="CI74" i="2"/>
  <c r="CJ74" i="2"/>
  <c r="CK74" i="2"/>
  <c r="CL74" i="2"/>
  <c r="CM74" i="2"/>
  <c r="CN74" i="2"/>
  <c r="CO74" i="2"/>
  <c r="CP74" i="2"/>
  <c r="CQ74" i="2"/>
  <c r="CR74" i="2"/>
  <c r="CS74" i="2"/>
  <c r="CT74" i="2"/>
  <c r="CU74" i="2"/>
  <c r="CV74" i="2"/>
  <c r="CW74" i="2"/>
  <c r="CX74" i="2"/>
  <c r="CY74" i="2"/>
  <c r="CZ74" i="2"/>
  <c r="DA74" i="2"/>
  <c r="DB74" i="2"/>
  <c r="DC74" i="2"/>
  <c r="BF75" i="2"/>
  <c r="BG75" i="2"/>
  <c r="BH75" i="2"/>
  <c r="BI75" i="2"/>
  <c r="BJ75" i="2"/>
  <c r="BK75" i="2"/>
  <c r="BL75" i="2"/>
  <c r="BM75" i="2"/>
  <c r="BN75" i="2"/>
  <c r="BO75" i="2"/>
  <c r="BP75" i="2"/>
  <c r="BQ75" i="2"/>
  <c r="BR75" i="2"/>
  <c r="BS75" i="2"/>
  <c r="BT75" i="2"/>
  <c r="BU75" i="2"/>
  <c r="BV75" i="2"/>
  <c r="BW75" i="2"/>
  <c r="BX75" i="2"/>
  <c r="BY75" i="2"/>
  <c r="BZ75" i="2"/>
  <c r="CA75" i="2"/>
  <c r="CB75" i="2"/>
  <c r="CC75" i="2"/>
  <c r="CD75" i="2"/>
  <c r="CE75" i="2"/>
  <c r="CF75" i="2"/>
  <c r="CG75" i="2"/>
  <c r="CH75" i="2"/>
  <c r="CI75" i="2"/>
  <c r="CJ75" i="2"/>
  <c r="CK75" i="2"/>
  <c r="CL75" i="2"/>
  <c r="CM75" i="2"/>
  <c r="CN75" i="2"/>
  <c r="CO75" i="2"/>
  <c r="CP75" i="2"/>
  <c r="CQ75" i="2"/>
  <c r="CR75" i="2"/>
  <c r="CS75" i="2"/>
  <c r="CT75" i="2"/>
  <c r="CU75" i="2"/>
  <c r="CV75" i="2"/>
  <c r="CW75" i="2"/>
  <c r="CX75" i="2"/>
  <c r="CY75" i="2"/>
  <c r="CZ75" i="2"/>
  <c r="DA75" i="2"/>
  <c r="DB75" i="2"/>
  <c r="DC75" i="2"/>
  <c r="BF76" i="2"/>
  <c r="BG76" i="2"/>
  <c r="BH76" i="2"/>
  <c r="BI76" i="2"/>
  <c r="BJ76" i="2"/>
  <c r="BK76" i="2"/>
  <c r="BL76" i="2"/>
  <c r="BM76" i="2"/>
  <c r="BN76" i="2"/>
  <c r="BO76" i="2"/>
  <c r="BP76" i="2"/>
  <c r="BQ76" i="2"/>
  <c r="BR76" i="2"/>
  <c r="BS76" i="2"/>
  <c r="BT76" i="2"/>
  <c r="BU76" i="2"/>
  <c r="BV76" i="2"/>
  <c r="BW76" i="2"/>
  <c r="BX76" i="2"/>
  <c r="BY76" i="2"/>
  <c r="BZ76" i="2"/>
  <c r="CA76" i="2"/>
  <c r="CB76" i="2"/>
  <c r="CC76" i="2"/>
  <c r="CD76" i="2"/>
  <c r="CE76" i="2"/>
  <c r="CF76" i="2"/>
  <c r="CG76" i="2"/>
  <c r="CH76" i="2"/>
  <c r="CI76" i="2"/>
  <c r="CJ76" i="2"/>
  <c r="CK76" i="2"/>
  <c r="CL76" i="2"/>
  <c r="CM76" i="2"/>
  <c r="CN76" i="2"/>
  <c r="CO76" i="2"/>
  <c r="CP76" i="2"/>
  <c r="CQ76" i="2"/>
  <c r="CR76" i="2"/>
  <c r="CS76" i="2"/>
  <c r="CT76" i="2"/>
  <c r="CU76" i="2"/>
  <c r="CV76" i="2"/>
  <c r="CW76" i="2"/>
  <c r="CX76" i="2"/>
  <c r="CY76" i="2"/>
  <c r="CZ76" i="2"/>
  <c r="DA76" i="2"/>
  <c r="DB76" i="2"/>
  <c r="DC76" i="2"/>
  <c r="BF77" i="2"/>
  <c r="BG77" i="2"/>
  <c r="BH77" i="2"/>
  <c r="BI77" i="2"/>
  <c r="BJ77" i="2"/>
  <c r="BK77" i="2"/>
  <c r="BL77" i="2"/>
  <c r="BM77" i="2"/>
  <c r="BN77" i="2"/>
  <c r="BO77" i="2"/>
  <c r="BP77" i="2"/>
  <c r="BQ77" i="2"/>
  <c r="BR77" i="2"/>
  <c r="BS77" i="2"/>
  <c r="BT77" i="2"/>
  <c r="BU77" i="2"/>
  <c r="BV77" i="2"/>
  <c r="BW77" i="2"/>
  <c r="BX77" i="2"/>
  <c r="BY77" i="2"/>
  <c r="BZ77" i="2"/>
  <c r="CA77" i="2"/>
  <c r="CB77" i="2"/>
  <c r="CC77" i="2"/>
  <c r="CD77" i="2"/>
  <c r="CE77" i="2"/>
  <c r="CF77" i="2"/>
  <c r="CG77" i="2"/>
  <c r="CH77" i="2"/>
  <c r="CI77" i="2"/>
  <c r="CJ77" i="2"/>
  <c r="CK77" i="2"/>
  <c r="CL77" i="2"/>
  <c r="CM77" i="2"/>
  <c r="CN77" i="2"/>
  <c r="CO77" i="2"/>
  <c r="CP77" i="2"/>
  <c r="CQ77" i="2"/>
  <c r="CR77" i="2"/>
  <c r="CS77" i="2"/>
  <c r="CT77" i="2"/>
  <c r="CU77" i="2"/>
  <c r="CV77" i="2"/>
  <c r="CW77" i="2"/>
  <c r="CX77" i="2"/>
  <c r="CY77" i="2"/>
  <c r="CZ77" i="2"/>
  <c r="DA77" i="2"/>
  <c r="DB77" i="2"/>
  <c r="DC77" i="2"/>
  <c r="BF78" i="2"/>
  <c r="BG78" i="2"/>
  <c r="BH78" i="2"/>
  <c r="BI78" i="2"/>
  <c r="BJ78" i="2"/>
  <c r="BK78" i="2"/>
  <c r="BL78" i="2"/>
  <c r="BM78" i="2"/>
  <c r="BN78" i="2"/>
  <c r="BO78" i="2"/>
  <c r="BP78" i="2"/>
  <c r="BQ78" i="2"/>
  <c r="BR78" i="2"/>
  <c r="BS78" i="2"/>
  <c r="BT78" i="2"/>
  <c r="BU78" i="2"/>
  <c r="BV78" i="2"/>
  <c r="BW78" i="2"/>
  <c r="BX78" i="2"/>
  <c r="BY78" i="2"/>
  <c r="BZ78" i="2"/>
  <c r="CA78" i="2"/>
  <c r="CB78" i="2"/>
  <c r="CC78" i="2"/>
  <c r="CD78" i="2"/>
  <c r="CE78" i="2"/>
  <c r="CF78" i="2"/>
  <c r="CG78" i="2"/>
  <c r="CH78" i="2"/>
  <c r="CI78" i="2"/>
  <c r="CJ78" i="2"/>
  <c r="CK78" i="2"/>
  <c r="CL78" i="2"/>
  <c r="CM78" i="2"/>
  <c r="CN78" i="2"/>
  <c r="CO78" i="2"/>
  <c r="CP78" i="2"/>
  <c r="CQ78" i="2"/>
  <c r="CR78" i="2"/>
  <c r="CS78" i="2"/>
  <c r="CT78" i="2"/>
  <c r="CU78" i="2"/>
  <c r="CV78" i="2"/>
  <c r="CW78" i="2"/>
  <c r="CX78" i="2"/>
  <c r="CY78" i="2"/>
  <c r="CZ78" i="2"/>
  <c r="DA78" i="2"/>
  <c r="DB78" i="2"/>
  <c r="DC78" i="2"/>
  <c r="BF79" i="2"/>
  <c r="BG79" i="2"/>
  <c r="BH79" i="2"/>
  <c r="BI79" i="2"/>
  <c r="BJ79" i="2"/>
  <c r="BK79" i="2"/>
  <c r="BL79" i="2"/>
  <c r="BM79" i="2"/>
  <c r="BN79" i="2"/>
  <c r="BO79" i="2"/>
  <c r="BP79" i="2"/>
  <c r="BQ79" i="2"/>
  <c r="BR79" i="2"/>
  <c r="BS79" i="2"/>
  <c r="BT79" i="2"/>
  <c r="BU79" i="2"/>
  <c r="BV79" i="2"/>
  <c r="BW79" i="2"/>
  <c r="BX79" i="2"/>
  <c r="BY79" i="2"/>
  <c r="BZ79" i="2"/>
  <c r="CA79" i="2"/>
  <c r="CB79" i="2"/>
  <c r="CC79" i="2"/>
  <c r="CD79" i="2"/>
  <c r="CE79" i="2"/>
  <c r="CF79" i="2"/>
  <c r="CG79" i="2"/>
  <c r="CH79" i="2"/>
  <c r="CI79" i="2"/>
  <c r="CJ79" i="2"/>
  <c r="CK79" i="2"/>
  <c r="CL79" i="2"/>
  <c r="CM79" i="2"/>
  <c r="CN79" i="2"/>
  <c r="CO79" i="2"/>
  <c r="CP79" i="2"/>
  <c r="CQ79" i="2"/>
  <c r="CR79" i="2"/>
  <c r="CS79" i="2"/>
  <c r="CT79" i="2"/>
  <c r="CU79" i="2"/>
  <c r="CV79" i="2"/>
  <c r="CW79" i="2"/>
  <c r="CX79" i="2"/>
  <c r="CY79" i="2"/>
  <c r="CZ79" i="2"/>
  <c r="DA79" i="2"/>
  <c r="DB79" i="2"/>
  <c r="DC79" i="2"/>
  <c r="BF80" i="2"/>
  <c r="BG80" i="2"/>
  <c r="BH80" i="2"/>
  <c r="BI80" i="2"/>
  <c r="BJ80" i="2"/>
  <c r="BK80" i="2"/>
  <c r="BL80" i="2"/>
  <c r="BM80" i="2"/>
  <c r="BN80" i="2"/>
  <c r="BO80" i="2"/>
  <c r="BP80" i="2"/>
  <c r="BQ80" i="2"/>
  <c r="BR80" i="2"/>
  <c r="BS80" i="2"/>
  <c r="BT80" i="2"/>
  <c r="BU80" i="2"/>
  <c r="BV80" i="2"/>
  <c r="BW80" i="2"/>
  <c r="BX80" i="2"/>
  <c r="BY80" i="2"/>
  <c r="BZ80" i="2"/>
  <c r="CA80" i="2"/>
  <c r="CB80" i="2"/>
  <c r="CC80" i="2"/>
  <c r="CD80" i="2"/>
  <c r="CE80" i="2"/>
  <c r="CF80" i="2"/>
  <c r="CG80" i="2"/>
  <c r="CH80" i="2"/>
  <c r="CI80" i="2"/>
  <c r="CJ80" i="2"/>
  <c r="CK80" i="2"/>
  <c r="CL80" i="2"/>
  <c r="CM80" i="2"/>
  <c r="CN80" i="2"/>
  <c r="CO80" i="2"/>
  <c r="CP80" i="2"/>
  <c r="CQ80" i="2"/>
  <c r="CR80" i="2"/>
  <c r="CS80" i="2"/>
  <c r="CT80" i="2"/>
  <c r="CU80" i="2"/>
  <c r="CV80" i="2"/>
  <c r="CW80" i="2"/>
  <c r="CX80" i="2"/>
  <c r="CY80" i="2"/>
  <c r="CZ80" i="2"/>
  <c r="DA80" i="2"/>
  <c r="DB80" i="2"/>
  <c r="DC80" i="2"/>
  <c r="BF81" i="2"/>
  <c r="BG81" i="2"/>
  <c r="BH81" i="2"/>
  <c r="BI81" i="2"/>
  <c r="BJ81" i="2"/>
  <c r="BK81" i="2"/>
  <c r="BL81" i="2"/>
  <c r="BM81" i="2"/>
  <c r="BN81" i="2"/>
  <c r="BO81" i="2"/>
  <c r="BP81" i="2"/>
  <c r="BQ81" i="2"/>
  <c r="BR81" i="2"/>
  <c r="BS81" i="2"/>
  <c r="BT81" i="2"/>
  <c r="BU81" i="2"/>
  <c r="BV81" i="2"/>
  <c r="BW81" i="2"/>
  <c r="BX81" i="2"/>
  <c r="BY81" i="2"/>
  <c r="BZ81" i="2"/>
  <c r="CA81" i="2"/>
  <c r="CB81" i="2"/>
  <c r="CC81" i="2"/>
  <c r="CD81" i="2"/>
  <c r="CE81" i="2"/>
  <c r="CF81" i="2"/>
  <c r="CG81" i="2"/>
  <c r="CH81" i="2"/>
  <c r="CI81" i="2"/>
  <c r="CJ81" i="2"/>
  <c r="CK81" i="2"/>
  <c r="CL81" i="2"/>
  <c r="CM81" i="2"/>
  <c r="CN81" i="2"/>
  <c r="CO81" i="2"/>
  <c r="CP81" i="2"/>
  <c r="CQ81" i="2"/>
  <c r="CR81" i="2"/>
  <c r="CS81" i="2"/>
  <c r="CT81" i="2"/>
  <c r="CU81" i="2"/>
  <c r="CV81" i="2"/>
  <c r="CW81" i="2"/>
  <c r="CX81" i="2"/>
  <c r="CY81" i="2"/>
  <c r="CZ81" i="2"/>
  <c r="DA81" i="2"/>
  <c r="DB81" i="2"/>
  <c r="DC81" i="2"/>
  <c r="BF82" i="2"/>
  <c r="BG82" i="2"/>
  <c r="BH82" i="2"/>
  <c r="BI82" i="2"/>
  <c r="BJ82" i="2"/>
  <c r="BK82" i="2"/>
  <c r="BL82" i="2"/>
  <c r="BM82" i="2"/>
  <c r="BN82" i="2"/>
  <c r="BO82" i="2"/>
  <c r="BP82" i="2"/>
  <c r="BQ82" i="2"/>
  <c r="BR82" i="2"/>
  <c r="BS82" i="2"/>
  <c r="BT82" i="2"/>
  <c r="BU82" i="2"/>
  <c r="BV82" i="2"/>
  <c r="BW82" i="2"/>
  <c r="BX82" i="2"/>
  <c r="BY82" i="2"/>
  <c r="BZ82" i="2"/>
  <c r="CA82" i="2"/>
  <c r="CB82" i="2"/>
  <c r="CC82" i="2"/>
  <c r="CD82" i="2"/>
  <c r="CE82" i="2"/>
  <c r="CF82" i="2"/>
  <c r="CG82" i="2"/>
  <c r="CH82" i="2"/>
  <c r="CI82" i="2"/>
  <c r="CJ82" i="2"/>
  <c r="CK82" i="2"/>
  <c r="CL82" i="2"/>
  <c r="CM82" i="2"/>
  <c r="CN82" i="2"/>
  <c r="CO82" i="2"/>
  <c r="CP82" i="2"/>
  <c r="CQ82" i="2"/>
  <c r="CR82" i="2"/>
  <c r="CS82" i="2"/>
  <c r="CT82" i="2"/>
  <c r="CU82" i="2"/>
  <c r="CV82" i="2"/>
  <c r="CW82" i="2"/>
  <c r="CX82" i="2"/>
  <c r="CY82" i="2"/>
  <c r="CZ82" i="2"/>
  <c r="DA82" i="2"/>
  <c r="DB82" i="2"/>
  <c r="DC82" i="2"/>
  <c r="BG13" i="2"/>
  <c r="BH13" i="2"/>
  <c r="BI13" i="2"/>
  <c r="BJ13" i="2"/>
  <c r="BK13" i="2"/>
  <c r="BL13" i="2"/>
  <c r="BM13" i="2"/>
  <c r="BN13" i="2"/>
  <c r="BO13" i="2"/>
  <c r="BP13" i="2"/>
  <c r="BQ13" i="2"/>
  <c r="BR13" i="2"/>
  <c r="BS13" i="2"/>
  <c r="BT13" i="2"/>
  <c r="BU13" i="2"/>
  <c r="BV13" i="2"/>
  <c r="BW13" i="2"/>
  <c r="BX13" i="2"/>
  <c r="BY13" i="2"/>
  <c r="BZ13" i="2"/>
  <c r="CA13" i="2"/>
  <c r="CB13" i="2"/>
  <c r="CC13" i="2"/>
  <c r="CD13" i="2"/>
  <c r="CE13" i="2"/>
  <c r="CF13" i="2"/>
  <c r="CG13" i="2"/>
  <c r="CH13" i="2"/>
  <c r="CI13" i="2"/>
  <c r="CJ13" i="2"/>
  <c r="CK13" i="2"/>
  <c r="CL13" i="2"/>
  <c r="CM13" i="2"/>
  <c r="CN13" i="2"/>
  <c r="CO13" i="2"/>
  <c r="CP13" i="2"/>
  <c r="CQ13" i="2"/>
  <c r="CR13" i="2"/>
  <c r="CS13" i="2"/>
  <c r="CT13" i="2"/>
  <c r="CU13" i="2"/>
  <c r="CV13" i="2"/>
  <c r="CW13" i="2"/>
  <c r="CX13" i="2"/>
  <c r="CY13" i="2"/>
  <c r="CZ13" i="2"/>
  <c r="DA13" i="2"/>
  <c r="DB13" i="2"/>
  <c r="DC13" i="2"/>
  <c r="BF13" i="2"/>
  <c r="AV3" i="8" l="1"/>
  <c r="BH25" i="8" s="1"/>
  <c r="AR3" i="8"/>
  <c r="BH23" i="8" s="1"/>
  <c r="AN3" i="8"/>
  <c r="AJ3" i="8"/>
  <c r="AF3" i="8"/>
  <c r="BH28" i="8" s="1"/>
  <c r="AB3" i="8"/>
  <c r="BH24" i="8" s="1"/>
  <c r="X3" i="8"/>
  <c r="BH19" i="8" s="1"/>
  <c r="T3" i="8"/>
  <c r="P3" i="8"/>
  <c r="BH37" i="8" s="1"/>
  <c r="L3" i="8"/>
  <c r="BH3" i="8" s="1"/>
  <c r="H3" i="8"/>
  <c r="BH51" i="8" s="1"/>
  <c r="BJ51" i="8" s="1"/>
  <c r="D3" i="8"/>
  <c r="B3" i="8"/>
  <c r="AX3" i="8"/>
  <c r="BH15" i="8" s="1"/>
  <c r="AT3" i="8"/>
  <c r="AP3" i="8"/>
  <c r="BH10" i="8" s="1"/>
  <c r="AL3" i="8"/>
  <c r="AH3" i="8"/>
  <c r="BH42" i="8" s="1"/>
  <c r="BJ42" i="8" s="1"/>
  <c r="AD3" i="8"/>
  <c r="BH9" i="8" s="1"/>
  <c r="Z3" i="8"/>
  <c r="BH13" i="8" s="1"/>
  <c r="V3" i="8"/>
  <c r="R3" i="8"/>
  <c r="BH14" i="8" s="1"/>
  <c r="N3" i="8"/>
  <c r="J3" i="8"/>
  <c r="F3" i="8"/>
  <c r="AV3" i="6"/>
  <c r="AR3" i="6"/>
  <c r="AN3" i="6"/>
  <c r="BH26" i="6" s="1"/>
  <c r="AJ3" i="6"/>
  <c r="BH17" i="6" s="1"/>
  <c r="AF3" i="6"/>
  <c r="AB3" i="6"/>
  <c r="X3" i="6"/>
  <c r="BH10" i="6" s="1"/>
  <c r="T3" i="6"/>
  <c r="AX3" i="6"/>
  <c r="BH19" i="6" s="1"/>
  <c r="AT3" i="6"/>
  <c r="AP3" i="6"/>
  <c r="BH45" i="6" s="1"/>
  <c r="AL3" i="6"/>
  <c r="BH25" i="6" s="1"/>
  <c r="AH3" i="6"/>
  <c r="AD3" i="6"/>
  <c r="Z3" i="6"/>
  <c r="BH48" i="6" s="1"/>
  <c r="V3" i="6"/>
  <c r="BH31" i="6" s="1"/>
  <c r="R3" i="6"/>
  <c r="BH13" i="6" s="1"/>
  <c r="N3" i="6"/>
  <c r="J3" i="6"/>
  <c r="BH29" i="6" s="1"/>
  <c r="F3" i="6"/>
  <c r="BH24" i="6" s="1"/>
  <c r="L3" i="6"/>
  <c r="D3" i="6"/>
  <c r="BH36" i="6" s="1"/>
  <c r="P3" i="6"/>
  <c r="BH14" i="6" s="1"/>
  <c r="H3" i="6"/>
  <c r="BH39" i="6" s="1"/>
  <c r="AR4" i="8"/>
  <c r="BI23" i="8" s="1"/>
  <c r="AR6" i="8"/>
  <c r="AF4" i="8"/>
  <c r="BI28" i="8" s="1"/>
  <c r="AF6" i="8"/>
  <c r="L4" i="8"/>
  <c r="BI3" i="8" s="1"/>
  <c r="L6" i="8"/>
  <c r="AY3" i="8"/>
  <c r="BH8" i="8" s="1"/>
  <c r="AU3" i="8"/>
  <c r="AQ3" i="8"/>
  <c r="BH27" i="8" s="1"/>
  <c r="AM3" i="8"/>
  <c r="BH20" i="8" s="1"/>
  <c r="AI3" i="8"/>
  <c r="BH17" i="8" s="1"/>
  <c r="AE3" i="8"/>
  <c r="AA3" i="8"/>
  <c r="BH4" i="8" s="1"/>
  <c r="W3" i="8"/>
  <c r="BH38" i="8" s="1"/>
  <c r="BJ38" i="8" s="1"/>
  <c r="S3" i="8"/>
  <c r="BH48" i="8" s="1"/>
  <c r="BJ48" i="8" s="1"/>
  <c r="O3" i="8"/>
  <c r="K3" i="8"/>
  <c r="BH45" i="8" s="1"/>
  <c r="BJ45" i="8" s="1"/>
  <c r="G3" i="8"/>
  <c r="C3" i="8"/>
  <c r="AV4" i="8"/>
  <c r="BI25" i="8" s="1"/>
  <c r="AV6" i="8"/>
  <c r="X4" i="8"/>
  <c r="BI19" i="8" s="1"/>
  <c r="X6" i="8"/>
  <c r="AX4" i="8"/>
  <c r="BI15" i="8" s="1"/>
  <c r="AH4" i="8"/>
  <c r="BI42" i="8" s="1"/>
  <c r="AH6" i="8"/>
  <c r="AN6" i="8"/>
  <c r="AB4" i="8"/>
  <c r="BI24" i="8" s="1"/>
  <c r="AB6" i="8"/>
  <c r="P4" i="8"/>
  <c r="BI37" i="8" s="1"/>
  <c r="P6" i="8"/>
  <c r="AW3" i="8"/>
  <c r="BH26" i="8" s="1"/>
  <c r="AS3" i="8"/>
  <c r="AO3" i="8"/>
  <c r="BH7" i="8" s="1"/>
  <c r="AK3" i="8"/>
  <c r="AG3" i="8"/>
  <c r="AC3" i="8"/>
  <c r="Y3" i="8"/>
  <c r="BH33" i="8" s="1"/>
  <c r="U3" i="8"/>
  <c r="BH50" i="8" s="1"/>
  <c r="BJ50" i="8" s="1"/>
  <c r="Q3" i="8"/>
  <c r="BH18" i="8" s="1"/>
  <c r="M3" i="8"/>
  <c r="I3" i="8"/>
  <c r="BH22" i="8" s="1"/>
  <c r="E3" i="8"/>
  <c r="AY3" i="6"/>
  <c r="BH21" i="6" s="1"/>
  <c r="AU3" i="6"/>
  <c r="AQ3" i="6"/>
  <c r="BH35" i="6" s="1"/>
  <c r="AM3" i="6"/>
  <c r="BH15" i="6" s="1"/>
  <c r="AI3" i="6"/>
  <c r="BH2" i="6" s="1"/>
  <c r="AE3" i="6"/>
  <c r="BH42" i="6" s="1"/>
  <c r="AA3" i="6"/>
  <c r="BH44" i="6" s="1"/>
  <c r="W3" i="6"/>
  <c r="BH28" i="6" s="1"/>
  <c r="S3" i="6"/>
  <c r="BH6" i="6" s="1"/>
  <c r="O3" i="6"/>
  <c r="BH23" i="6" s="1"/>
  <c r="K3" i="6"/>
  <c r="BH4" i="6" s="1"/>
  <c r="G3" i="6"/>
  <c r="BH41" i="6" s="1"/>
  <c r="C3" i="6"/>
  <c r="BH16" i="6" s="1"/>
  <c r="AW3" i="6"/>
  <c r="BH30" i="6" s="1"/>
  <c r="AS3" i="6"/>
  <c r="BH49" i="6" s="1"/>
  <c r="BJ49" i="6" s="1"/>
  <c r="AO3" i="6"/>
  <c r="BH20" i="6" s="1"/>
  <c r="AK3" i="6"/>
  <c r="BH5" i="6" s="1"/>
  <c r="AG3" i="6"/>
  <c r="BH11" i="6" s="1"/>
  <c r="AC3" i="6"/>
  <c r="BH3" i="6" s="1"/>
  <c r="Y3" i="6"/>
  <c r="BH47" i="6" s="1"/>
  <c r="U3" i="6"/>
  <c r="BH9" i="6" s="1"/>
  <c r="Q3" i="6"/>
  <c r="BH18" i="6" s="1"/>
  <c r="M3" i="6"/>
  <c r="I3" i="6"/>
  <c r="BH40" i="6" s="1"/>
  <c r="E3" i="6"/>
  <c r="BH27" i="6" s="1"/>
  <c r="B3" i="6"/>
  <c r="BH32" i="6" s="1"/>
  <c r="DE76" i="5"/>
  <c r="DD75" i="5"/>
  <c r="DD71" i="5"/>
  <c r="DD66" i="5"/>
  <c r="DD55" i="5"/>
  <c r="DE51" i="5"/>
  <c r="DD50" i="5"/>
  <c r="DD34" i="5"/>
  <c r="DD31" i="5"/>
  <c r="DD27" i="5"/>
  <c r="DE23" i="5"/>
  <c r="DD18" i="5"/>
  <c r="DD70" i="5"/>
  <c r="DD54" i="5"/>
  <c r="DD38" i="5"/>
  <c r="DD22" i="5"/>
  <c r="AX6" i="6"/>
  <c r="DE13" i="2"/>
  <c r="DD13" i="2"/>
  <c r="DD82" i="2"/>
  <c r="DD81" i="2"/>
  <c r="DE80" i="2"/>
  <c r="DD79" i="2"/>
  <c r="DE77" i="2"/>
  <c r="DD75" i="2"/>
  <c r="DD74" i="2"/>
  <c r="DD73" i="2"/>
  <c r="DD70" i="2"/>
  <c r="DE55" i="2"/>
  <c r="DE50" i="2"/>
  <c r="DE42" i="2"/>
  <c r="DE34" i="2"/>
  <c r="DE26" i="2"/>
  <c r="DE18" i="2"/>
  <c r="DE82" i="2"/>
  <c r="DD80" i="2"/>
  <c r="DD78" i="2"/>
  <c r="DD76" i="2"/>
  <c r="DE74" i="2"/>
  <c r="DE68" i="2"/>
  <c r="DD62" i="2"/>
  <c r="DE48" i="2"/>
  <c r="DE40" i="2"/>
  <c r="DE32" i="2"/>
  <c r="DE24" i="2"/>
  <c r="DE16" i="2"/>
  <c r="DD69" i="2"/>
  <c r="DE69" i="2"/>
  <c r="DD67" i="2"/>
  <c r="DE67" i="2"/>
  <c r="DE65" i="2"/>
  <c r="DD63" i="2"/>
  <c r="DE57" i="2"/>
  <c r="DD53" i="2"/>
  <c r="DE53" i="2"/>
  <c r="DD49" i="2"/>
  <c r="DE49" i="2"/>
  <c r="DD47" i="2"/>
  <c r="DE47" i="2"/>
  <c r="DD39" i="2"/>
  <c r="DE39" i="2"/>
  <c r="DD35" i="2"/>
  <c r="DE35" i="2"/>
  <c r="DD33" i="2"/>
  <c r="DE33" i="2"/>
  <c r="DD27" i="2"/>
  <c r="DE27" i="2"/>
  <c r="DD25" i="2"/>
  <c r="DE25" i="2"/>
  <c r="DE81" i="5"/>
  <c r="DD79" i="5"/>
  <c r="DD77" i="5"/>
  <c r="DE77" i="5"/>
  <c r="DD73" i="5"/>
  <c r="DE73" i="5"/>
  <c r="DE67" i="5"/>
  <c r="DE63" i="5"/>
  <c r="DE59" i="5"/>
  <c r="DD57" i="5"/>
  <c r="DE57" i="5"/>
  <c r="DD53" i="5"/>
  <c r="DE53" i="5"/>
  <c r="DE47" i="5"/>
  <c r="DE43" i="5"/>
  <c r="DD41" i="5"/>
  <c r="DE41" i="5"/>
  <c r="DD37" i="5"/>
  <c r="DE37" i="5"/>
  <c r="DD33" i="5"/>
  <c r="DE33" i="5"/>
  <c r="DD21" i="5"/>
  <c r="DE21" i="5"/>
  <c r="DE19" i="5"/>
  <c r="DE75" i="2"/>
  <c r="DE63" i="2"/>
  <c r="DE81" i="2"/>
  <c r="DE78" i="2"/>
  <c r="DE73" i="2"/>
  <c r="DD81" i="5"/>
  <c r="DD59" i="5"/>
  <c r="DD43" i="5"/>
  <c r="DD61" i="5"/>
  <c r="DE61" i="5"/>
  <c r="DD49" i="5"/>
  <c r="DE49" i="5"/>
  <c r="DE39" i="5"/>
  <c r="DE27" i="5"/>
  <c r="DD25" i="5"/>
  <c r="DE25" i="5"/>
  <c r="DE15" i="5"/>
  <c r="DD77" i="2"/>
  <c r="DD39" i="5"/>
  <c r="DD72" i="2"/>
  <c r="DE72" i="2"/>
  <c r="DE70" i="2"/>
  <c r="DD68" i="2"/>
  <c r="DD66" i="2"/>
  <c r="DE66" i="2"/>
  <c r="DD64" i="2"/>
  <c r="DE64" i="2"/>
  <c r="DE62" i="2"/>
  <c r="DF62" i="2" s="1"/>
  <c r="DD60" i="2"/>
  <c r="DD58" i="2"/>
  <c r="DE58" i="2"/>
  <c r="DD56" i="2"/>
  <c r="DE56" i="2"/>
  <c r="DE54" i="2"/>
  <c r="DD52" i="2"/>
  <c r="DD50" i="2"/>
  <c r="DD48" i="2"/>
  <c r="DD46" i="2"/>
  <c r="DD44" i="2"/>
  <c r="DD42" i="2"/>
  <c r="DD40" i="2"/>
  <c r="DD38" i="2"/>
  <c r="DD36" i="2"/>
  <c r="DD34" i="2"/>
  <c r="DD32" i="2"/>
  <c r="DD30" i="2"/>
  <c r="DD28" i="2"/>
  <c r="DD26" i="2"/>
  <c r="DF26" i="2" s="1"/>
  <c r="DH26" i="2" s="1"/>
  <c r="DD24" i="2"/>
  <c r="DD22" i="2"/>
  <c r="DD20" i="2"/>
  <c r="DD18" i="2"/>
  <c r="DD16" i="2"/>
  <c r="DD14" i="2"/>
  <c r="DD82" i="5"/>
  <c r="DE82" i="5"/>
  <c r="DD80" i="5"/>
  <c r="DE80" i="5"/>
  <c r="DD78" i="5"/>
  <c r="DD76" i="5"/>
  <c r="DE74" i="5"/>
  <c r="DD72" i="5"/>
  <c r="DE72" i="5"/>
  <c r="DE70" i="5"/>
  <c r="DD68" i="5"/>
  <c r="DE68" i="5"/>
  <c r="DE66" i="5"/>
  <c r="DD64" i="5"/>
  <c r="DE64" i="5"/>
  <c r="DE62" i="5"/>
  <c r="DD60" i="5"/>
  <c r="DE60" i="5"/>
  <c r="DE58" i="5"/>
  <c r="DD56" i="5"/>
  <c r="DE56" i="5"/>
  <c r="DE54" i="5"/>
  <c r="DD52" i="5"/>
  <c r="DE52" i="5"/>
  <c r="DE50" i="5"/>
  <c r="DD48" i="5"/>
  <c r="DE48" i="5"/>
  <c r="DE46" i="5"/>
  <c r="DD44" i="5"/>
  <c r="DE44" i="5"/>
  <c r="DE42" i="5"/>
  <c r="DD40" i="5"/>
  <c r="DE40" i="5"/>
  <c r="DE38" i="5"/>
  <c r="DD36" i="5"/>
  <c r="DE36" i="5"/>
  <c r="DE34" i="5"/>
  <c r="DD32" i="5"/>
  <c r="DE32" i="5"/>
  <c r="DE30" i="5"/>
  <c r="DD28" i="5"/>
  <c r="DE28" i="5"/>
  <c r="DE26" i="5"/>
  <c r="DD24" i="5"/>
  <c r="DE24" i="5"/>
  <c r="DE22" i="5"/>
  <c r="DD20" i="5"/>
  <c r="DE20" i="5"/>
  <c r="DE18" i="5"/>
  <c r="DD16" i="5"/>
  <c r="DE16" i="5"/>
  <c r="DE14" i="5"/>
  <c r="DE79" i="2"/>
  <c r="DE76" i="2"/>
  <c r="DE60" i="2"/>
  <c r="DD54" i="2"/>
  <c r="DE46" i="2"/>
  <c r="DE38" i="2"/>
  <c r="DE30" i="2"/>
  <c r="DE22" i="2"/>
  <c r="DE14" i="2"/>
  <c r="DE79" i="5"/>
  <c r="DD74" i="5"/>
  <c r="DD63" i="5"/>
  <c r="DD58" i="5"/>
  <c r="DD47" i="5"/>
  <c r="DD42" i="5"/>
  <c r="DD26" i="5"/>
  <c r="DD15" i="5"/>
  <c r="DD71" i="2"/>
  <c r="DD61" i="2"/>
  <c r="DE61" i="2"/>
  <c r="DD59" i="2"/>
  <c r="DE59" i="2"/>
  <c r="DD55" i="2"/>
  <c r="DD51" i="2"/>
  <c r="DE51" i="2"/>
  <c r="DD45" i="2"/>
  <c r="DE45" i="2"/>
  <c r="DD43" i="2"/>
  <c r="DE43" i="2"/>
  <c r="DD41" i="2"/>
  <c r="DE41" i="2"/>
  <c r="DD37" i="2"/>
  <c r="DE37" i="2"/>
  <c r="DD31" i="2"/>
  <c r="DE31" i="2"/>
  <c r="DD29" i="2"/>
  <c r="DE29" i="2"/>
  <c r="DD23" i="2"/>
  <c r="DE23" i="2"/>
  <c r="DD21" i="2"/>
  <c r="DE21" i="2"/>
  <c r="DD19" i="2"/>
  <c r="DE19" i="2"/>
  <c r="DD17" i="2"/>
  <c r="DE17" i="2"/>
  <c r="DD15" i="2"/>
  <c r="DE15" i="2"/>
  <c r="DE75" i="5"/>
  <c r="DE71" i="5"/>
  <c r="DD69" i="5"/>
  <c r="DE69" i="5"/>
  <c r="DD65" i="5"/>
  <c r="DE65" i="5"/>
  <c r="DE55" i="5"/>
  <c r="DD45" i="5"/>
  <c r="DE45" i="5"/>
  <c r="DE35" i="5"/>
  <c r="DE31" i="5"/>
  <c r="DD29" i="5"/>
  <c r="DE29" i="5"/>
  <c r="DD17" i="5"/>
  <c r="DE17" i="5"/>
  <c r="DD57" i="2"/>
  <c r="DD23" i="5"/>
  <c r="DD13" i="5"/>
  <c r="DE13" i="5"/>
  <c r="DE71" i="2"/>
  <c r="DD65" i="2"/>
  <c r="DE52" i="2"/>
  <c r="DE44" i="2"/>
  <c r="DE36" i="2"/>
  <c r="DE28" i="2"/>
  <c r="DE20" i="2"/>
  <c r="DE78" i="5"/>
  <c r="DD67" i="5"/>
  <c r="DD62" i="5"/>
  <c r="DD51" i="5"/>
  <c r="DD46" i="5"/>
  <c r="DD35" i="5"/>
  <c r="DD30" i="5"/>
  <c r="DD19" i="5"/>
  <c r="DD14" i="5"/>
  <c r="BJ26" i="8" l="1"/>
  <c r="BH39" i="8"/>
  <c r="BJ39" i="8" s="1"/>
  <c r="BC5" i="8"/>
  <c r="BJ28" i="8"/>
  <c r="BH32" i="8"/>
  <c r="BH47" i="8"/>
  <c r="BJ47" i="8" s="1"/>
  <c r="BC6" i="8"/>
  <c r="J4" i="8"/>
  <c r="BI2" i="8" s="1"/>
  <c r="BH2" i="8"/>
  <c r="D4" i="8"/>
  <c r="BH44" i="8"/>
  <c r="BJ44" i="8" s="1"/>
  <c r="BC4" i="8"/>
  <c r="T4" i="8"/>
  <c r="BI16" i="8" s="1"/>
  <c r="BH16" i="8"/>
  <c r="AJ4" i="8"/>
  <c r="BI40" i="8" s="1"/>
  <c r="BH40" i="8"/>
  <c r="BJ40" i="8" s="1"/>
  <c r="BH46" i="8"/>
  <c r="BJ46" i="8" s="1"/>
  <c r="BC7" i="8"/>
  <c r="N6" i="8"/>
  <c r="BH5" i="8"/>
  <c r="AT4" i="8"/>
  <c r="BH43" i="8"/>
  <c r="BJ43" i="8" s="1"/>
  <c r="AN4" i="8"/>
  <c r="BI36" i="8" s="1"/>
  <c r="BH36" i="8"/>
  <c r="BJ20" i="8"/>
  <c r="BH30" i="8"/>
  <c r="BC8" i="8"/>
  <c r="BJ23" i="8"/>
  <c r="BH6" i="8"/>
  <c r="BH35" i="8"/>
  <c r="BH21" i="8"/>
  <c r="BH29" i="8"/>
  <c r="BJ29" i="8" s="1"/>
  <c r="BJ32" i="8"/>
  <c r="BH11" i="8"/>
  <c r="BJ11" i="8" s="1"/>
  <c r="BH12" i="8"/>
  <c r="F4" i="8"/>
  <c r="BH31" i="8"/>
  <c r="BJ31" i="8" s="1"/>
  <c r="BC2" i="8"/>
  <c r="BJ21" i="8"/>
  <c r="BH49" i="8"/>
  <c r="BJ49" i="8" s="1"/>
  <c r="AL4" i="8"/>
  <c r="BH34" i="8"/>
  <c r="BJ34" i="8" s="1"/>
  <c r="BJ22" i="8"/>
  <c r="BH41" i="8"/>
  <c r="BJ41" i="8" s="1"/>
  <c r="BC3" i="8"/>
  <c r="N6" i="6"/>
  <c r="BH38" i="6"/>
  <c r="AD6" i="6"/>
  <c r="BH12" i="6"/>
  <c r="AT6" i="6"/>
  <c r="BH37" i="6"/>
  <c r="AB6" i="6"/>
  <c r="BH46" i="6"/>
  <c r="BJ46" i="6" s="1"/>
  <c r="AR6" i="6"/>
  <c r="BH43" i="6"/>
  <c r="BH7" i="6"/>
  <c r="AH4" i="6"/>
  <c r="BI8" i="6" s="1"/>
  <c r="BH8" i="6"/>
  <c r="AF6" i="6"/>
  <c r="BH22" i="6"/>
  <c r="AV6" i="6"/>
  <c r="BH33" i="6"/>
  <c r="BH34" i="6"/>
  <c r="BC3" i="6"/>
  <c r="BJ39" i="6"/>
  <c r="BC4" i="6"/>
  <c r="BC5" i="6"/>
  <c r="BC6" i="6"/>
  <c r="BC2" i="6"/>
  <c r="H4" i="8"/>
  <c r="BI51" i="8" s="1"/>
  <c r="T6" i="8"/>
  <c r="D6" i="8"/>
  <c r="AJ6" i="8"/>
  <c r="BJ19" i="8"/>
  <c r="BJ30" i="8"/>
  <c r="H6" i="8"/>
  <c r="BJ17" i="8"/>
  <c r="N4" i="8"/>
  <c r="BJ5" i="8"/>
  <c r="BJ7" i="8"/>
  <c r="Z4" i="8"/>
  <c r="BI13" i="8" s="1"/>
  <c r="BJ24" i="8"/>
  <c r="AP4" i="8"/>
  <c r="BI10" i="8" s="1"/>
  <c r="BJ8" i="8"/>
  <c r="AD6" i="8"/>
  <c r="BJ27" i="8"/>
  <c r="R6" i="8"/>
  <c r="BJ4" i="8"/>
  <c r="AX6" i="8"/>
  <c r="BJ25" i="8"/>
  <c r="B6" i="8"/>
  <c r="B4" i="8"/>
  <c r="AD4" i="8"/>
  <c r="BI9" i="8" s="1"/>
  <c r="R4" i="8"/>
  <c r="BJ16" i="8"/>
  <c r="BJ6" i="8"/>
  <c r="AN8" i="8"/>
  <c r="DF55" i="5"/>
  <c r="DH55" i="5" s="1"/>
  <c r="DF70" i="5"/>
  <c r="DH70" i="5" s="1"/>
  <c r="DF31" i="5"/>
  <c r="DG31" i="5" s="1"/>
  <c r="DF76" i="5"/>
  <c r="DH76" i="5" s="1"/>
  <c r="DF18" i="5"/>
  <c r="DH18" i="5" s="1"/>
  <c r="DF34" i="5"/>
  <c r="DH34" i="5" s="1"/>
  <c r="DF66" i="5"/>
  <c r="DG66" i="5" s="1"/>
  <c r="AT6" i="8"/>
  <c r="AT8" i="8" s="1"/>
  <c r="Z6" i="8"/>
  <c r="AP6" i="8"/>
  <c r="J6" i="8"/>
  <c r="W4" i="6"/>
  <c r="BI28" i="6" s="1"/>
  <c r="BJ32" i="6"/>
  <c r="AL4" i="6"/>
  <c r="BJ17" i="6"/>
  <c r="M4" i="6"/>
  <c r="BJ16" i="6"/>
  <c r="AC4" i="6"/>
  <c r="BJ40" i="6"/>
  <c r="AS4" i="6"/>
  <c r="BI49" i="6" s="1"/>
  <c r="BJ30" i="6"/>
  <c r="AA4" i="6"/>
  <c r="BJ43" i="6"/>
  <c r="AQ4" i="6"/>
  <c r="BI35" i="6" s="1"/>
  <c r="BJ8" i="6"/>
  <c r="P4" i="6"/>
  <c r="BJ25" i="6"/>
  <c r="J4" i="6"/>
  <c r="BI29" i="6" s="1"/>
  <c r="BJ26" i="6"/>
  <c r="Z4" i="6"/>
  <c r="BJ38" i="6"/>
  <c r="AP4" i="6"/>
  <c r="BI45" i="6" s="1"/>
  <c r="BJ24" i="6"/>
  <c r="X4" i="6"/>
  <c r="BJ9" i="6"/>
  <c r="AN4" i="6"/>
  <c r="BI26" i="6" s="1"/>
  <c r="Y4" i="6"/>
  <c r="BJ4" i="6"/>
  <c r="G4" i="6"/>
  <c r="BI41" i="6" s="1"/>
  <c r="BJ27" i="6"/>
  <c r="H4" i="6"/>
  <c r="BI39" i="6" s="1"/>
  <c r="BJ29" i="6"/>
  <c r="V4" i="6"/>
  <c r="BI31" i="6" s="1"/>
  <c r="BJ3" i="6"/>
  <c r="AJ4" i="6"/>
  <c r="BJ15" i="6"/>
  <c r="Q4" i="6"/>
  <c r="BI18" i="6" s="1"/>
  <c r="BJ28" i="6"/>
  <c r="AG4" i="6"/>
  <c r="AW4" i="6"/>
  <c r="BI30" i="6" s="1"/>
  <c r="BJ19" i="6"/>
  <c r="O4" i="6"/>
  <c r="BI23" i="6" s="1"/>
  <c r="BJ23" i="6"/>
  <c r="AE4" i="6"/>
  <c r="BI42" i="6" s="1"/>
  <c r="BJ47" i="6"/>
  <c r="AU4" i="6"/>
  <c r="BJ31" i="6"/>
  <c r="D4" i="6"/>
  <c r="BJ10" i="6"/>
  <c r="N4" i="6"/>
  <c r="BI38" i="6" s="1"/>
  <c r="BJ45" i="6"/>
  <c r="AD4" i="6"/>
  <c r="BI12" i="6" s="1"/>
  <c r="BJ14" i="6"/>
  <c r="AT4" i="6"/>
  <c r="BI37" i="6" s="1"/>
  <c r="BJ44" i="6"/>
  <c r="AB4" i="6"/>
  <c r="BI46" i="6" s="1"/>
  <c r="BJ6" i="6"/>
  <c r="AR4" i="6"/>
  <c r="BI43" i="6" s="1"/>
  <c r="I4" i="6"/>
  <c r="BI40" i="6" s="1"/>
  <c r="AO4" i="6"/>
  <c r="BI20" i="6" s="1"/>
  <c r="BJ18" i="6"/>
  <c r="AM4" i="6"/>
  <c r="BI15" i="6" s="1"/>
  <c r="BJ33" i="6"/>
  <c r="F4" i="6"/>
  <c r="BI24" i="6" s="1"/>
  <c r="BJ35" i="6"/>
  <c r="T4" i="6"/>
  <c r="BI34" i="6" s="1"/>
  <c r="BJ11" i="6"/>
  <c r="U4" i="6"/>
  <c r="BI9" i="6" s="1"/>
  <c r="BJ48" i="6"/>
  <c r="AK4" i="6"/>
  <c r="BI5" i="6" s="1"/>
  <c r="BJ41" i="6"/>
  <c r="S4" i="6"/>
  <c r="BI6" i="6" s="1"/>
  <c r="BJ13" i="6"/>
  <c r="AI4" i="6"/>
  <c r="BI2" i="6" s="1"/>
  <c r="BJ42" i="6"/>
  <c r="AY4" i="6"/>
  <c r="BI21" i="6" s="1"/>
  <c r="BJ20" i="6"/>
  <c r="R4" i="6"/>
  <c r="BI13" i="6" s="1"/>
  <c r="BJ7" i="6"/>
  <c r="AX4" i="6"/>
  <c r="BI19" i="6" s="1"/>
  <c r="BJ34" i="6"/>
  <c r="AF4" i="6"/>
  <c r="BI22" i="6" s="1"/>
  <c r="BJ22" i="6"/>
  <c r="AV4" i="6"/>
  <c r="BI33" i="6" s="1"/>
  <c r="BJ21" i="6"/>
  <c r="K4" i="6"/>
  <c r="B4" i="6"/>
  <c r="BI32" i="6" s="1"/>
  <c r="E4" i="6"/>
  <c r="BI27" i="6" s="1"/>
  <c r="C4" i="6"/>
  <c r="L4" i="6"/>
  <c r="DF54" i="5"/>
  <c r="V6" i="8"/>
  <c r="F6" i="8"/>
  <c r="F8" i="8" s="1"/>
  <c r="V4" i="8"/>
  <c r="BI49" i="8" s="1"/>
  <c r="AL6" i="8"/>
  <c r="AL8" i="8" s="1"/>
  <c r="DF22" i="5"/>
  <c r="DH22" i="5" s="1"/>
  <c r="DF49" i="5"/>
  <c r="DH49" i="5" s="1"/>
  <c r="DF43" i="5"/>
  <c r="DH43" i="5" s="1"/>
  <c r="DF77" i="5"/>
  <c r="DH77" i="5" s="1"/>
  <c r="X6" i="6"/>
  <c r="R6" i="6"/>
  <c r="AH6" i="6"/>
  <c r="DF65" i="2"/>
  <c r="DH65" i="2" s="1"/>
  <c r="AJ6" i="6"/>
  <c r="AL6" i="6"/>
  <c r="C6" i="6"/>
  <c r="AN6" i="6"/>
  <c r="T6" i="6"/>
  <c r="F6" i="6"/>
  <c r="V6" i="6"/>
  <c r="J6" i="6"/>
  <c r="Z6" i="6"/>
  <c r="AP6" i="6"/>
  <c r="D6" i="6"/>
  <c r="L6" i="6"/>
  <c r="K6" i="6"/>
  <c r="BJ5" i="6"/>
  <c r="P6" i="6"/>
  <c r="H6" i="6"/>
  <c r="AY6" i="6"/>
  <c r="AE6" i="6"/>
  <c r="AK6" i="6"/>
  <c r="BJ2" i="6"/>
  <c r="DF34" i="2"/>
  <c r="DH34" i="2" s="1"/>
  <c r="Q6" i="6"/>
  <c r="E6" i="6"/>
  <c r="U6" i="6"/>
  <c r="AW6" i="6"/>
  <c r="BJ37" i="6"/>
  <c r="S6" i="6"/>
  <c r="AI6" i="6"/>
  <c r="DF40" i="2"/>
  <c r="DF73" i="2"/>
  <c r="DH73" i="2" s="1"/>
  <c r="AG6" i="6"/>
  <c r="DF42" i="2"/>
  <c r="DH42" i="2" s="1"/>
  <c r="AU6" i="6"/>
  <c r="DF79" i="2"/>
  <c r="DH79" i="2" s="1"/>
  <c r="O6" i="6"/>
  <c r="M4" i="8"/>
  <c r="M6" i="8"/>
  <c r="AC4" i="8"/>
  <c r="BI6" i="8" s="1"/>
  <c r="AC6" i="8"/>
  <c r="AS4" i="8"/>
  <c r="AS6" i="8"/>
  <c r="D7" i="8"/>
  <c r="K4" i="8"/>
  <c r="BI45" i="8" s="1"/>
  <c r="K6" i="8"/>
  <c r="AA4" i="8"/>
  <c r="BI4" i="8" s="1"/>
  <c r="AA6" i="8"/>
  <c r="BJ12" i="8"/>
  <c r="AQ4" i="8"/>
  <c r="BI27" i="8" s="1"/>
  <c r="AQ6" i="8"/>
  <c r="BJ13" i="8"/>
  <c r="AF7" i="8"/>
  <c r="AF8" i="8" s="1"/>
  <c r="Q4" i="8"/>
  <c r="BI18" i="8" s="1"/>
  <c r="Q6" i="8"/>
  <c r="AG4" i="8"/>
  <c r="BI21" i="8" s="1"/>
  <c r="AG6" i="8"/>
  <c r="AW4" i="8"/>
  <c r="BI26" i="8" s="1"/>
  <c r="AW6" i="8"/>
  <c r="BJ9" i="8"/>
  <c r="AB7" i="8"/>
  <c r="AB8" i="8" s="1"/>
  <c r="AH7" i="8"/>
  <c r="AH8" i="8" s="1"/>
  <c r="AX7" i="8"/>
  <c r="AV7" i="8"/>
  <c r="AV8" i="8" s="1"/>
  <c r="O4" i="8"/>
  <c r="BI29" i="8" s="1"/>
  <c r="O6" i="8"/>
  <c r="AE4" i="8"/>
  <c r="AE6" i="8"/>
  <c r="BJ35" i="8" s="1"/>
  <c r="BJ2" i="8"/>
  <c r="AU4" i="8"/>
  <c r="BI12" i="8" s="1"/>
  <c r="AU6" i="8"/>
  <c r="T7" i="8"/>
  <c r="E4" i="8"/>
  <c r="E6" i="8"/>
  <c r="U4" i="8"/>
  <c r="BI50" i="8" s="1"/>
  <c r="U6" i="8"/>
  <c r="BJ14" i="8"/>
  <c r="AK4" i="8"/>
  <c r="BI32" i="8" s="1"/>
  <c r="AK6" i="8"/>
  <c r="BJ18" i="8"/>
  <c r="P7" i="8"/>
  <c r="P8" i="8" s="1"/>
  <c r="AP7" i="8"/>
  <c r="C4" i="8"/>
  <c r="C6" i="8"/>
  <c r="S4" i="8"/>
  <c r="BI48" i="8" s="1"/>
  <c r="S6" i="8"/>
  <c r="AI4" i="8"/>
  <c r="BI17" i="8" s="1"/>
  <c r="BJ15" i="8"/>
  <c r="AI6" i="8"/>
  <c r="AY4" i="8"/>
  <c r="AY6" i="8"/>
  <c r="L7" i="8"/>
  <c r="L8" i="8" s="1"/>
  <c r="I4" i="8"/>
  <c r="BI22" i="8" s="1"/>
  <c r="I6" i="8"/>
  <c r="Y4" i="8"/>
  <c r="BI33" i="8" s="1"/>
  <c r="BJ10" i="8"/>
  <c r="Y6" i="8"/>
  <c r="AO4" i="8"/>
  <c r="BI7" i="8" s="1"/>
  <c r="AO6" i="8"/>
  <c r="H7" i="8"/>
  <c r="X7" i="8"/>
  <c r="X8" i="8" s="1"/>
  <c r="G4" i="8"/>
  <c r="G6" i="8"/>
  <c r="W4" i="8"/>
  <c r="BI38" i="8" s="1"/>
  <c r="W6" i="8"/>
  <c r="AM4" i="8"/>
  <c r="BI20" i="8" s="1"/>
  <c r="BJ3" i="8"/>
  <c r="AM6" i="8"/>
  <c r="AR7" i="8"/>
  <c r="AR8" i="8" s="1"/>
  <c r="I6" i="6"/>
  <c r="AO6" i="6"/>
  <c r="AQ6" i="6"/>
  <c r="M6" i="6"/>
  <c r="AA6" i="6"/>
  <c r="DF81" i="2"/>
  <c r="DG81" i="2" s="1"/>
  <c r="DF63" i="2"/>
  <c r="DG63" i="2" s="1"/>
  <c r="DF69" i="2"/>
  <c r="DG69" i="2" s="1"/>
  <c r="DF74" i="2"/>
  <c r="DH74" i="2" s="1"/>
  <c r="DF19" i="5"/>
  <c r="DH19" i="5" s="1"/>
  <c r="DF51" i="5"/>
  <c r="DH51" i="5" s="1"/>
  <c r="DF53" i="5"/>
  <c r="DH53" i="5" s="1"/>
  <c r="DF59" i="5"/>
  <c r="DH59" i="5" s="1"/>
  <c r="DF38" i="5"/>
  <c r="DH38" i="5" s="1"/>
  <c r="DF50" i="5"/>
  <c r="DH50" i="5" s="1"/>
  <c r="DF71" i="5"/>
  <c r="DH71" i="5" s="1"/>
  <c r="Y6" i="6"/>
  <c r="DF70" i="2"/>
  <c r="DG70" i="2" s="1"/>
  <c r="DF77" i="2"/>
  <c r="DH77" i="2" s="1"/>
  <c r="G6" i="6"/>
  <c r="AM6" i="6"/>
  <c r="AC6" i="6"/>
  <c r="AS6" i="6"/>
  <c r="BJ12" i="6"/>
  <c r="W6" i="6"/>
  <c r="DF69" i="5"/>
  <c r="DH69" i="5" s="1"/>
  <c r="DF76" i="2"/>
  <c r="DH76" i="2" s="1"/>
  <c r="DF18" i="2"/>
  <c r="DG18" i="2" s="1"/>
  <c r="DF50" i="2"/>
  <c r="DG50" i="2" s="1"/>
  <c r="DF33" i="5"/>
  <c r="DH33" i="5" s="1"/>
  <c r="DF41" i="5"/>
  <c r="DH41" i="5" s="1"/>
  <c r="DF67" i="2"/>
  <c r="DH67" i="2" s="1"/>
  <c r="DF55" i="2"/>
  <c r="DH55" i="2" s="1"/>
  <c r="DF75" i="2"/>
  <c r="DH75" i="2" s="1"/>
  <c r="DF35" i="5"/>
  <c r="DH35" i="5" s="1"/>
  <c r="DF59" i="2"/>
  <c r="DG59" i="2" s="1"/>
  <c r="DF15" i="5"/>
  <c r="DH15" i="5" s="1"/>
  <c r="DF39" i="5"/>
  <c r="DG39" i="5" s="1"/>
  <c r="DF67" i="5"/>
  <c r="DH67" i="5" s="1"/>
  <c r="DF45" i="5"/>
  <c r="DG45" i="5" s="1"/>
  <c r="DF61" i="5"/>
  <c r="DH61" i="5" s="1"/>
  <c r="DF81" i="5"/>
  <c r="DH81" i="5" s="1"/>
  <c r="DF73" i="5"/>
  <c r="DH73" i="5" s="1"/>
  <c r="DF65" i="5"/>
  <c r="DH65" i="5" s="1"/>
  <c r="DF27" i="5"/>
  <c r="DG27" i="5" s="1"/>
  <c r="DF21" i="5"/>
  <c r="DH21" i="5" s="1"/>
  <c r="DF47" i="5"/>
  <c r="DH47" i="5" s="1"/>
  <c r="DF57" i="5"/>
  <c r="DH57" i="5" s="1"/>
  <c r="DF79" i="5"/>
  <c r="DG79" i="5" s="1"/>
  <c r="DF80" i="2"/>
  <c r="DH80" i="2" s="1"/>
  <c r="DF17" i="5"/>
  <c r="DF23" i="5"/>
  <c r="DH23" i="5" s="1"/>
  <c r="DF63" i="5"/>
  <c r="DH63" i="5" s="1"/>
  <c r="DF29" i="5"/>
  <c r="DG29" i="5" s="1"/>
  <c r="DF71" i="2"/>
  <c r="DH71" i="2" s="1"/>
  <c r="DF57" i="2"/>
  <c r="DG57" i="2" s="1"/>
  <c r="DF16" i="2"/>
  <c r="DG16" i="2" s="1"/>
  <c r="DF24" i="2"/>
  <c r="DF48" i="2"/>
  <c r="DF82" i="2"/>
  <c r="DH82" i="2" s="1"/>
  <c r="DF78" i="2"/>
  <c r="DG78" i="2" s="1"/>
  <c r="DF32" i="2"/>
  <c r="S7" i="6"/>
  <c r="AR7" i="6"/>
  <c r="AR8" i="6" s="1"/>
  <c r="AY7" i="6"/>
  <c r="O7" i="6"/>
  <c r="AU7" i="6"/>
  <c r="AX7" i="6"/>
  <c r="AX8" i="6" s="1"/>
  <c r="DG26" i="2"/>
  <c r="DI26" i="2" s="1"/>
  <c r="N7" i="6"/>
  <c r="N8" i="6" s="1"/>
  <c r="AT7" i="6"/>
  <c r="AT8" i="6" s="1"/>
  <c r="AV7" i="6"/>
  <c r="AV8" i="6" s="1"/>
  <c r="DF15" i="2"/>
  <c r="DF19" i="2"/>
  <c r="DF23" i="2"/>
  <c r="DF31" i="2"/>
  <c r="DF41" i="2"/>
  <c r="DF45" i="2"/>
  <c r="DF25" i="2"/>
  <c r="DF33" i="2"/>
  <c r="DF39" i="2"/>
  <c r="DF49" i="2"/>
  <c r="DF61" i="2"/>
  <c r="DG61" i="2" s="1"/>
  <c r="DF14" i="2"/>
  <c r="DH14" i="2" s="1"/>
  <c r="DF30" i="2"/>
  <c r="DH30" i="2" s="1"/>
  <c r="DF38" i="2"/>
  <c r="DH38" i="2" s="1"/>
  <c r="DF46" i="2"/>
  <c r="DH46" i="2" s="1"/>
  <c r="DF27" i="2"/>
  <c r="DG27" i="2" s="1"/>
  <c r="DF35" i="2"/>
  <c r="DG35" i="2" s="1"/>
  <c r="DF47" i="2"/>
  <c r="DF53" i="2"/>
  <c r="DG53" i="2" s="1"/>
  <c r="DH54" i="5"/>
  <c r="DG54" i="5"/>
  <c r="DH62" i="2"/>
  <c r="DG62" i="2"/>
  <c r="DH66" i="5"/>
  <c r="DF30" i="5"/>
  <c r="DH30" i="5" s="1"/>
  <c r="DF58" i="2"/>
  <c r="DH58" i="2" s="1"/>
  <c r="DF37" i="5"/>
  <c r="DH37" i="5" s="1"/>
  <c r="DF42" i="5"/>
  <c r="DH42" i="5" s="1"/>
  <c r="DF74" i="5"/>
  <c r="DH74" i="5" s="1"/>
  <c r="DF20" i="5"/>
  <c r="DH20" i="5" s="1"/>
  <c r="DF36" i="5"/>
  <c r="DH36" i="5" s="1"/>
  <c r="DF52" i="5"/>
  <c r="DH52" i="5" s="1"/>
  <c r="DF68" i="5"/>
  <c r="DH68" i="5" s="1"/>
  <c r="DF80" i="5"/>
  <c r="DF60" i="2"/>
  <c r="DH60" i="2" s="1"/>
  <c r="DF26" i="5"/>
  <c r="DH26" i="5" s="1"/>
  <c r="DF54" i="2"/>
  <c r="DH54" i="2" s="1"/>
  <c r="DF24" i="5"/>
  <c r="DH24" i="5" s="1"/>
  <c r="DF40" i="5"/>
  <c r="DH40" i="5" s="1"/>
  <c r="DF56" i="5"/>
  <c r="DH56" i="5" s="1"/>
  <c r="DF72" i="5"/>
  <c r="DH72" i="5" s="1"/>
  <c r="DF22" i="2"/>
  <c r="DH22" i="2" s="1"/>
  <c r="DF64" i="2"/>
  <c r="DH64" i="2" s="1"/>
  <c r="DF14" i="5"/>
  <c r="DH14" i="5" s="1"/>
  <c r="DF46" i="5"/>
  <c r="DH46" i="5" s="1"/>
  <c r="DF16" i="5"/>
  <c r="DH16" i="5" s="1"/>
  <c r="DF32" i="5"/>
  <c r="DH32" i="5" s="1"/>
  <c r="DF48" i="5"/>
  <c r="DH48" i="5" s="1"/>
  <c r="DF64" i="5"/>
  <c r="DH64" i="5" s="1"/>
  <c r="DF56" i="2"/>
  <c r="DH56" i="2" s="1"/>
  <c r="DF66" i="2"/>
  <c r="DH66" i="2" s="1"/>
  <c r="DF72" i="2"/>
  <c r="DH72" i="2" s="1"/>
  <c r="DF62" i="5"/>
  <c r="DH62" i="5" s="1"/>
  <c r="DF13" i="5"/>
  <c r="DH13" i="5" s="1"/>
  <c r="DF17" i="2"/>
  <c r="DF21" i="2"/>
  <c r="DF29" i="2"/>
  <c r="DH29" i="2" s="1"/>
  <c r="DF37" i="2"/>
  <c r="DH37" i="2" s="1"/>
  <c r="DF43" i="2"/>
  <c r="DH43" i="2" s="1"/>
  <c r="DF51" i="2"/>
  <c r="DH51" i="2" s="1"/>
  <c r="DF58" i="5"/>
  <c r="DH58" i="5" s="1"/>
  <c r="DF28" i="5"/>
  <c r="DH28" i="5" s="1"/>
  <c r="DF44" i="5"/>
  <c r="DH44" i="5" s="1"/>
  <c r="DF60" i="5"/>
  <c r="DH60" i="5" s="1"/>
  <c r="DF78" i="5"/>
  <c r="DH78" i="5" s="1"/>
  <c r="DF82" i="5"/>
  <c r="DH82" i="5" s="1"/>
  <c r="DF20" i="2"/>
  <c r="DF28" i="2"/>
  <c r="DG28" i="2" s="1"/>
  <c r="DF36" i="2"/>
  <c r="DF44" i="2"/>
  <c r="DF52" i="2"/>
  <c r="DH52" i="2" s="1"/>
  <c r="DF68" i="2"/>
  <c r="DH68" i="2" s="1"/>
  <c r="DF25" i="5"/>
  <c r="DF75" i="5"/>
  <c r="DG75" i="5" s="1"/>
  <c r="DG77" i="5"/>
  <c r="DI77" i="5" s="1"/>
  <c r="DF13" i="2"/>
  <c r="DG13" i="2" s="1"/>
  <c r="AJ7" i="8" l="1"/>
  <c r="AJ8" i="8" s="1"/>
  <c r="J7" i="8"/>
  <c r="AN7" i="8"/>
  <c r="T8" i="8"/>
  <c r="F7" i="8"/>
  <c r="BI31" i="8"/>
  <c r="BD2" i="8"/>
  <c r="BI39" i="8"/>
  <c r="BD5" i="8"/>
  <c r="BI30" i="8"/>
  <c r="BD8" i="8"/>
  <c r="R7" i="8"/>
  <c r="R8" i="8" s="1"/>
  <c r="BI14" i="8"/>
  <c r="BD6" i="8"/>
  <c r="N7" i="8"/>
  <c r="N8" i="8" s="1"/>
  <c r="BI5" i="8"/>
  <c r="BI44" i="8"/>
  <c r="BD4" i="8"/>
  <c r="BI46" i="8"/>
  <c r="BD7" i="8"/>
  <c r="AY7" i="8"/>
  <c r="BI8" i="8"/>
  <c r="BJ33" i="8"/>
  <c r="BI11" i="8"/>
  <c r="BI41" i="8"/>
  <c r="BD3" i="8"/>
  <c r="AL7" i="8"/>
  <c r="BI34" i="8"/>
  <c r="AT7" i="8"/>
  <c r="BI43" i="8"/>
  <c r="AH7" i="6"/>
  <c r="AO7" i="6"/>
  <c r="U7" i="6"/>
  <c r="F7" i="6"/>
  <c r="BD3" i="6"/>
  <c r="BI36" i="6"/>
  <c r="X7" i="6"/>
  <c r="BI10" i="6"/>
  <c r="Z7" i="6"/>
  <c r="BI48" i="6"/>
  <c r="P7" i="6"/>
  <c r="BI14" i="6"/>
  <c r="AA7" i="6"/>
  <c r="BI44" i="6"/>
  <c r="AC7" i="6"/>
  <c r="BI3" i="6"/>
  <c r="AL7" i="6"/>
  <c r="BI25" i="6"/>
  <c r="L7" i="6"/>
  <c r="BI7" i="6"/>
  <c r="K7" i="6"/>
  <c r="BI4" i="6"/>
  <c r="AG7" i="6"/>
  <c r="BI11" i="6"/>
  <c r="AJ7" i="6"/>
  <c r="BI17" i="6"/>
  <c r="Y7" i="6"/>
  <c r="BI47" i="6"/>
  <c r="C7" i="6"/>
  <c r="BI16" i="6"/>
  <c r="BD2" i="6"/>
  <c r="E7" i="6"/>
  <c r="BD6" i="6"/>
  <c r="B7" i="6"/>
  <c r="BD4" i="6"/>
  <c r="BD5" i="6"/>
  <c r="H7" i="6"/>
  <c r="H8" i="8"/>
  <c r="D8" i="8"/>
  <c r="AX8" i="8"/>
  <c r="DG50" i="5"/>
  <c r="DI50" i="5" s="1"/>
  <c r="DG18" i="5"/>
  <c r="DI18" i="5" s="1"/>
  <c r="DG69" i="5"/>
  <c r="DI69" i="5" s="1"/>
  <c r="M7" i="6"/>
  <c r="DH63" i="2"/>
  <c r="DI63" i="2" s="1"/>
  <c r="DG75" i="2"/>
  <c r="DI75" i="2" s="1"/>
  <c r="DG73" i="2"/>
  <c r="DI73" i="2" s="1"/>
  <c r="DG79" i="2"/>
  <c r="DI79" i="2" s="1"/>
  <c r="DH78" i="2"/>
  <c r="DI78" i="2" s="1"/>
  <c r="DG34" i="5"/>
  <c r="DI34" i="5" s="1"/>
  <c r="AD7" i="8"/>
  <c r="AD8" i="8"/>
  <c r="O7" i="8"/>
  <c r="Q7" i="8"/>
  <c r="Q8" i="8" s="1"/>
  <c r="BE6" i="8"/>
  <c r="AW7" i="8"/>
  <c r="Z7" i="8"/>
  <c r="Z8" i="8" s="1"/>
  <c r="B7" i="8"/>
  <c r="B8" i="8" s="1"/>
  <c r="DG76" i="5"/>
  <c r="DI76" i="5" s="1"/>
  <c r="DG70" i="5"/>
  <c r="DI70" i="5" s="1"/>
  <c r="DG55" i="5"/>
  <c r="I7" i="8"/>
  <c r="BE4" i="8"/>
  <c r="M7" i="8"/>
  <c r="M8" i="8" s="1"/>
  <c r="BE2" i="8"/>
  <c r="BE5" i="8"/>
  <c r="AY8" i="8"/>
  <c r="BE7" i="8"/>
  <c r="O8" i="8"/>
  <c r="BE8" i="8"/>
  <c r="J8" i="8"/>
  <c r="I8" i="8"/>
  <c r="AP8" i="8"/>
  <c r="DH31" i="5"/>
  <c r="DI31" i="5" s="1"/>
  <c r="AF7" i="6"/>
  <c r="AF8" i="6" s="1"/>
  <c r="R7" i="6"/>
  <c r="R8" i="6" s="1"/>
  <c r="AI7" i="6"/>
  <c r="AI8" i="6" s="1"/>
  <c r="W7" i="6"/>
  <c r="W8" i="6" s="1"/>
  <c r="AN7" i="6"/>
  <c r="AW7" i="6"/>
  <c r="AW8" i="6" s="1"/>
  <c r="J7" i="6"/>
  <c r="J8" i="6" s="1"/>
  <c r="T7" i="6"/>
  <c r="T8" i="6" s="1"/>
  <c r="G7" i="6"/>
  <c r="AS7" i="6"/>
  <c r="AK7" i="6"/>
  <c r="AK8" i="6" s="1"/>
  <c r="AB7" i="6"/>
  <c r="AB8" i="6" s="1"/>
  <c r="AM7" i="6"/>
  <c r="AD7" i="6"/>
  <c r="AD8" i="6" s="1"/>
  <c r="I7" i="6"/>
  <c r="I8" i="6" s="1"/>
  <c r="AQ7" i="6"/>
  <c r="AQ8" i="6" s="1"/>
  <c r="Q7" i="6"/>
  <c r="AE7" i="6"/>
  <c r="AE8" i="6" s="1"/>
  <c r="V7" i="6"/>
  <c r="V8" i="6" s="1"/>
  <c r="D7" i="6"/>
  <c r="D8" i="6" s="1"/>
  <c r="AP7" i="6"/>
  <c r="DH45" i="5"/>
  <c r="DI45" i="5" s="1"/>
  <c r="BE5" i="6"/>
  <c r="BE4" i="6"/>
  <c r="DG34" i="2"/>
  <c r="DI34" i="2" s="1"/>
  <c r="BE6" i="6"/>
  <c r="BE3" i="6"/>
  <c r="V7" i="8"/>
  <c r="V8" i="8" s="1"/>
  <c r="DG49" i="5"/>
  <c r="DI49" i="5" s="1"/>
  <c r="AH8" i="6"/>
  <c r="DG43" i="5"/>
  <c r="DI43" i="5" s="1"/>
  <c r="DH70" i="2"/>
  <c r="DI70" i="2" s="1"/>
  <c r="DH69" i="2"/>
  <c r="DI69" i="2" s="1"/>
  <c r="DH79" i="5"/>
  <c r="DI79" i="5" s="1"/>
  <c r="DG53" i="5"/>
  <c r="DI53" i="5" s="1"/>
  <c r="AW8" i="8"/>
  <c r="DG76" i="2"/>
  <c r="DI76" i="2" s="1"/>
  <c r="M8" i="6"/>
  <c r="DG47" i="5"/>
  <c r="DI47" i="5" s="1"/>
  <c r="DG22" i="5"/>
  <c r="DI22" i="5" s="1"/>
  <c r="AJ8" i="6"/>
  <c r="U8" i="6"/>
  <c r="DG38" i="5"/>
  <c r="DI38" i="5" s="1"/>
  <c r="DG15" i="5"/>
  <c r="DI15" i="5" s="1"/>
  <c r="DG73" i="5"/>
  <c r="DI73" i="5" s="1"/>
  <c r="DG71" i="5"/>
  <c r="DI71" i="5" s="1"/>
  <c r="DH39" i="5"/>
  <c r="DI39" i="5" s="1"/>
  <c r="DG19" i="5"/>
  <c r="DI19" i="5" s="1"/>
  <c r="C8" i="6"/>
  <c r="X8" i="6"/>
  <c r="DG65" i="2"/>
  <c r="DI65" i="2" s="1"/>
  <c r="DH81" i="2"/>
  <c r="DI81" i="2" s="1"/>
  <c r="AL8" i="6"/>
  <c r="AP8" i="6"/>
  <c r="DH57" i="2"/>
  <c r="DI57" i="2" s="1"/>
  <c r="AN8" i="6"/>
  <c r="F8" i="6"/>
  <c r="DG74" i="2"/>
  <c r="DI74" i="2" s="1"/>
  <c r="DG77" i="2"/>
  <c r="DI77" i="2" s="1"/>
  <c r="DH59" i="2"/>
  <c r="DI59" i="2" s="1"/>
  <c r="O8" i="6"/>
  <c r="P8" i="6"/>
  <c r="AM8" i="6"/>
  <c r="K8" i="6"/>
  <c r="L8" i="6"/>
  <c r="Z8" i="6"/>
  <c r="H8" i="6"/>
  <c r="AY8" i="6"/>
  <c r="S8" i="6"/>
  <c r="AU8" i="6"/>
  <c r="E8" i="6"/>
  <c r="AS8" i="6"/>
  <c r="Q8" i="6"/>
  <c r="Y8" i="6"/>
  <c r="DG42" i="2"/>
  <c r="DI42" i="2" s="1"/>
  <c r="AO8" i="6"/>
  <c r="DG71" i="2"/>
  <c r="DI71" i="2" s="1"/>
  <c r="DG38" i="2"/>
  <c r="DI38" i="2" s="1"/>
  <c r="DG55" i="2"/>
  <c r="DI55" i="2" s="1"/>
  <c r="DH50" i="2"/>
  <c r="DI50" i="2" s="1"/>
  <c r="AG8" i="6"/>
  <c r="DH40" i="2"/>
  <c r="DG40" i="2"/>
  <c r="AC8" i="6"/>
  <c r="DG57" i="5"/>
  <c r="DI57" i="5" s="1"/>
  <c r="DG81" i="5"/>
  <c r="DI81" i="5" s="1"/>
  <c r="DG26" i="5"/>
  <c r="DI26" i="5" s="1"/>
  <c r="DH27" i="5"/>
  <c r="DI27" i="5" s="1"/>
  <c r="Y7" i="8"/>
  <c r="Y8" i="8" s="1"/>
  <c r="AG7" i="8"/>
  <c r="AG8" i="8" s="1"/>
  <c r="AQ7" i="8"/>
  <c r="AQ8" i="8" s="1"/>
  <c r="DG33" i="5"/>
  <c r="DI33" i="5" s="1"/>
  <c r="DG51" i="5"/>
  <c r="DI51" i="5" s="1"/>
  <c r="W7" i="8"/>
  <c r="W8" i="8" s="1"/>
  <c r="G7" i="8"/>
  <c r="G8" i="8" s="1"/>
  <c r="AO7" i="8"/>
  <c r="AO8" i="8" s="1"/>
  <c r="S7" i="8"/>
  <c r="S8" i="8" s="1"/>
  <c r="C7" i="8"/>
  <c r="C8" i="8" s="1"/>
  <c r="U7" i="8"/>
  <c r="U8" i="8" s="1"/>
  <c r="BE3" i="8"/>
  <c r="E7" i="8"/>
  <c r="E8" i="8" s="1"/>
  <c r="AC7" i="8"/>
  <c r="AC8" i="8" s="1"/>
  <c r="DG41" i="5"/>
  <c r="DI41" i="5" s="1"/>
  <c r="AM7" i="8"/>
  <c r="AM8" i="8" s="1"/>
  <c r="AI7" i="8"/>
  <c r="AI8" i="8" s="1"/>
  <c r="AK7" i="8"/>
  <c r="AK8" i="8" s="1"/>
  <c r="AE7" i="8"/>
  <c r="AS7" i="8"/>
  <c r="AS8" i="8" s="1"/>
  <c r="DG65" i="5"/>
  <c r="DI65" i="5" s="1"/>
  <c r="AU7" i="8"/>
  <c r="AU8" i="8" s="1"/>
  <c r="AA7" i="8"/>
  <c r="AA8" i="8" s="1"/>
  <c r="K7" i="8"/>
  <c r="K8" i="8" s="1"/>
  <c r="G8" i="6"/>
  <c r="AA8" i="6"/>
  <c r="DG46" i="2"/>
  <c r="DI46" i="2" s="1"/>
  <c r="DG67" i="5"/>
  <c r="DI67" i="5" s="1"/>
  <c r="DG59" i="5"/>
  <c r="DI59" i="5" s="1"/>
  <c r="DG63" i="5"/>
  <c r="DI63" i="5" s="1"/>
  <c r="DI55" i="5"/>
  <c r="DG46" i="5"/>
  <c r="DI46" i="5" s="1"/>
  <c r="DG20" i="5"/>
  <c r="DI20" i="5" s="1"/>
  <c r="DH18" i="2"/>
  <c r="DI18" i="2" s="1"/>
  <c r="DG23" i="5"/>
  <c r="DI23" i="5" s="1"/>
  <c r="DG80" i="2"/>
  <c r="DI80" i="2" s="1"/>
  <c r="DG78" i="5"/>
  <c r="DI78" i="5" s="1"/>
  <c r="DG30" i="5"/>
  <c r="DI30" i="5" s="1"/>
  <c r="DG61" i="5"/>
  <c r="DI61" i="5" s="1"/>
  <c r="DG67" i="2"/>
  <c r="DI67" i="2" s="1"/>
  <c r="DG35" i="5"/>
  <c r="DI35" i="5" s="1"/>
  <c r="DG14" i="5"/>
  <c r="DI14" i="5" s="1"/>
  <c r="DG21" i="5"/>
  <c r="DI21" i="5" s="1"/>
  <c r="DH29" i="5"/>
  <c r="DI29" i="5" s="1"/>
  <c r="DG58" i="5"/>
  <c r="DI58" i="5" s="1"/>
  <c r="DG13" i="5"/>
  <c r="DI13" i="5" s="1"/>
  <c r="DI54" i="5"/>
  <c r="DG48" i="2"/>
  <c r="DH48" i="2"/>
  <c r="DH16" i="2"/>
  <c r="DI16" i="2" s="1"/>
  <c r="DH75" i="5"/>
  <c r="DI75" i="5" s="1"/>
  <c r="DG82" i="2"/>
  <c r="DI82" i="2" s="1"/>
  <c r="DG24" i="2"/>
  <c r="DH24" i="2"/>
  <c r="DH17" i="5"/>
  <c r="DG17" i="5"/>
  <c r="DG30" i="2"/>
  <c r="DI30" i="2" s="1"/>
  <c r="DG62" i="5"/>
  <c r="DI62" i="5" s="1"/>
  <c r="DG52" i="5"/>
  <c r="DI52" i="5" s="1"/>
  <c r="DG74" i="5"/>
  <c r="DI74" i="5" s="1"/>
  <c r="DI62" i="2"/>
  <c r="DG64" i="2"/>
  <c r="DI64" i="2" s="1"/>
  <c r="DH32" i="2"/>
  <c r="DG32" i="2"/>
  <c r="DH35" i="2"/>
  <c r="DI35" i="2" s="1"/>
  <c r="DH53" i="2"/>
  <c r="DI53" i="2" s="1"/>
  <c r="DH61" i="2"/>
  <c r="DI61" i="2" s="1"/>
  <c r="DG14" i="2"/>
  <c r="DI14" i="2" s="1"/>
  <c r="DH27" i="2"/>
  <c r="DI27" i="2" s="1"/>
  <c r="DG60" i="2"/>
  <c r="DI60" i="2" s="1"/>
  <c r="B6" i="6"/>
  <c r="B8" i="6" s="1"/>
  <c r="DH47" i="2"/>
  <c r="DG47" i="2"/>
  <c r="DH33" i="2"/>
  <c r="DG33" i="2"/>
  <c r="DH31" i="2"/>
  <c r="DG31" i="2"/>
  <c r="DG68" i="2"/>
  <c r="DI68" i="2" s="1"/>
  <c r="DG22" i="2"/>
  <c r="DI22" i="2" s="1"/>
  <c r="DG66" i="2"/>
  <c r="DI66" i="2" s="1"/>
  <c r="DG54" i="2"/>
  <c r="DI54" i="2" s="1"/>
  <c r="DG25" i="2"/>
  <c r="DH25" i="2"/>
  <c r="DH23" i="2"/>
  <c r="DG23" i="2"/>
  <c r="DH49" i="2"/>
  <c r="DG49" i="2"/>
  <c r="DH45" i="2"/>
  <c r="DG45" i="2"/>
  <c r="DG19" i="2"/>
  <c r="DH19" i="2"/>
  <c r="DG52" i="2"/>
  <c r="DI52" i="2" s="1"/>
  <c r="DG72" i="2"/>
  <c r="DI72" i="2" s="1"/>
  <c r="DG56" i="2"/>
  <c r="DI56" i="2" s="1"/>
  <c r="DG37" i="2"/>
  <c r="DI37" i="2" s="1"/>
  <c r="BJ36" i="6"/>
  <c r="DG39" i="2"/>
  <c r="DH39" i="2"/>
  <c r="DG41" i="2"/>
  <c r="DH41" i="2"/>
  <c r="DG15" i="2"/>
  <c r="DH15" i="2"/>
  <c r="DH36" i="2"/>
  <c r="DG36" i="2"/>
  <c r="DG82" i="5"/>
  <c r="DI82" i="5" s="1"/>
  <c r="DG60" i="5"/>
  <c r="DI60" i="5" s="1"/>
  <c r="DG28" i="5"/>
  <c r="DI28" i="5" s="1"/>
  <c r="DG17" i="2"/>
  <c r="DH17" i="2"/>
  <c r="DG64" i="5"/>
  <c r="DI64" i="5" s="1"/>
  <c r="DG32" i="5"/>
  <c r="DI32" i="5" s="1"/>
  <c r="DG72" i="5"/>
  <c r="DI72" i="5" s="1"/>
  <c r="DG40" i="5"/>
  <c r="DI40" i="5" s="1"/>
  <c r="DG43" i="2"/>
  <c r="DI43" i="2" s="1"/>
  <c r="DG37" i="5"/>
  <c r="DI37" i="5" s="1"/>
  <c r="DG21" i="2"/>
  <c r="DH21" i="2"/>
  <c r="DH80" i="5"/>
  <c r="DG80" i="5"/>
  <c r="DG68" i="5"/>
  <c r="DI68" i="5" s="1"/>
  <c r="DG36" i="5"/>
  <c r="DI36" i="5" s="1"/>
  <c r="DG29" i="2"/>
  <c r="DI29" i="2" s="1"/>
  <c r="DH44" i="2"/>
  <c r="DG44" i="2"/>
  <c r="DH25" i="5"/>
  <c r="DG25" i="5"/>
  <c r="DH20" i="2"/>
  <c r="DG20" i="2"/>
  <c r="DG44" i="5"/>
  <c r="DI44" i="5" s="1"/>
  <c r="DG48" i="5"/>
  <c r="DI48" i="5" s="1"/>
  <c r="DG16" i="5"/>
  <c r="DI16" i="5" s="1"/>
  <c r="DG56" i="5"/>
  <c r="DI56" i="5" s="1"/>
  <c r="DG24" i="5"/>
  <c r="DI24" i="5" s="1"/>
  <c r="DG42" i="5"/>
  <c r="DI42" i="5" s="1"/>
  <c r="DG58" i="2"/>
  <c r="DI58" i="2" s="1"/>
  <c r="DH28" i="2"/>
  <c r="DI28" i="2" s="1"/>
  <c r="DG51" i="2"/>
  <c r="DI51" i="2" s="1"/>
  <c r="DI66" i="5"/>
  <c r="DH13" i="2"/>
  <c r="DI13" i="2" s="1"/>
  <c r="AE8" i="8" l="1"/>
  <c r="BJ37" i="8" s="1"/>
  <c r="BJ36" i="8"/>
  <c r="DI17" i="5"/>
  <c r="DI40" i="2"/>
  <c r="DI20" i="2"/>
  <c r="DI45" i="2"/>
  <c r="DI31" i="2"/>
  <c r="DI47" i="2"/>
  <c r="DI23" i="2"/>
  <c r="DI48" i="2"/>
  <c r="DI25" i="5"/>
  <c r="DI36" i="2"/>
  <c r="DI32" i="2"/>
  <c r="DI24" i="2"/>
  <c r="BE2" i="6"/>
  <c r="DI39" i="2"/>
  <c r="DI19" i="2"/>
  <c r="DI49" i="2"/>
  <c r="DI33" i="2"/>
  <c r="DI21" i="2"/>
  <c r="DI25" i="2"/>
  <c r="DI41" i="2"/>
  <c r="DI15" i="2"/>
  <c r="DI17" i="2"/>
  <c r="DI44" i="2"/>
  <c r="DI80" i="5"/>
  <c r="B14" i="5" l="1"/>
  <c r="C14" i="5"/>
  <c r="D14" i="5"/>
  <c r="B15" i="5"/>
  <c r="C15" i="5"/>
  <c r="D15" i="5"/>
  <c r="B16" i="5"/>
  <c r="C16" i="5"/>
  <c r="D16" i="5"/>
  <c r="B17" i="5"/>
  <c r="C17" i="5"/>
  <c r="D17" i="5"/>
  <c r="B18" i="5"/>
  <c r="C18" i="5"/>
  <c r="D18" i="5"/>
  <c r="B19" i="5"/>
  <c r="C19" i="5"/>
  <c r="D19" i="5"/>
  <c r="B20" i="5"/>
  <c r="C20" i="5"/>
  <c r="D20" i="5"/>
  <c r="B21" i="5"/>
  <c r="C21" i="5"/>
  <c r="D21" i="5"/>
  <c r="B22" i="5"/>
  <c r="C22" i="5"/>
  <c r="D22" i="5"/>
  <c r="B23" i="5"/>
  <c r="C23" i="5"/>
  <c r="D23" i="5"/>
  <c r="B24" i="5"/>
  <c r="C24" i="5"/>
  <c r="D24" i="5"/>
  <c r="B25" i="5"/>
  <c r="C25" i="5"/>
  <c r="D25" i="5"/>
  <c r="B26" i="5"/>
  <c r="C26" i="5"/>
  <c r="D26" i="5"/>
  <c r="B27" i="5"/>
  <c r="C27" i="5"/>
  <c r="D27" i="5"/>
  <c r="B28" i="5"/>
  <c r="C28" i="5"/>
  <c r="D28" i="5"/>
  <c r="B29" i="5"/>
  <c r="C29" i="5"/>
  <c r="D29" i="5"/>
  <c r="B30" i="5"/>
  <c r="C30" i="5"/>
  <c r="D30" i="5"/>
  <c r="B31" i="5"/>
  <c r="C31" i="5"/>
  <c r="D31" i="5"/>
  <c r="B32" i="5"/>
  <c r="C32" i="5"/>
  <c r="D32" i="5"/>
  <c r="B33" i="5"/>
  <c r="C33" i="5"/>
  <c r="D33" i="5"/>
  <c r="B34" i="5"/>
  <c r="C34" i="5"/>
  <c r="D34" i="5"/>
  <c r="B35" i="5"/>
  <c r="C35" i="5"/>
  <c r="D35" i="5"/>
  <c r="B36" i="5"/>
  <c r="C36" i="5"/>
  <c r="D36" i="5"/>
  <c r="B37" i="5"/>
  <c r="C37" i="5"/>
  <c r="D37" i="5"/>
  <c r="B38" i="5"/>
  <c r="C38" i="5"/>
  <c r="D38" i="5"/>
  <c r="B39" i="5"/>
  <c r="C39" i="5"/>
  <c r="D39" i="5"/>
  <c r="B40" i="5"/>
  <c r="C40" i="5"/>
  <c r="D40" i="5"/>
  <c r="B41" i="5"/>
  <c r="C41" i="5"/>
  <c r="D41" i="5"/>
  <c r="B42" i="5"/>
  <c r="C42" i="5"/>
  <c r="D42" i="5"/>
  <c r="B43" i="5"/>
  <c r="C43" i="5"/>
  <c r="D43" i="5"/>
  <c r="B44" i="5"/>
  <c r="C44" i="5"/>
  <c r="D44" i="5"/>
  <c r="B45" i="5"/>
  <c r="C45" i="5"/>
  <c r="D45" i="5"/>
  <c r="B46" i="5"/>
  <c r="C46" i="5"/>
  <c r="D46" i="5"/>
  <c r="B47" i="5"/>
  <c r="C47" i="5"/>
  <c r="D47" i="5"/>
  <c r="B48" i="5"/>
  <c r="C48" i="5"/>
  <c r="D48" i="5"/>
  <c r="B49" i="5"/>
  <c r="C49" i="5"/>
  <c r="D49" i="5"/>
  <c r="B50" i="5"/>
  <c r="C50" i="5"/>
  <c r="D50" i="5"/>
  <c r="B51" i="5"/>
  <c r="C51" i="5"/>
  <c r="D51" i="5"/>
  <c r="B52" i="5"/>
  <c r="C52" i="5"/>
  <c r="D52" i="5"/>
  <c r="B53" i="5"/>
  <c r="C53" i="5"/>
  <c r="D53" i="5"/>
  <c r="B54" i="5"/>
  <c r="C54" i="5"/>
  <c r="D54" i="5"/>
  <c r="B55" i="5"/>
  <c r="C55" i="5"/>
  <c r="D55" i="5"/>
  <c r="B56" i="5"/>
  <c r="C56" i="5"/>
  <c r="D56" i="5"/>
  <c r="B57" i="5"/>
  <c r="C57" i="5"/>
  <c r="D57" i="5"/>
  <c r="B58" i="5"/>
  <c r="C58" i="5"/>
  <c r="D58" i="5"/>
  <c r="B59" i="5"/>
  <c r="C59" i="5"/>
  <c r="D59" i="5"/>
  <c r="B60" i="5"/>
  <c r="C60" i="5"/>
  <c r="D60" i="5"/>
  <c r="B61" i="5"/>
  <c r="C61" i="5"/>
  <c r="D61" i="5"/>
  <c r="B62" i="5"/>
  <c r="C62" i="5"/>
  <c r="D62" i="5"/>
  <c r="B63" i="5"/>
  <c r="C63" i="5"/>
  <c r="D63" i="5"/>
  <c r="B64" i="5"/>
  <c r="C64" i="5"/>
  <c r="D64" i="5"/>
  <c r="B65" i="5"/>
  <c r="C65" i="5"/>
  <c r="D65" i="5"/>
  <c r="B66" i="5"/>
  <c r="C66" i="5"/>
  <c r="D66" i="5"/>
  <c r="B67" i="5"/>
  <c r="C67" i="5"/>
  <c r="D67" i="5"/>
  <c r="B68" i="5"/>
  <c r="C68" i="5"/>
  <c r="D68" i="5"/>
  <c r="B69" i="5"/>
  <c r="C69" i="5"/>
  <c r="D69" i="5"/>
  <c r="B70" i="5"/>
  <c r="C70" i="5"/>
  <c r="D70" i="5"/>
  <c r="B71" i="5"/>
  <c r="C71" i="5"/>
  <c r="D71" i="5"/>
  <c r="B72" i="5"/>
  <c r="C72" i="5"/>
  <c r="D72" i="5"/>
  <c r="B73" i="5"/>
  <c r="C73" i="5"/>
  <c r="D73" i="5"/>
  <c r="B74" i="5"/>
  <c r="C74" i="5"/>
  <c r="D74" i="5"/>
  <c r="B75" i="5"/>
  <c r="C75" i="5"/>
  <c r="D75" i="5"/>
  <c r="B76" i="5"/>
  <c r="C76" i="5"/>
  <c r="D76" i="5"/>
  <c r="B77" i="5"/>
  <c r="C77" i="5"/>
  <c r="D77" i="5"/>
  <c r="B78" i="5"/>
  <c r="C78" i="5"/>
  <c r="D78" i="5"/>
  <c r="B79" i="5"/>
  <c r="C79" i="5"/>
  <c r="D79" i="5"/>
  <c r="B80" i="5"/>
  <c r="C80" i="5"/>
  <c r="D80" i="5"/>
  <c r="B81" i="5"/>
  <c r="C81" i="5"/>
  <c r="D81" i="5"/>
  <c r="B82" i="5"/>
  <c r="C82" i="5"/>
  <c r="D82" i="5"/>
  <c r="C13" i="5"/>
  <c r="D13" i="5"/>
  <c r="B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13" i="5"/>
  <c r="E82"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13" i="5"/>
  <c r="E63" i="2" l="1"/>
  <c r="F63" i="2"/>
  <c r="G63" i="2"/>
  <c r="E64" i="2"/>
  <c r="F64" i="2"/>
  <c r="G64" i="2"/>
  <c r="E65" i="2"/>
  <c r="F65" i="2"/>
  <c r="G65" i="2"/>
  <c r="E66" i="2"/>
  <c r="F66" i="2"/>
  <c r="G66" i="2"/>
  <c r="E67" i="2"/>
  <c r="F67" i="2"/>
  <c r="G67" i="2"/>
  <c r="E68" i="2"/>
  <c r="F68" i="2"/>
  <c r="G68" i="2"/>
  <c r="E69" i="2"/>
  <c r="F69" i="2"/>
  <c r="G69" i="2"/>
  <c r="E70" i="2"/>
  <c r="F70" i="2"/>
  <c r="G70" i="2"/>
  <c r="E71" i="2"/>
  <c r="F71" i="2"/>
  <c r="G71" i="2"/>
  <c r="E72" i="2"/>
  <c r="F72" i="2"/>
  <c r="G72" i="2"/>
  <c r="E73" i="2"/>
  <c r="F73" i="2"/>
  <c r="G73" i="2"/>
  <c r="E74" i="2"/>
  <c r="F74" i="2"/>
  <c r="G74" i="2"/>
  <c r="E75" i="2"/>
  <c r="F75" i="2"/>
  <c r="G75" i="2"/>
  <c r="E76" i="2"/>
  <c r="F76" i="2"/>
  <c r="G76" i="2"/>
  <c r="E77" i="2"/>
  <c r="F77" i="2"/>
  <c r="G77" i="2"/>
  <c r="E78" i="2"/>
  <c r="F78" i="2"/>
  <c r="G78" i="2"/>
  <c r="E79" i="2"/>
  <c r="F79" i="2"/>
  <c r="G79" i="2"/>
  <c r="E80" i="2"/>
  <c r="F80" i="2"/>
  <c r="G80" i="2"/>
  <c r="E81" i="2"/>
  <c r="F81" i="2"/>
  <c r="G81" i="2"/>
  <c r="E82" i="2"/>
  <c r="F82" i="2"/>
  <c r="G82"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13" i="2"/>
</calcChain>
</file>

<file path=xl/sharedStrings.xml><?xml version="1.0" encoding="utf-8"?>
<sst xmlns="http://schemas.openxmlformats.org/spreadsheetml/2006/main" count="3265" uniqueCount="2271">
  <si>
    <t>TURNO</t>
  </si>
  <si>
    <t>A</t>
  </si>
  <si>
    <t>B</t>
  </si>
  <si>
    <t>C</t>
  </si>
  <si>
    <t>MATUTINO</t>
  </si>
  <si>
    <t>VESPERTINO</t>
  </si>
  <si>
    <t>RESPUESTAS</t>
  </si>
  <si>
    <t>CLAVE CENTRO DE TRABAJO</t>
  </si>
  <si>
    <t>INFORMACIÓN DE GRUPO EVALUADO</t>
  </si>
  <si>
    <t>NÚM. PROGR.</t>
  </si>
  <si>
    <t>NOMBRE(S)</t>
  </si>
  <si>
    <t>APELLIDO PATERNO</t>
  </si>
  <si>
    <t>APELLIDO MATERNO</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</si>
  <si>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</si>
  <si>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</si>
  <si>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</si>
  <si>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</si>
  <si>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</si>
  <si>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</si>
  <si>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</si>
  <si>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</si>
  <si>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</si>
  <si>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</si>
  <si>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</si>
  <si>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</si>
  <si>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</si>
  <si>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</si>
  <si>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</si>
  <si>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</si>
  <si>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</si>
  <si>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</si>
  <si>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</si>
  <si>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</si>
  <si>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</si>
  <si>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</si>
  <si>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</si>
  <si>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</si>
  <si>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</si>
  <si>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</si>
  <si>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</si>
  <si>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</si>
  <si>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</si>
  <si>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</si>
  <si>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CCT</t>
  </si>
  <si>
    <t>V</t>
  </si>
  <si>
    <t>DATOS DEL ALUMNO (USE MAYÚSCULAS)</t>
  </si>
  <si>
    <t>D</t>
  </si>
  <si>
    <t>31</t>
  </si>
  <si>
    <t>32</t>
  </si>
  <si>
    <t>33</t>
  </si>
  <si>
    <t>34</t>
  </si>
  <si>
    <t>35</t>
  </si>
  <si>
    <t>M</t>
  </si>
  <si>
    <t>Captura de respuestas</t>
  </si>
  <si>
    <r>
      <rPr>
        <b/>
        <sz val="22"/>
        <color theme="4" tint="-0.249977111117893"/>
        <rFont val="Calibri"/>
        <family val="2"/>
        <scheme val="minor"/>
      </rPr>
      <t>Recomendaciones:</t>
    </r>
    <r>
      <rPr>
        <sz val="16"/>
        <color theme="4" tint="-0.249977111117893"/>
        <rFont val="Calibri"/>
        <family val="2"/>
        <scheme val="minor"/>
      </rPr>
      <t xml:space="preserve">
Si al abrir el archivo aparece el mensaje</t>
    </r>
    <r>
      <rPr>
        <b/>
        <sz val="16"/>
        <color theme="4" tint="-0.249977111117893"/>
        <rFont val="Calibri"/>
        <family val="2"/>
        <scheme val="minor"/>
      </rPr>
      <t xml:space="preserve"> Advertencia de seguridad. Las macros se han deshabilitado.
</t>
    </r>
    <r>
      <rPr>
        <sz val="16"/>
        <color theme="4" tint="-0.249977111117893"/>
        <rFont val="Calibri"/>
        <family val="2"/>
        <scheme val="minor"/>
      </rPr>
      <t>Será suficiente con que pulse el botón</t>
    </r>
    <r>
      <rPr>
        <b/>
        <sz val="16"/>
        <color theme="4" tint="-0.249977111117893"/>
        <rFont val="Calibri"/>
        <family val="2"/>
        <scheme val="minor"/>
      </rPr>
      <t xml:space="preserve"> Habilitar contenido </t>
    </r>
    <r>
      <rPr>
        <sz val="16"/>
        <color theme="4" tint="-0.249977111117893"/>
        <rFont val="Calibri"/>
        <family val="2"/>
        <scheme val="minor"/>
      </rPr>
      <t xml:space="preserve">para iniciar el uso del archivo.
</t>
    </r>
    <r>
      <rPr>
        <sz val="22"/>
        <color theme="3" tint="-0.499984740745262"/>
        <rFont val="Calibri"/>
        <family val="2"/>
        <scheme val="minor"/>
      </rPr>
      <t xml:space="preserve">
</t>
    </r>
    <r>
      <rPr>
        <b/>
        <u/>
        <sz val="24"/>
        <color theme="3" tint="-0.499984740745262"/>
        <rFont val="Calibri"/>
        <family val="2"/>
        <scheme val="minor"/>
      </rPr>
      <t>No modifique la estructura del archivo</t>
    </r>
  </si>
  <si>
    <t>GRUPO</t>
  </si>
  <si>
    <t>DISCONTINUO</t>
  </si>
  <si>
    <t>E</t>
  </si>
  <si>
    <t>F</t>
  </si>
  <si>
    <t>G</t>
  </si>
  <si>
    <t>H</t>
  </si>
  <si>
    <t>I</t>
  </si>
  <si>
    <t>CLAVE CENTRO DE TRABAJO:</t>
  </si>
  <si>
    <t>TURNO:</t>
  </si>
  <si>
    <t>GRUPO:</t>
  </si>
  <si>
    <t>PARA INICIAR LA CAPTURA INTRODUZCA ESTOS DATOS</t>
  </si>
  <si>
    <t>36</t>
  </si>
  <si>
    <t>37</t>
  </si>
  <si>
    <t>38</t>
  </si>
  <si>
    <t>39</t>
  </si>
  <si>
    <t>40</t>
  </si>
  <si>
    <t>41</t>
  </si>
  <si>
    <t>42</t>
  </si>
  <si>
    <t>43</t>
  </si>
  <si>
    <t>44</t>
  </si>
  <si>
    <t>45</t>
  </si>
  <si>
    <t>46</t>
  </si>
  <si>
    <t>47</t>
  </si>
  <si>
    <t>48</t>
  </si>
  <si>
    <t>49</t>
  </si>
  <si>
    <t>50</t>
  </si>
  <si>
    <t>CAPTURE EN ESTE ESPACIO LAS RESPUESTAS DE LA PRUEBA DE ESPAÑOL</t>
  </si>
  <si>
    <t>CAPTURE EN ESTE ESPACIO LAS RESPUESTAS DE LA PRUEBA DE MATEMÁTICAS</t>
  </si>
  <si>
    <t>PRESIONE UNO DE LOS BOTONES PARA ELEGIR LA CANTIDAD DE ALUMNOS A CALIFICAR</t>
  </si>
  <si>
    <t>Total</t>
  </si>
  <si>
    <t>RESULTADOS DE LA PRUEBA DE ESPAÑOL</t>
  </si>
  <si>
    <t>RESULTADOS DE LA PRUEBA DE MATEMÁTICAS</t>
  </si>
  <si>
    <t>Número de reactivos</t>
  </si>
  <si>
    <t>Correctos</t>
  </si>
  <si>
    <t>Incorrectos</t>
  </si>
  <si>
    <t>Porcentaje de reactivos</t>
  </si>
  <si>
    <t>Español</t>
  </si>
  <si>
    <t>Matemáticas</t>
  </si>
  <si>
    <t>Resultados</t>
  </si>
  <si>
    <t>Distribución porcentual por Unidad de Análisis</t>
  </si>
  <si>
    <t>Porcentaje de reactivos correctos</t>
  </si>
  <si>
    <t>Porcentaje de reactivos incorrectos</t>
  </si>
  <si>
    <t>Distribución porcentual por Contenido</t>
  </si>
  <si>
    <r>
      <t xml:space="preserve">Gráfico
</t>
    </r>
    <r>
      <rPr>
        <b/>
        <sz val="12"/>
        <color theme="0"/>
        <rFont val="Calibri"/>
        <family val="2"/>
        <scheme val="minor"/>
      </rPr>
      <t>Identifique los contenidos con los logros más bajos</t>
    </r>
  </si>
  <si>
    <t>Aspectos sintácticos y semánticos</t>
  </si>
  <si>
    <t>Reactivos correctos</t>
  </si>
  <si>
    <t>Búsqueda y manejo de la información</t>
  </si>
  <si>
    <t>Reactivos incorrectos</t>
  </si>
  <si>
    <t>Comprensión e interpretación</t>
  </si>
  <si>
    <t>Conocimiento del sistema de escritura y ortografía</t>
  </si>
  <si>
    <t>Total porcentaje</t>
  </si>
  <si>
    <t>Análisis y representación de datos</t>
  </si>
  <si>
    <t>Figuras y cuerpos</t>
  </si>
  <si>
    <t>Medida</t>
  </si>
  <si>
    <t>Problemas multiplicativos</t>
  </si>
  <si>
    <t>Proporcionalidad  y funciones</t>
  </si>
  <si>
    <t>ALUMNOS</t>
  </si>
  <si>
    <t>21DAI0002YA</t>
  </si>
  <si>
    <r>
      <t xml:space="preserve">REACTIVOS DE ESPAÑOL
</t>
    </r>
    <r>
      <rPr>
        <b/>
        <sz val="12"/>
        <color theme="0"/>
        <rFont val="Calibri"/>
        <family val="2"/>
        <scheme val="minor"/>
      </rPr>
      <t>Identifique los valores marcados en rojo y dé un clic sobre ellos para consultar la tabla de Especificaciones de la prueba de Español</t>
    </r>
  </si>
  <si>
    <r>
      <t xml:space="preserve">REACTIVOS DE MATEMÁTICAS
</t>
    </r>
    <r>
      <rPr>
        <b/>
        <sz val="12"/>
        <color theme="0"/>
        <rFont val="Calibri"/>
        <family val="2"/>
        <scheme val="minor"/>
      </rPr>
      <t>Identifique los valores marcados en rojo y dé un clic sobre ellos para consultar la tabla de Especificaciones de la prueba de Matemáticas</t>
    </r>
  </si>
  <si>
    <t>ALUMNOS A CALIFICAR:</t>
  </si>
  <si>
    <r>
      <rPr>
        <b/>
        <sz val="20"/>
        <color theme="4" tint="-0.249977111117893"/>
        <rFont val="Calibri"/>
        <family val="2"/>
        <scheme val="minor"/>
      </rPr>
      <t>Instrucciones.</t>
    </r>
    <r>
      <rPr>
        <sz val="20"/>
        <color theme="4" tint="-0.249977111117893"/>
        <rFont val="Calibri"/>
        <family val="2"/>
        <scheme val="minor"/>
      </rPr>
      <t xml:space="preserve"> Siga las indicaciones como se presentan en esta hoja para cada una de las asignaturas evaluadas.</t>
    </r>
  </si>
  <si>
    <r>
      <rPr>
        <b/>
        <sz val="48"/>
        <color theme="3" tint="-0.499984740745262"/>
        <rFont val="Calibri"/>
        <family val="2"/>
        <scheme val="minor"/>
      </rPr>
      <t xml:space="preserve">3 </t>
    </r>
    <r>
      <rPr>
        <b/>
        <sz val="22"/>
        <color theme="3" tint="-0.499984740745262"/>
        <rFont val="Calibri"/>
        <family val="2"/>
        <scheme val="minor"/>
      </rPr>
      <t>CAPTURE LOS DATOS DE LOS ALUMNOS (USE MAYÚSCULAS)</t>
    </r>
    <r>
      <rPr>
        <b/>
        <sz val="16"/>
        <color theme="3" tint="-0.499984740745262"/>
        <rFont val="Calibri"/>
        <family val="2"/>
        <scheme val="minor"/>
      </rPr>
      <t xml:space="preserve">
</t>
    </r>
    <r>
      <rPr>
        <b/>
        <sz val="14"/>
        <color theme="3" tint="-0.499984740745262"/>
        <rFont val="Calibri"/>
        <family val="2"/>
        <scheme val="minor"/>
      </rPr>
      <t xml:space="preserve">APELLIDO PATERNO. </t>
    </r>
    <r>
      <rPr>
        <sz val="14"/>
        <color theme="3" tint="-0.499984740745262"/>
        <rFont val="Calibri"/>
        <family val="2"/>
        <scheme val="minor"/>
      </rPr>
      <t xml:space="preserve">Capture el apellido paterno de cada alumno que </t>
    </r>
    <r>
      <rPr>
        <b/>
        <sz val="14"/>
        <color theme="3" tint="-0.499984740745262"/>
        <rFont val="Calibri"/>
        <family val="2"/>
        <scheme val="minor"/>
      </rPr>
      <t xml:space="preserve">haya presentado la prueba.
APELLIDO MATERNO. </t>
    </r>
    <r>
      <rPr>
        <sz val="14"/>
        <color theme="3" tint="-0.499984740745262"/>
        <rFont val="Calibri"/>
        <family val="2"/>
        <scheme val="minor"/>
      </rPr>
      <t xml:space="preserve">Capture el apellido materno de cada alumno que </t>
    </r>
    <r>
      <rPr>
        <b/>
        <sz val="14"/>
        <color theme="3" tint="-0.499984740745262"/>
        <rFont val="Calibri"/>
        <family val="2"/>
        <scheme val="minor"/>
      </rPr>
      <t xml:space="preserve">haya presentado la prueba.
NOMBRE(S). </t>
    </r>
    <r>
      <rPr>
        <sz val="14"/>
        <color theme="3" tint="-0.499984740745262"/>
        <rFont val="Calibri"/>
        <family val="2"/>
        <scheme val="minor"/>
      </rPr>
      <t>Capture el(los) nombre(s) de cada alumno que</t>
    </r>
    <r>
      <rPr>
        <b/>
        <sz val="14"/>
        <color theme="3" tint="-0.499984740745262"/>
        <rFont val="Calibri"/>
        <family val="2"/>
        <scheme val="minor"/>
      </rPr>
      <t xml:space="preserve"> haya presentado la prueba.</t>
    </r>
  </si>
  <si>
    <r>
      <rPr>
        <b/>
        <sz val="48"/>
        <color theme="3" tint="-0.499984740745262"/>
        <rFont val="Calibri"/>
        <family val="2"/>
        <scheme val="minor"/>
      </rPr>
      <t xml:space="preserve">6 </t>
    </r>
    <r>
      <rPr>
        <b/>
        <sz val="24"/>
        <color theme="3" tint="-0.499984740745262"/>
        <rFont val="Calibri"/>
        <family val="2"/>
        <scheme val="minor"/>
      </rPr>
      <t>GUARDE EL ARCHIVO</t>
    </r>
    <r>
      <rPr>
        <b/>
        <sz val="16"/>
        <color theme="3" tint="-0.499984740745262"/>
        <rFont val="Calibri"/>
        <family val="2"/>
        <scheme val="minor"/>
      </rPr>
      <t xml:space="preserve">
</t>
    </r>
    <r>
      <rPr>
        <sz val="14"/>
        <color theme="3" tint="-0.499984740745262"/>
        <rFont val="Calibri"/>
        <family val="2"/>
        <scheme val="minor"/>
      </rPr>
      <t xml:space="preserve">Oprima el botón </t>
    </r>
    <r>
      <rPr>
        <b/>
        <i/>
        <sz val="14"/>
        <color theme="3" tint="-0.499984740745262"/>
        <rFont val="Calibri"/>
        <family val="2"/>
        <scheme val="minor"/>
      </rPr>
      <t>GUARDAR</t>
    </r>
    <r>
      <rPr>
        <sz val="14"/>
        <color theme="3" tint="-0.499984740745262"/>
        <rFont val="Calibri"/>
        <family val="2"/>
        <scheme val="minor"/>
      </rPr>
      <t xml:space="preserve"> en el momento en el que desee guardar el archivo.
Automáticamente se desplegará una ventana de diálogo para seleccionar la ruta donde guardar el archivo.
</t>
    </r>
  </si>
  <si>
    <r>
      <rPr>
        <b/>
        <sz val="48"/>
        <color theme="3" tint="-0.499984740745262"/>
        <rFont val="Calibri"/>
        <family val="2"/>
        <scheme val="minor"/>
      </rPr>
      <t xml:space="preserve">2 </t>
    </r>
    <r>
      <rPr>
        <b/>
        <sz val="22"/>
        <color theme="3" tint="-0.499984740745262"/>
        <rFont val="Calibri"/>
        <family val="2"/>
        <scheme val="minor"/>
      </rPr>
      <t>SELECCIONE LA CANTIDAD DE ALUMNOS EVALUADOS</t>
    </r>
    <r>
      <rPr>
        <b/>
        <sz val="12"/>
        <color theme="3" tint="-0.499984740745262"/>
        <rFont val="Calibri"/>
        <family val="2"/>
        <scheme val="minor"/>
      </rPr>
      <t xml:space="preserve">
</t>
    </r>
    <r>
      <rPr>
        <b/>
        <sz val="14"/>
        <color theme="3" tint="-0.499984740745262"/>
        <rFont val="Calibri"/>
        <family val="2"/>
        <scheme val="minor"/>
      </rPr>
      <t xml:space="preserve">Oprima el botón </t>
    </r>
    <r>
      <rPr>
        <sz val="14"/>
        <color theme="3" tint="-0.499984740745262"/>
        <rFont val="Calibri"/>
        <family val="2"/>
        <scheme val="minor"/>
      </rPr>
      <t xml:space="preserve">que indique la </t>
    </r>
    <r>
      <rPr>
        <b/>
        <sz val="14"/>
        <color theme="3" tint="-0.499984740745262"/>
        <rFont val="Calibri"/>
        <family val="2"/>
        <scheme val="minor"/>
      </rPr>
      <t>cantidad de alumnos que hayan presentado la prueba</t>
    </r>
    <r>
      <rPr>
        <sz val="14"/>
        <color theme="3" tint="-0.499984740745262"/>
        <rFont val="Calibri"/>
        <family val="2"/>
        <scheme val="minor"/>
      </rPr>
      <t xml:space="preserve">, para desplegar las filas e iniciar la captura de la información.
</t>
    </r>
    <r>
      <rPr>
        <b/>
        <sz val="14"/>
        <color theme="3" tint="-0.499984740745262"/>
        <rFont val="Calibri"/>
        <family val="2"/>
        <scheme val="minor"/>
      </rPr>
      <t>Nota:</t>
    </r>
    <r>
      <rPr>
        <sz val="14"/>
        <color theme="3" tint="-0.499984740745262"/>
        <rFont val="Calibri"/>
        <family val="2"/>
        <scheme val="minor"/>
      </rPr>
      <t xml:space="preserve"> Si oprime el </t>
    </r>
    <r>
      <rPr>
        <b/>
        <sz val="14"/>
        <color theme="3" tint="-0.499984740745262"/>
        <rFont val="Calibri"/>
        <family val="2"/>
        <scheme val="minor"/>
      </rPr>
      <t>botón equivocado</t>
    </r>
    <r>
      <rPr>
        <sz val="14"/>
        <color theme="3" tint="-0.499984740745262"/>
        <rFont val="Calibri"/>
        <family val="2"/>
        <scheme val="minor"/>
      </rPr>
      <t xml:space="preserve"> puede seleccionar el correcto y presionarlo. El formato ha sido diseñado para calificar hasta 70 alumnos por grupo.</t>
    </r>
  </si>
  <si>
    <r>
      <rPr>
        <b/>
        <sz val="48"/>
        <color theme="3" tint="-0.499984740745262"/>
        <rFont val="Calibri"/>
        <family val="2"/>
        <scheme val="minor"/>
      </rPr>
      <t xml:space="preserve">4 </t>
    </r>
    <r>
      <rPr>
        <b/>
        <sz val="22"/>
        <color theme="3" tint="-0.499984740745262"/>
        <rFont val="Calibri"/>
        <family val="2"/>
        <scheme val="minor"/>
      </rPr>
      <t>CAPTURE LAS RESPUESTAS DEL ALUMNO</t>
    </r>
    <r>
      <rPr>
        <b/>
        <sz val="16"/>
        <color theme="3" tint="-0.499984740745262"/>
        <rFont val="Calibri"/>
        <family val="2"/>
        <scheme val="minor"/>
      </rPr>
      <t xml:space="preserve">
</t>
    </r>
    <r>
      <rPr>
        <sz val="14"/>
        <color theme="3" tint="-0.499984740745262"/>
        <rFont val="Calibri"/>
        <family val="2"/>
        <scheme val="minor"/>
      </rPr>
      <t xml:space="preserve">El formato tiene una zona donde usted podrá vaciar las respuestas que al alumno ha seleccionado en su hoja de respuestas.
Puede capturar las respuestas que el alumno haya elegido, pero también dispone de una lista desplegable donde podrá elegir:
</t>
    </r>
    <r>
      <rPr>
        <b/>
        <sz val="14"/>
        <color theme="3" tint="-0.499984740745262"/>
        <rFont val="Calibri"/>
        <family val="2"/>
        <scheme val="minor"/>
      </rPr>
      <t xml:space="preserve">A,B,C,D </t>
    </r>
    <r>
      <rPr>
        <sz val="14"/>
        <color theme="3" tint="-0.499984740745262"/>
        <rFont val="Calibri"/>
        <family val="2"/>
        <scheme val="minor"/>
      </rPr>
      <t xml:space="preserve">= </t>
    </r>
    <r>
      <rPr>
        <i/>
        <sz val="14"/>
        <color theme="3" tint="-0.499984740745262"/>
        <rFont val="Calibri"/>
        <family val="2"/>
        <scheme val="minor"/>
      </rPr>
      <t>Opciones posibles de respuesta correcta</t>
    </r>
    <r>
      <rPr>
        <b/>
        <sz val="14"/>
        <color theme="3" tint="-0.499984740745262"/>
        <rFont val="Calibri"/>
        <family val="2"/>
        <scheme val="minor"/>
      </rPr>
      <t xml:space="preserve">
      V</t>
    </r>
    <r>
      <rPr>
        <sz val="14"/>
        <color theme="3" tint="-0.499984740745262"/>
        <rFont val="Calibri"/>
        <family val="2"/>
        <scheme val="minor"/>
      </rPr>
      <t xml:space="preserve">       = </t>
    </r>
    <r>
      <rPr>
        <i/>
        <sz val="14"/>
        <color theme="3" tint="-0.499984740745262"/>
        <rFont val="Calibri"/>
        <family val="2"/>
        <scheme val="minor"/>
      </rPr>
      <t>Cuando el alumno no haya contestado la pregunta</t>
    </r>
    <r>
      <rPr>
        <sz val="14"/>
        <color theme="3" tint="-0.499984740745262"/>
        <rFont val="Calibri"/>
        <family val="2"/>
        <scheme val="minor"/>
      </rPr>
      <t xml:space="preserve">
      </t>
    </r>
    <r>
      <rPr>
        <b/>
        <sz val="14"/>
        <color theme="3" tint="-0.499984740745262"/>
        <rFont val="Calibri"/>
        <family val="2"/>
        <scheme val="minor"/>
      </rPr>
      <t xml:space="preserve">M      </t>
    </r>
    <r>
      <rPr>
        <sz val="14"/>
        <color theme="3" tint="-0.499984740745262"/>
        <rFont val="Calibri"/>
        <family val="2"/>
        <scheme val="minor"/>
      </rPr>
      <t xml:space="preserve">= </t>
    </r>
    <r>
      <rPr>
        <i/>
        <sz val="14"/>
        <color theme="3" tint="-0.499984740745262"/>
        <rFont val="Calibri"/>
        <family val="2"/>
        <scheme val="minor"/>
      </rPr>
      <t>Cuando haya elegido más de una respuesta</t>
    </r>
    <r>
      <rPr>
        <sz val="14"/>
        <color theme="3" tint="-0.499984740745262"/>
        <rFont val="Calibri"/>
        <family val="2"/>
        <scheme val="minor"/>
      </rPr>
      <t xml:space="preserve">
</t>
    </r>
    <r>
      <rPr>
        <b/>
        <sz val="14"/>
        <color theme="3" tint="-0.499984740745262"/>
        <rFont val="Calibri"/>
        <family val="2"/>
        <scheme val="minor"/>
      </rPr>
      <t/>
    </r>
  </si>
  <si>
    <t>GRUPOS</t>
  </si>
  <si>
    <t>J</t>
  </si>
  <si>
    <t>K</t>
  </si>
  <si>
    <t>L</t>
  </si>
  <si>
    <t>Número de reactivo</t>
  </si>
  <si>
    <t>Presionar</t>
  </si>
  <si>
    <t>Bloque</t>
  </si>
  <si>
    <t>Ámbito</t>
  </si>
  <si>
    <t>Tipo de Texto</t>
  </si>
  <si>
    <t>Aprendizaje esperado</t>
  </si>
  <si>
    <t>Unidad de Análisis</t>
  </si>
  <si>
    <t>Contenido</t>
  </si>
  <si>
    <t>Especificación</t>
  </si>
  <si>
    <t>Regresar a tabla</t>
  </si>
  <si>
    <t>Estudio</t>
  </si>
  <si>
    <t>Descriptivo</t>
  </si>
  <si>
    <t>Literatura</t>
  </si>
  <si>
    <t>Propiedades y tipos de texto</t>
  </si>
  <si>
    <t>II</t>
  </si>
  <si>
    <t>Expositivo</t>
  </si>
  <si>
    <t>Instructivo</t>
  </si>
  <si>
    <t>III</t>
  </si>
  <si>
    <t>Dramático</t>
  </si>
  <si>
    <t>Argumentativo</t>
  </si>
  <si>
    <t>IV</t>
  </si>
  <si>
    <t>Eje</t>
  </si>
  <si>
    <t>Sentido numérico y pensamiento algebraico</t>
  </si>
  <si>
    <t>Forma, espacio y medida</t>
  </si>
  <si>
    <t>34-37</t>
  </si>
  <si>
    <t>Manejo de la información</t>
  </si>
  <si>
    <t>Proporcionalidad y funciones</t>
  </si>
  <si>
    <t>Sistema de Captura y Calificación Digital por grupo</t>
  </si>
  <si>
    <r>
      <rPr>
        <b/>
        <sz val="48"/>
        <color theme="3" tint="-0.499984740745262"/>
        <rFont val="Calibri"/>
        <family val="2"/>
        <scheme val="minor"/>
      </rPr>
      <t>5</t>
    </r>
    <r>
      <rPr>
        <b/>
        <sz val="22"/>
        <color theme="3" tint="-0.499984740745262"/>
        <rFont val="Calibri"/>
        <family val="2"/>
        <scheme val="minor"/>
      </rPr>
      <t xml:space="preserve"> CALIFICAR
</t>
    </r>
    <r>
      <rPr>
        <sz val="14"/>
        <color theme="3" tint="-0.499984740745262"/>
        <rFont val="Calibri"/>
        <family val="2"/>
        <scheme val="minor"/>
      </rPr>
      <t xml:space="preserve">Oprima el botón </t>
    </r>
    <r>
      <rPr>
        <b/>
        <i/>
        <sz val="14"/>
        <color theme="3" tint="-0.499984740745262"/>
        <rFont val="Calibri"/>
        <family val="2"/>
        <scheme val="minor"/>
      </rPr>
      <t>CALIFICAR</t>
    </r>
    <r>
      <rPr>
        <sz val="14"/>
        <color theme="3" tint="-0.499984740745262"/>
        <rFont val="Calibri"/>
        <family val="2"/>
        <scheme val="minor"/>
      </rPr>
      <t xml:space="preserve"> para obtener:
</t>
    </r>
    <r>
      <rPr>
        <b/>
        <sz val="14"/>
        <color theme="3" tint="-0.499984740745262"/>
        <rFont val="Calibri"/>
        <family val="2"/>
        <scheme val="minor"/>
      </rPr>
      <t>Resultados por alumno</t>
    </r>
    <r>
      <rPr>
        <sz val="14"/>
        <color theme="3" tint="-0.499984740745262"/>
        <rFont val="Calibri"/>
        <family val="2"/>
        <scheme val="minor"/>
      </rPr>
      <t xml:space="preserve">. Número y porcentaje de reactivos correctos.
</t>
    </r>
    <r>
      <rPr>
        <b/>
        <sz val="14"/>
        <color theme="3" tint="-0.499984740745262"/>
        <rFont val="Calibri"/>
        <family val="2"/>
        <scheme val="minor"/>
      </rPr>
      <t xml:space="preserve">Gráficos y valores por reactivo, unidad de análisis y contenidos. </t>
    </r>
    <r>
      <rPr>
        <sz val="14"/>
        <color theme="3" tint="-0.499984740745262"/>
        <rFont val="Calibri"/>
        <family val="2"/>
        <scheme val="minor"/>
      </rPr>
      <t xml:space="preserve">Consulte las hojas: Resultados Español y Resultados Matemáticas.
</t>
    </r>
    <r>
      <rPr>
        <b/>
        <sz val="14"/>
        <color theme="3" tint="-0.499984740745262"/>
        <rFont val="Calibri"/>
        <family val="2"/>
        <scheme val="minor"/>
      </rPr>
      <t>Tablas con los contenidos evaluados.</t>
    </r>
    <r>
      <rPr>
        <sz val="14"/>
        <color theme="3" tint="-0.499984740745262"/>
        <rFont val="Calibri"/>
        <family val="2"/>
        <scheme val="minor"/>
      </rPr>
      <t xml:space="preserve"> Consulte las hojas: Especificaciones Español y Especificaciones Matemáticas.</t>
    </r>
  </si>
  <si>
    <r>
      <t xml:space="preserve">Evaluación diagnóstica para el ingreso a Educación Media Superior
</t>
    </r>
    <r>
      <rPr>
        <b/>
        <sz val="36"/>
        <color theme="1" tint="0.34998626667073579"/>
        <rFont val="Calibri"/>
        <family val="2"/>
        <scheme val="minor"/>
      </rPr>
      <t>EEDIMS-2019</t>
    </r>
  </si>
  <si>
    <t>21PBH0011K</t>
  </si>
  <si>
    <t>21DBP0003F</t>
  </si>
  <si>
    <t>21DCT0001T</t>
  </si>
  <si>
    <t>21DER0002B</t>
  </si>
  <si>
    <t>21DCT0002S</t>
  </si>
  <si>
    <t>21DER0007X</t>
  </si>
  <si>
    <t>21DCT0003R</t>
  </si>
  <si>
    <t>21DCT0004Q</t>
  </si>
  <si>
    <t>21DER0008W</t>
  </si>
  <si>
    <t>21DCT0046P</t>
  </si>
  <si>
    <t>21DER0003A</t>
  </si>
  <si>
    <t>21DCT0204O</t>
  </si>
  <si>
    <t>21DCT0241S</t>
  </si>
  <si>
    <t>21DCT0242R</t>
  </si>
  <si>
    <t>21DER0004Z</t>
  </si>
  <si>
    <t>21DCT0302P</t>
  </si>
  <si>
    <t>21DCT0303O</t>
  </si>
  <si>
    <t>21DCT0304N</t>
  </si>
  <si>
    <t>21DER0005Z</t>
  </si>
  <si>
    <t>21DCT0306L</t>
  </si>
  <si>
    <t>21DER0006Y</t>
  </si>
  <si>
    <t>21DCT0307K</t>
  </si>
  <si>
    <t>21DCT0308J</t>
  </si>
  <si>
    <t>21DCT0309I</t>
  </si>
  <si>
    <t>21PBH0016F</t>
  </si>
  <si>
    <t>21DTA0006Q</t>
  </si>
  <si>
    <t>21PBH0034V</t>
  </si>
  <si>
    <t>21DPT0001X</t>
  </si>
  <si>
    <t>21DPT0002W</t>
  </si>
  <si>
    <t>21DPT0003V</t>
  </si>
  <si>
    <t>21DPT0004U</t>
  </si>
  <si>
    <t>21DPT0005T</t>
  </si>
  <si>
    <t>21DPT0006S</t>
  </si>
  <si>
    <t>21DPT0007R</t>
  </si>
  <si>
    <t>21DPT0008Q</t>
  </si>
  <si>
    <t>21DPT0009P</t>
  </si>
  <si>
    <t>21DPT0010E</t>
  </si>
  <si>
    <t>21XTA0005E</t>
  </si>
  <si>
    <t>21DTA0001V</t>
  </si>
  <si>
    <t>21XTA0003G</t>
  </si>
  <si>
    <t>21DTA0002U</t>
  </si>
  <si>
    <t>21DTA0003T</t>
  </si>
  <si>
    <t>21DTA0004S</t>
  </si>
  <si>
    <t>21DTA0005R</t>
  </si>
  <si>
    <t>21DTA0079I</t>
  </si>
  <si>
    <t>21DTA0110B</t>
  </si>
  <si>
    <t>21DTA0254Y</t>
  </si>
  <si>
    <t>21DTA0255X</t>
  </si>
  <si>
    <t>21EBH0001Y</t>
  </si>
  <si>
    <t>21EET0005M</t>
  </si>
  <si>
    <t>21EBH0002X</t>
  </si>
  <si>
    <t>21EBH0003W</t>
  </si>
  <si>
    <t>21EBH0005U</t>
  </si>
  <si>
    <t>21EBH0006T</t>
  </si>
  <si>
    <t>21EBH0007S</t>
  </si>
  <si>
    <t>21EET0008J</t>
  </si>
  <si>
    <t>21EBH0041Z</t>
  </si>
  <si>
    <t>21EBH0028E</t>
  </si>
  <si>
    <t>21EET0010Y</t>
  </si>
  <si>
    <t>21EBH0866Z</t>
  </si>
  <si>
    <t>21EBH0030T</t>
  </si>
  <si>
    <t>21EBH0731L</t>
  </si>
  <si>
    <t>21EBH0032R</t>
  </si>
  <si>
    <t>21EBH0043X</t>
  </si>
  <si>
    <t>21EBH0033Q</t>
  </si>
  <si>
    <t>21EBH0713W</t>
  </si>
  <si>
    <t>21EBH0034P</t>
  </si>
  <si>
    <t>21EBH1252J</t>
  </si>
  <si>
    <t>21EBH0040Z</t>
  </si>
  <si>
    <t>21EBH0524D</t>
  </si>
  <si>
    <t>21EBH0042Y</t>
  </si>
  <si>
    <t>21EBH0044W</t>
  </si>
  <si>
    <t>21EBH0050G</t>
  </si>
  <si>
    <t>21EBH0051F</t>
  </si>
  <si>
    <t>21EBH0281Y</t>
  </si>
  <si>
    <t>21EBH0052E</t>
  </si>
  <si>
    <t>21EBH0053D</t>
  </si>
  <si>
    <t>21EBH0054C</t>
  </si>
  <si>
    <t>21EBH0187T</t>
  </si>
  <si>
    <t>21EBH0055B</t>
  </si>
  <si>
    <t>21EBH0056A</t>
  </si>
  <si>
    <t>21EBH0057Z</t>
  </si>
  <si>
    <t>21EBH0058Z</t>
  </si>
  <si>
    <t>21EBH0059Y</t>
  </si>
  <si>
    <t>21EBH0060N</t>
  </si>
  <si>
    <t>21EBH0061M</t>
  </si>
  <si>
    <t>21EBH0062L</t>
  </si>
  <si>
    <t>21EBH0063K</t>
  </si>
  <si>
    <t>21EBH0066H</t>
  </si>
  <si>
    <t>21EBH0069E</t>
  </si>
  <si>
    <t>21EBH0071T</t>
  </si>
  <si>
    <t>21EBH0073R</t>
  </si>
  <si>
    <t>21EBH0074Q</t>
  </si>
  <si>
    <t>21EBH0075P</t>
  </si>
  <si>
    <t>21EBH0076O</t>
  </si>
  <si>
    <t>21EBH0077N</t>
  </si>
  <si>
    <t>21EBH0078M</t>
  </si>
  <si>
    <t>21EBH0079L</t>
  </si>
  <si>
    <t>21EBH0081Z</t>
  </si>
  <si>
    <t>21EBH0082Z</t>
  </si>
  <si>
    <t>21EBH0083Y</t>
  </si>
  <si>
    <t>21EBH0084X</t>
  </si>
  <si>
    <t>21EBH0087U</t>
  </si>
  <si>
    <t>21EBH0088T</t>
  </si>
  <si>
    <t>21EBH0090H</t>
  </si>
  <si>
    <t>21EBH0091G</t>
  </si>
  <si>
    <t>21EBH0093E</t>
  </si>
  <si>
    <t>21EBH0094D</t>
  </si>
  <si>
    <t>21EBH0095C</t>
  </si>
  <si>
    <t>21EBH0096B</t>
  </si>
  <si>
    <t>21EBH0097A</t>
  </si>
  <si>
    <t>21EBH0098Z</t>
  </si>
  <si>
    <t>21EBH0099Z</t>
  </si>
  <si>
    <t>21EBH0100Y</t>
  </si>
  <si>
    <t>21EBH0101X</t>
  </si>
  <si>
    <t>21EBH0104U</t>
  </si>
  <si>
    <t>21EBH0105T</t>
  </si>
  <si>
    <t>21EBH0108Q</t>
  </si>
  <si>
    <t>21EBH0109P</t>
  </si>
  <si>
    <t>21EBH0110E</t>
  </si>
  <si>
    <t>21EBH0111D</t>
  </si>
  <si>
    <t>21EBH0112C</t>
  </si>
  <si>
    <t>21EBH0113B</t>
  </si>
  <si>
    <t>21EBH0114A</t>
  </si>
  <si>
    <t>21EBH0115Z</t>
  </si>
  <si>
    <t>21EBH0760G</t>
  </si>
  <si>
    <t>21EBH0118X</t>
  </si>
  <si>
    <t>21EBH0119W</t>
  </si>
  <si>
    <t>21EBH0120L</t>
  </si>
  <si>
    <t>21EBH0121K</t>
  </si>
  <si>
    <t>21EBH0122J</t>
  </si>
  <si>
    <t>21EBH0123I</t>
  </si>
  <si>
    <t>21EBH0124H</t>
  </si>
  <si>
    <t>21EBH0125G</t>
  </si>
  <si>
    <t>21EBH0126F</t>
  </si>
  <si>
    <t>21EBH0127E</t>
  </si>
  <si>
    <t>21EBH0128D</t>
  </si>
  <si>
    <t>21EBH0129C</t>
  </si>
  <si>
    <t>21EBH0130S</t>
  </si>
  <si>
    <t>21EBH0131R</t>
  </si>
  <si>
    <t>21EBH0132Q</t>
  </si>
  <si>
    <t>21EBH0133P</t>
  </si>
  <si>
    <t>21EBH0135N</t>
  </si>
  <si>
    <t>21EBH0136M</t>
  </si>
  <si>
    <t>21EBH0137L</t>
  </si>
  <si>
    <t>21EBH0138K</t>
  </si>
  <si>
    <t>21EBH0139J</t>
  </si>
  <si>
    <t>21EBH0140Z</t>
  </si>
  <si>
    <t>21EBH0141Y</t>
  </si>
  <si>
    <t>21EBH1261R</t>
  </si>
  <si>
    <t>21EBH0142X</t>
  </si>
  <si>
    <t>21EBH0143W</t>
  </si>
  <si>
    <t>21EBH0144V</t>
  </si>
  <si>
    <t>21EBH0145U</t>
  </si>
  <si>
    <t>21EBH0147S</t>
  </si>
  <si>
    <t>21EBH0148R</t>
  </si>
  <si>
    <t>21EBH0149Q</t>
  </si>
  <si>
    <t>21EBH0150F</t>
  </si>
  <si>
    <t>21EBH0151E</t>
  </si>
  <si>
    <t>21EBH1253I</t>
  </si>
  <si>
    <t>21EBH0152D</t>
  </si>
  <si>
    <t>21EBH0153C</t>
  </si>
  <si>
    <t>21EBH0154B</t>
  </si>
  <si>
    <t>21EBH0155A</t>
  </si>
  <si>
    <t>21EBH0156Z</t>
  </si>
  <si>
    <t>21EBH0157Z</t>
  </si>
  <si>
    <t>21EBH0158Y</t>
  </si>
  <si>
    <t>21EBH0159X</t>
  </si>
  <si>
    <t>21EBH0160M</t>
  </si>
  <si>
    <t>21EBH0161L</t>
  </si>
  <si>
    <t>21EBH0162K</t>
  </si>
  <si>
    <t>21EBH0163J</t>
  </si>
  <si>
    <t>21EBH0164I</t>
  </si>
  <si>
    <t>21EBH0165H</t>
  </si>
  <si>
    <t>21EBH0166G</t>
  </si>
  <si>
    <t>21EBH0167F</t>
  </si>
  <si>
    <t>21EBH0168E</t>
  </si>
  <si>
    <t>21EBH0169D</t>
  </si>
  <si>
    <t>21EBH0170T</t>
  </si>
  <si>
    <t>21EBH0171S</t>
  </si>
  <si>
    <t>21EBH0172R</t>
  </si>
  <si>
    <t>21EBH0173Q</t>
  </si>
  <si>
    <t>21EBH0174P</t>
  </si>
  <si>
    <t>21EBH0175O</t>
  </si>
  <si>
    <t>21EBH0176N</t>
  </si>
  <si>
    <t>21EBH0177M</t>
  </si>
  <si>
    <t>21EBH0178L</t>
  </si>
  <si>
    <t>21EBH0181Z</t>
  </si>
  <si>
    <t>21EBH0182Y</t>
  </si>
  <si>
    <t>21EBH0183X</t>
  </si>
  <si>
    <t>21EBH0184W</t>
  </si>
  <si>
    <t>21EBH0185V</t>
  </si>
  <si>
    <t>21EBH0186U</t>
  </si>
  <si>
    <t>21EBH0188S</t>
  </si>
  <si>
    <t>21EBH0189R</t>
  </si>
  <si>
    <t>21EBH0190G</t>
  </si>
  <si>
    <t>21EBH0191F</t>
  </si>
  <si>
    <t>21EBH0192E</t>
  </si>
  <si>
    <t>21EBH0193D</t>
  </si>
  <si>
    <t>21EBH0194C</t>
  </si>
  <si>
    <t>21EBH0195B</t>
  </si>
  <si>
    <t>21EBH0196A</t>
  </si>
  <si>
    <t>21EBH0197Z</t>
  </si>
  <si>
    <t>21EBH0198Z</t>
  </si>
  <si>
    <t>21EBH0199Y</t>
  </si>
  <si>
    <t>21EBH0200X</t>
  </si>
  <si>
    <t>21EBH0201W</t>
  </si>
  <si>
    <t>21EBH0202V</t>
  </si>
  <si>
    <t>21EBH0203U</t>
  </si>
  <si>
    <t>21EBH0204T</t>
  </si>
  <si>
    <t>21EBH0205S</t>
  </si>
  <si>
    <t>21EBH0206R</t>
  </si>
  <si>
    <t>21EBH0207Q</t>
  </si>
  <si>
    <t>21EBH0208P</t>
  </si>
  <si>
    <t>21EBH0209O</t>
  </si>
  <si>
    <t>21EBH0210D</t>
  </si>
  <si>
    <t>21EBH0211C</t>
  </si>
  <si>
    <t>21EBH0213A</t>
  </si>
  <si>
    <t>21EBH0214Z</t>
  </si>
  <si>
    <t>21EBH0215Z</t>
  </si>
  <si>
    <t>21EBH0216Y</t>
  </si>
  <si>
    <t>21EBH0217X</t>
  </si>
  <si>
    <t>21EBH0218W</t>
  </si>
  <si>
    <t>21EBH0219V</t>
  </si>
  <si>
    <t>21EBH0220K</t>
  </si>
  <si>
    <t>21EBH0225F</t>
  </si>
  <si>
    <t>21EBH0226E</t>
  </si>
  <si>
    <t>21EBH0227D</t>
  </si>
  <si>
    <t>21EBH0228C</t>
  </si>
  <si>
    <t>21EBH0229B</t>
  </si>
  <si>
    <t>21EBH0230R</t>
  </si>
  <si>
    <t>21EBH0231Q</t>
  </si>
  <si>
    <t>21EBH0232P</t>
  </si>
  <si>
    <t>21EBH0234N</t>
  </si>
  <si>
    <t>21EBH0237K</t>
  </si>
  <si>
    <t>21EBH0238J</t>
  </si>
  <si>
    <t>21EBH0239I</t>
  </si>
  <si>
    <t>21EBH0240Y</t>
  </si>
  <si>
    <t>21EBH0241X</t>
  </si>
  <si>
    <t>21EBH0242W</t>
  </si>
  <si>
    <t>21EBH0243V</t>
  </si>
  <si>
    <t>21EBH0244U</t>
  </si>
  <si>
    <t>21EBH0245T</t>
  </si>
  <si>
    <t>21EBH0246S</t>
  </si>
  <si>
    <t>21EBH0247R</t>
  </si>
  <si>
    <t>21EBH0248Q</t>
  </si>
  <si>
    <t>21EBH0249P</t>
  </si>
  <si>
    <t>21EBH0250E</t>
  </si>
  <si>
    <t>21EBH0251D</t>
  </si>
  <si>
    <t>21EBH0252C</t>
  </si>
  <si>
    <t>21EBH0253B</t>
  </si>
  <si>
    <t>21EBH0254A</t>
  </si>
  <si>
    <t>21EBH0255Z</t>
  </si>
  <si>
    <t>21EBH0256Z</t>
  </si>
  <si>
    <t>21EBH0257Y</t>
  </si>
  <si>
    <t>21EBH0258X</t>
  </si>
  <si>
    <t>21EBH0259W</t>
  </si>
  <si>
    <t>21EBH0260L</t>
  </si>
  <si>
    <t>21EBH0261K</t>
  </si>
  <si>
    <t>21EBH0262J</t>
  </si>
  <si>
    <t>21EBH0263I</t>
  </si>
  <si>
    <t>21EBH0264H</t>
  </si>
  <si>
    <t>21EBH0265G</t>
  </si>
  <si>
    <t>21EBH0266F</t>
  </si>
  <si>
    <t>21EBH0267E</t>
  </si>
  <si>
    <t>21EBH0268D</t>
  </si>
  <si>
    <t>21EBH0269C</t>
  </si>
  <si>
    <t>21EBH0270S</t>
  </si>
  <si>
    <t>21EBH0271R</t>
  </si>
  <si>
    <t>21EBH0272Q</t>
  </si>
  <si>
    <t>21EBH0273P</t>
  </si>
  <si>
    <t>21EBH0274O</t>
  </si>
  <si>
    <t>21EBH0374N</t>
  </si>
  <si>
    <t>21EBH0275N</t>
  </si>
  <si>
    <t>21EBH0276M</t>
  </si>
  <si>
    <t>21EBH0278K</t>
  </si>
  <si>
    <t>21EBH0279J</t>
  </si>
  <si>
    <t>21EBH0280Z</t>
  </si>
  <si>
    <t>21EBH0282X</t>
  </si>
  <si>
    <t>21EBH0283W</t>
  </si>
  <si>
    <t>21EBH0761F</t>
  </si>
  <si>
    <t>21EBH0284V</t>
  </si>
  <si>
    <t>21EBH0285U</t>
  </si>
  <si>
    <t>21EBH0286T</t>
  </si>
  <si>
    <t>21EBH0287S</t>
  </si>
  <si>
    <t>21EBH0288R</t>
  </si>
  <si>
    <t>21EBH0289Q</t>
  </si>
  <si>
    <t>21EBH0290F</t>
  </si>
  <si>
    <t>21EBH0292D</t>
  </si>
  <si>
    <t>21EBH0293C</t>
  </si>
  <si>
    <t>21EBH0294B</t>
  </si>
  <si>
    <t>21EBH0295A</t>
  </si>
  <si>
    <t>21EBH0296Z</t>
  </si>
  <si>
    <t>21EBH0297Z</t>
  </si>
  <si>
    <t>21EBH0298Y</t>
  </si>
  <si>
    <t>21EBH0299X</t>
  </si>
  <si>
    <t>21EBH0300W</t>
  </si>
  <si>
    <t>21EBH0301V</t>
  </si>
  <si>
    <t>21EBH0302U</t>
  </si>
  <si>
    <t>21EBH0303T</t>
  </si>
  <si>
    <t>21EBH0304S</t>
  </si>
  <si>
    <t>21EBH0305R</t>
  </si>
  <si>
    <t>21EBH0306Q</t>
  </si>
  <si>
    <t>21EBH0307P</t>
  </si>
  <si>
    <t>21EBH0308O</t>
  </si>
  <si>
    <t>21EBH0309N</t>
  </si>
  <si>
    <t>21EBH0310C</t>
  </si>
  <si>
    <t>21EBH0311B</t>
  </si>
  <si>
    <t>21EBH0312A</t>
  </si>
  <si>
    <t>21EBH0313Z</t>
  </si>
  <si>
    <t>21EBH0314Z</t>
  </si>
  <si>
    <t>21EBH0315Y</t>
  </si>
  <si>
    <t>21EBH0316X</t>
  </si>
  <si>
    <t>21EBH0317W</t>
  </si>
  <si>
    <t>21EBH0318V</t>
  </si>
  <si>
    <t>21EBH0319U</t>
  </si>
  <si>
    <t>21EBH0320J</t>
  </si>
  <si>
    <t>21EBH1255G</t>
  </si>
  <si>
    <t>21EBH0321I</t>
  </si>
  <si>
    <t>21EBH0322H</t>
  </si>
  <si>
    <t>21EBH0323G</t>
  </si>
  <si>
    <t>21EBH0324F</t>
  </si>
  <si>
    <t>21EBH0325E</t>
  </si>
  <si>
    <t>21EBH0326D</t>
  </si>
  <si>
    <t>21EBH0327C</t>
  </si>
  <si>
    <t>21EBH0328B</t>
  </si>
  <si>
    <t>21EBH0329A</t>
  </si>
  <si>
    <t>21EBH0330Q</t>
  </si>
  <si>
    <t>21EBH0331P</t>
  </si>
  <si>
    <t>21EBH0332O</t>
  </si>
  <si>
    <t>21EBH0333N</t>
  </si>
  <si>
    <t>21EBH0334M</t>
  </si>
  <si>
    <t>21EBH0335L</t>
  </si>
  <si>
    <t>21EBH0336K</t>
  </si>
  <si>
    <t>21EBH0337J</t>
  </si>
  <si>
    <t>21EBH0338I</t>
  </si>
  <si>
    <t>21EBH0339H</t>
  </si>
  <si>
    <t>21EBH0340X</t>
  </si>
  <si>
    <t>21EBH0341W</t>
  </si>
  <si>
    <t>21EBH0342V</t>
  </si>
  <si>
    <t>21EBH0343U</t>
  </si>
  <si>
    <t>21EBH0344T</t>
  </si>
  <si>
    <t>21EBH0345S</t>
  </si>
  <si>
    <t>21EBH0346R</t>
  </si>
  <si>
    <t>21EBH0347Q</t>
  </si>
  <si>
    <t>21EBH0351C</t>
  </si>
  <si>
    <t>21EBH0352B</t>
  </si>
  <si>
    <t>21EBH0354Z</t>
  </si>
  <si>
    <t>21EBH0357X</t>
  </si>
  <si>
    <t>21EBH0359V</t>
  </si>
  <si>
    <t>21EBH0368C</t>
  </si>
  <si>
    <t>21EBH0369B</t>
  </si>
  <si>
    <t>21EBH0371Q</t>
  </si>
  <si>
    <t>21EBH0372P</t>
  </si>
  <si>
    <t>21EBH0373O</t>
  </si>
  <si>
    <t>21EBH0375M</t>
  </si>
  <si>
    <t>21EBH0376L</t>
  </si>
  <si>
    <t>21EBH0377K</t>
  </si>
  <si>
    <t>21EBH0378J</t>
  </si>
  <si>
    <t>21EBH0858R</t>
  </si>
  <si>
    <t>21EBH0379I</t>
  </si>
  <si>
    <t>21EBH0380Y</t>
  </si>
  <si>
    <t>21EBH0381X</t>
  </si>
  <si>
    <t>21EBH0382W</t>
  </si>
  <si>
    <t>21EBH0383V</t>
  </si>
  <si>
    <t>21EBH0384U</t>
  </si>
  <si>
    <t>21EBH0385T</t>
  </si>
  <si>
    <t>21EBH0386S</t>
  </si>
  <si>
    <t>21EBH0387R</t>
  </si>
  <si>
    <t>21EBH0388Q</t>
  </si>
  <si>
    <t>21EBH0389P</t>
  </si>
  <si>
    <t>21EBH0390E</t>
  </si>
  <si>
    <t>21EBH0391D</t>
  </si>
  <si>
    <t>21EBH0392C</t>
  </si>
  <si>
    <t>21EBH0393B</t>
  </si>
  <si>
    <t>21EBH0394A</t>
  </si>
  <si>
    <t>21EBH0395Z</t>
  </si>
  <si>
    <t>21EBH0396Z</t>
  </si>
  <si>
    <t>21EBH0397Y</t>
  </si>
  <si>
    <t>21EBH0398X</t>
  </si>
  <si>
    <t>21EBH0399W</t>
  </si>
  <si>
    <t>21EBH0400V</t>
  </si>
  <si>
    <t>21EBH0401U</t>
  </si>
  <si>
    <t>21EBH0402T</t>
  </si>
  <si>
    <t>21EBH0403S</t>
  </si>
  <si>
    <t>21EBH0404R</t>
  </si>
  <si>
    <t>21EBH0405Q</t>
  </si>
  <si>
    <t>21EBH0406P</t>
  </si>
  <si>
    <t>21EBH0407O</t>
  </si>
  <si>
    <t>21EBH0408N</t>
  </si>
  <si>
    <t>21EBH0409M</t>
  </si>
  <si>
    <t>21EBH0410B</t>
  </si>
  <si>
    <t>21EBH0411A</t>
  </si>
  <si>
    <t>21EBH0412Z</t>
  </si>
  <si>
    <t>21EBH0413Z</t>
  </si>
  <si>
    <t>21EBH0414Y</t>
  </si>
  <si>
    <t>21EBH0415X</t>
  </si>
  <si>
    <t>21EBH0416W</t>
  </si>
  <si>
    <t>21EBH0417V</t>
  </si>
  <si>
    <t>21EBH0418U</t>
  </si>
  <si>
    <t>21EBH0419T</t>
  </si>
  <si>
    <t>21EBH0420I</t>
  </si>
  <si>
    <t>21EBH0421H</t>
  </si>
  <si>
    <t>21EBH0422G</t>
  </si>
  <si>
    <t>21EBH0423F</t>
  </si>
  <si>
    <t>21EBH0424E</t>
  </si>
  <si>
    <t>21EBH0425D</t>
  </si>
  <si>
    <t>21EBH0426C</t>
  </si>
  <si>
    <t>21EBH0427B</t>
  </si>
  <si>
    <t>21EBH0428A</t>
  </si>
  <si>
    <t>21EBH0432N</t>
  </si>
  <si>
    <t>21EBH0434L</t>
  </si>
  <si>
    <t>21EBH0435K</t>
  </si>
  <si>
    <t>21EBH0436J</t>
  </si>
  <si>
    <t>21EBH0437I</t>
  </si>
  <si>
    <t>21EBH0438H</t>
  </si>
  <si>
    <t>21EBH0440W</t>
  </si>
  <si>
    <t>21EBH0446Q</t>
  </si>
  <si>
    <t>21EBH0448O</t>
  </si>
  <si>
    <t>21EBH0449N</t>
  </si>
  <si>
    <t>21EBH0450C</t>
  </si>
  <si>
    <t>21EBH0453Z</t>
  </si>
  <si>
    <t>21EBH0456X</t>
  </si>
  <si>
    <t>21EBH0459U</t>
  </si>
  <si>
    <t>21EBH0460J</t>
  </si>
  <si>
    <t>21EBH0461I</t>
  </si>
  <si>
    <t>21EBH0462H</t>
  </si>
  <si>
    <t>21EBH0463G</t>
  </si>
  <si>
    <t>21EBH0464F</t>
  </si>
  <si>
    <t>21EBH0465E</t>
  </si>
  <si>
    <t>21EBH0466D</t>
  </si>
  <si>
    <t>21EBH0467C</t>
  </si>
  <si>
    <t>21EBH0469A</t>
  </si>
  <si>
    <t>21EBH0470Q</t>
  </si>
  <si>
    <t>21EBH0471P</t>
  </si>
  <si>
    <t>21EBH0472O</t>
  </si>
  <si>
    <t>21EBH0473N</t>
  </si>
  <si>
    <t>21EBH0474M</t>
  </si>
  <si>
    <t>21EBH0475L</t>
  </si>
  <si>
    <t>21EBH0476K</t>
  </si>
  <si>
    <t>21EBH0477J</t>
  </si>
  <si>
    <t>21EBH0478I</t>
  </si>
  <si>
    <t>21EBH0479H</t>
  </si>
  <si>
    <t>21EBH0480X</t>
  </si>
  <si>
    <t>21EBH0481W</t>
  </si>
  <si>
    <t>21EBH0482V</t>
  </si>
  <si>
    <t>21EBH0483U</t>
  </si>
  <si>
    <t>21EBH0484T</t>
  </si>
  <si>
    <t>21EBH0485S</t>
  </si>
  <si>
    <t>21EBH0486R</t>
  </si>
  <si>
    <t>21EBH0487Q</t>
  </si>
  <si>
    <t>21EBH0488P</t>
  </si>
  <si>
    <t>21EBH0489O</t>
  </si>
  <si>
    <t>21EBH0490D</t>
  </si>
  <si>
    <t>21EBH0491C</t>
  </si>
  <si>
    <t>21EBH0492B</t>
  </si>
  <si>
    <t>21EBH0493A</t>
  </si>
  <si>
    <t>21EBH0494Z</t>
  </si>
  <si>
    <t>21EBH0495Z</t>
  </si>
  <si>
    <t>21EBH1254H</t>
  </si>
  <si>
    <t>21EBH0496Y</t>
  </si>
  <si>
    <t>21EBH0510A</t>
  </si>
  <si>
    <t>21EBH0511Z</t>
  </si>
  <si>
    <t>21EBH0512Z</t>
  </si>
  <si>
    <t>21EBH0513Y</t>
  </si>
  <si>
    <t>21EBH0514X</t>
  </si>
  <si>
    <t>21EBH0515W</t>
  </si>
  <si>
    <t>21EBH0516V</t>
  </si>
  <si>
    <t>21EBH0518T</t>
  </si>
  <si>
    <t>21EBH0519S</t>
  </si>
  <si>
    <t>21EBH0520H</t>
  </si>
  <si>
    <t>21EBH0521G</t>
  </si>
  <si>
    <t>21EBH0522F</t>
  </si>
  <si>
    <t>21EBH0526B</t>
  </si>
  <si>
    <t>21EBH0525C</t>
  </si>
  <si>
    <t>21EBH0527A</t>
  </si>
  <si>
    <t>21EBH0528Z</t>
  </si>
  <si>
    <t>21EBH0529Z</t>
  </si>
  <si>
    <t>21EBH0530O</t>
  </si>
  <si>
    <t>21EBH0531N</t>
  </si>
  <si>
    <t>21EBH0533L</t>
  </si>
  <si>
    <t>21EBH0534K</t>
  </si>
  <si>
    <t>21EBH0535J</t>
  </si>
  <si>
    <t>21EBH0537H</t>
  </si>
  <si>
    <t>21EBH0538G</t>
  </si>
  <si>
    <t>21EBH0539F</t>
  </si>
  <si>
    <t>21EBH0540V</t>
  </si>
  <si>
    <t>21EBH0542T</t>
  </si>
  <si>
    <t>21EBH0552Z</t>
  </si>
  <si>
    <t>21EBH0553Z</t>
  </si>
  <si>
    <t>21EBH0554Y</t>
  </si>
  <si>
    <t>21EBH0555X</t>
  </si>
  <si>
    <t>21EBH0556W</t>
  </si>
  <si>
    <t>21EBH0557V</t>
  </si>
  <si>
    <t>21EBH0558U</t>
  </si>
  <si>
    <t>21EBH0559T</t>
  </si>
  <si>
    <t>21EBH0560I</t>
  </si>
  <si>
    <t>21EBH0561H</t>
  </si>
  <si>
    <t>21EBH0562G</t>
  </si>
  <si>
    <t>21EBH0563F</t>
  </si>
  <si>
    <t>21EBH0564E</t>
  </si>
  <si>
    <t>21EBH0565D</t>
  </si>
  <si>
    <t>21EBH0566C</t>
  </si>
  <si>
    <t>21EBH0568A</t>
  </si>
  <si>
    <t>21EBH0569Z</t>
  </si>
  <si>
    <t>21EBH0570P</t>
  </si>
  <si>
    <t>21EBH0571O</t>
  </si>
  <si>
    <t>21EBH0572N</t>
  </si>
  <si>
    <t>21EBH0573M</t>
  </si>
  <si>
    <t>21EBH0574L</t>
  </si>
  <si>
    <t>21EBH0575K</t>
  </si>
  <si>
    <t>21EBH0576J</t>
  </si>
  <si>
    <t>21EBH0577I</t>
  </si>
  <si>
    <t>21EBH1256F</t>
  </si>
  <si>
    <t>21EBH0578H</t>
  </si>
  <si>
    <t>21EBH0579G</t>
  </si>
  <si>
    <t>21EBH0580W</t>
  </si>
  <si>
    <t>21EBH0581V</t>
  </si>
  <si>
    <t>21EBH0583T</t>
  </si>
  <si>
    <t>21EBH0584S</t>
  </si>
  <si>
    <t>21EBH0585R</t>
  </si>
  <si>
    <t>21EBH0586Q</t>
  </si>
  <si>
    <t>21EBH0588O</t>
  </si>
  <si>
    <t>21EBH0859Q</t>
  </si>
  <si>
    <t>21EBH0589N</t>
  </si>
  <si>
    <t>21EBH0590C</t>
  </si>
  <si>
    <t>21EBH0592A</t>
  </si>
  <si>
    <t>21EBH0605O</t>
  </si>
  <si>
    <t>21EBH0606N</t>
  </si>
  <si>
    <t>21EBH0608L</t>
  </si>
  <si>
    <t>21EBH0609K</t>
  </si>
  <si>
    <t>21EBH0610Z</t>
  </si>
  <si>
    <t>21EBH0611Z</t>
  </si>
  <si>
    <t>21EBH0612Y</t>
  </si>
  <si>
    <t>21EBH0614W</t>
  </si>
  <si>
    <t>21EBH0615V</t>
  </si>
  <si>
    <t>21EBH0616U</t>
  </si>
  <si>
    <t>21EBH0080A</t>
  </si>
  <si>
    <t>21EBH0617T</t>
  </si>
  <si>
    <t>21EBH0618S</t>
  </si>
  <si>
    <t>21EBH0619R</t>
  </si>
  <si>
    <t>21EBH0620G</t>
  </si>
  <si>
    <t>21EBH0621F</t>
  </si>
  <si>
    <t>21EBH0622E</t>
  </si>
  <si>
    <t>21EBH0623D</t>
  </si>
  <si>
    <t>21EBH0624C</t>
  </si>
  <si>
    <t>21EBH0625B</t>
  </si>
  <si>
    <t>21EBH0626A</t>
  </si>
  <si>
    <t>21EBH0627Z</t>
  </si>
  <si>
    <t>21EBH0628Z</t>
  </si>
  <si>
    <t>21EBH0629Y</t>
  </si>
  <si>
    <t>21EBH0630N</t>
  </si>
  <si>
    <t>21EBH0631M</t>
  </si>
  <si>
    <t>21EBH0632L</t>
  </si>
  <si>
    <t>21EBH0633K</t>
  </si>
  <si>
    <t>21EBH0634J</t>
  </si>
  <si>
    <t>21EBH0640U</t>
  </si>
  <si>
    <t>21EBH0641T</t>
  </si>
  <si>
    <t>21EBH0644Q</t>
  </si>
  <si>
    <t>21EBH0645P</t>
  </si>
  <si>
    <t>21EBH0646O</t>
  </si>
  <si>
    <t>21EBH0647N</t>
  </si>
  <si>
    <t>21EBH0648M</t>
  </si>
  <si>
    <t>21EBH0649L</t>
  </si>
  <si>
    <t>21EBH0650A</t>
  </si>
  <si>
    <t>21EBH0651Z</t>
  </si>
  <si>
    <t>21EBH0652Z</t>
  </si>
  <si>
    <t>21EBH0653Y</t>
  </si>
  <si>
    <t>21EBH0654X</t>
  </si>
  <si>
    <t>21EBH0655W</t>
  </si>
  <si>
    <t>21EBH0656V</t>
  </si>
  <si>
    <t>21EBH0657U</t>
  </si>
  <si>
    <t>21EBH0658T</t>
  </si>
  <si>
    <t>21EBH0659S</t>
  </si>
  <si>
    <t>21EBH0660H</t>
  </si>
  <si>
    <t>21EBH0661G</t>
  </si>
  <si>
    <t>21EBH0662F</t>
  </si>
  <si>
    <t>21EBH0663E</t>
  </si>
  <si>
    <t>21EBH0664D</t>
  </si>
  <si>
    <t>21EBH0665C</t>
  </si>
  <si>
    <t>21EBH0666B</t>
  </si>
  <si>
    <t>21EBH0668Z</t>
  </si>
  <si>
    <t>21EBH0669Z</t>
  </si>
  <si>
    <t>21EBH0670O</t>
  </si>
  <si>
    <t>21EBH0671N</t>
  </si>
  <si>
    <t>21EBH0672M</t>
  </si>
  <si>
    <t>21EBH0673L</t>
  </si>
  <si>
    <t>21EBH0674K</t>
  </si>
  <si>
    <t>21EBH0675J</t>
  </si>
  <si>
    <t>21EBH0676I</t>
  </si>
  <si>
    <t>21EBH0677H</t>
  </si>
  <si>
    <t>21EBH0678G</t>
  </si>
  <si>
    <t>21EBH0679F</t>
  </si>
  <si>
    <t>21EBH0680V</t>
  </si>
  <si>
    <t>21EBH0681U</t>
  </si>
  <si>
    <t>21EBH0682T</t>
  </si>
  <si>
    <t>21EBH0683S</t>
  </si>
  <si>
    <t>21EBH0684R</t>
  </si>
  <si>
    <t>21EBH0685Q</t>
  </si>
  <si>
    <t>21EBH0686P</t>
  </si>
  <si>
    <t>21EBH0687O</t>
  </si>
  <si>
    <t>21EBH0688N</t>
  </si>
  <si>
    <t>21EBH0689M</t>
  </si>
  <si>
    <t>21EBH0690B</t>
  </si>
  <si>
    <t>21EBH0691A</t>
  </si>
  <si>
    <t>21EBH0692Z</t>
  </si>
  <si>
    <t>21EBH0693Z</t>
  </si>
  <si>
    <t>21EBH0694Y</t>
  </si>
  <si>
    <t>21EBH0695X</t>
  </si>
  <si>
    <t>21EBH0696W</t>
  </si>
  <si>
    <t>21EBH0697V</t>
  </si>
  <si>
    <t>21EBH0698U</t>
  </si>
  <si>
    <t>21EBH0699T</t>
  </si>
  <si>
    <t>21EBH0703P</t>
  </si>
  <si>
    <t>21EBH0704O</t>
  </si>
  <si>
    <t>21EBH0705N</t>
  </si>
  <si>
    <t>21EBH0706M</t>
  </si>
  <si>
    <t>21EBH0707L</t>
  </si>
  <si>
    <t>21EBH0708K</t>
  </si>
  <si>
    <t>21EBH0711Y</t>
  </si>
  <si>
    <t>21EBH0712X</t>
  </si>
  <si>
    <t>21EBH0714V</t>
  </si>
  <si>
    <t>21EBH0716T</t>
  </si>
  <si>
    <t>21EBH0717S</t>
  </si>
  <si>
    <t>21EBH0718R</t>
  </si>
  <si>
    <t>21EBH0719Q</t>
  </si>
  <si>
    <t>21EBH0720F</t>
  </si>
  <si>
    <t>21EBH0721E</t>
  </si>
  <si>
    <t>21EBH0722D</t>
  </si>
  <si>
    <t>21EBH0723C</t>
  </si>
  <si>
    <t>21EBH0724B</t>
  </si>
  <si>
    <t>21EBH0725A</t>
  </si>
  <si>
    <t>21EBH0726Z</t>
  </si>
  <si>
    <t>21EBH0728Y</t>
  </si>
  <si>
    <t>21EBH0729X</t>
  </si>
  <si>
    <t>21EBH0730M</t>
  </si>
  <si>
    <t>21EBH0732K</t>
  </si>
  <si>
    <t>21EBH0734I</t>
  </si>
  <si>
    <t>21EBH0735H</t>
  </si>
  <si>
    <t>21EBH0736G</t>
  </si>
  <si>
    <t>21EBH0737F</t>
  </si>
  <si>
    <t>21EBH0738E</t>
  </si>
  <si>
    <t>21EBH0739D</t>
  </si>
  <si>
    <t>21EBH0740T</t>
  </si>
  <si>
    <t>21EBH0741S</t>
  </si>
  <si>
    <t>21EBH0742R</t>
  </si>
  <si>
    <t>21EBH0743Q</t>
  </si>
  <si>
    <t>21EBH0744P</t>
  </si>
  <si>
    <t>21EBH0745O</t>
  </si>
  <si>
    <t>21EBH0746N</t>
  </si>
  <si>
    <t>21EBH0747M</t>
  </si>
  <si>
    <t>21EBH0748L</t>
  </si>
  <si>
    <t>21EBH0749K</t>
  </si>
  <si>
    <t>21EBH0750Z</t>
  </si>
  <si>
    <t>21EBH0751Z</t>
  </si>
  <si>
    <t>21EBH0752Y</t>
  </si>
  <si>
    <t>21EBH0753X</t>
  </si>
  <si>
    <t>21EBH0754W</t>
  </si>
  <si>
    <t>21EBH0755V</t>
  </si>
  <si>
    <t>21EBH0756U</t>
  </si>
  <si>
    <t>21EBH0757T</t>
  </si>
  <si>
    <t>21EBH0762E</t>
  </si>
  <si>
    <t>21EBH0764C</t>
  </si>
  <si>
    <t>21EBH0765B</t>
  </si>
  <si>
    <t>21EBH0766A</t>
  </si>
  <si>
    <t>21EBH0767Z</t>
  </si>
  <si>
    <t>21EBH0768Z</t>
  </si>
  <si>
    <t>21EBH0770N</t>
  </si>
  <si>
    <t>21EBH0771M</t>
  </si>
  <si>
    <t>21EBH0772L</t>
  </si>
  <si>
    <t>21EBH0773K</t>
  </si>
  <si>
    <t>21EBH0777G</t>
  </si>
  <si>
    <t>21EBH1259C</t>
  </si>
  <si>
    <t>21EBH0780U</t>
  </si>
  <si>
    <t>21EBH0782S</t>
  </si>
  <si>
    <t>21EBH0783R</t>
  </si>
  <si>
    <t>21EBH0784Q</t>
  </si>
  <si>
    <t>21EBH0787N</t>
  </si>
  <si>
    <t>21EBH0788M</t>
  </si>
  <si>
    <t>21EBH0789L</t>
  </si>
  <si>
    <t>21EBH0790A</t>
  </si>
  <si>
    <t>21EBH0791Z</t>
  </si>
  <si>
    <t>21EBH0792Z</t>
  </si>
  <si>
    <t>21EBH0793Y</t>
  </si>
  <si>
    <t>21EBH0794X</t>
  </si>
  <si>
    <t>21EBH0795W</t>
  </si>
  <si>
    <t>21EBH0796V</t>
  </si>
  <si>
    <t>21EBH0797U</t>
  </si>
  <si>
    <t>21EBH0798T</t>
  </si>
  <si>
    <t>21EBH0799S</t>
  </si>
  <si>
    <t>21EBH0800R</t>
  </si>
  <si>
    <t>21EBH0801Q</t>
  </si>
  <si>
    <t>21EBH0802P</t>
  </si>
  <si>
    <t>21EBH0803O</t>
  </si>
  <si>
    <t>21EBH0804N</t>
  </si>
  <si>
    <t>21EBH0805M</t>
  </si>
  <si>
    <t>21EBH0806L</t>
  </si>
  <si>
    <t>21EBH0807K</t>
  </si>
  <si>
    <t>21EBH0808J</t>
  </si>
  <si>
    <t>21EBH0809I</t>
  </si>
  <si>
    <t>21EBH0810Y</t>
  </si>
  <si>
    <t>21EBH0811X</t>
  </si>
  <si>
    <t>21EBH0812W</t>
  </si>
  <si>
    <t>21EBH0813V</t>
  </si>
  <si>
    <t>21EBH0814U</t>
  </si>
  <si>
    <t>21EBH0816S</t>
  </si>
  <si>
    <t>21EBH0818Q</t>
  </si>
  <si>
    <t>21EBH0819P</t>
  </si>
  <si>
    <t>21EBH0820E</t>
  </si>
  <si>
    <t>21EBH0821D</t>
  </si>
  <si>
    <t>21EBH0822C</t>
  </si>
  <si>
    <t>21EBH0823B</t>
  </si>
  <si>
    <t>21EBH0824A</t>
  </si>
  <si>
    <t>21EBH0825Z</t>
  </si>
  <si>
    <t>21EBH0827Y</t>
  </si>
  <si>
    <t>21EBH0828X</t>
  </si>
  <si>
    <t>21EBH0831K</t>
  </si>
  <si>
    <t>21EBH0833I</t>
  </si>
  <si>
    <t>21EBH0834H</t>
  </si>
  <si>
    <t>21EBH0835G</t>
  </si>
  <si>
    <t>21EBH0836F</t>
  </si>
  <si>
    <t>21EBH0837E</t>
  </si>
  <si>
    <t>21EBH0838D</t>
  </si>
  <si>
    <t>21EBH0839C</t>
  </si>
  <si>
    <t>21EBH0842Q</t>
  </si>
  <si>
    <t>21EBH0843P</t>
  </si>
  <si>
    <t>21EBH0844O</t>
  </si>
  <si>
    <t>21EBH0845N</t>
  </si>
  <si>
    <t>21EBH0846M</t>
  </si>
  <si>
    <t>21EBH0847L</t>
  </si>
  <si>
    <t>21EBH0848K</t>
  </si>
  <si>
    <t>21EBH0850Z</t>
  </si>
  <si>
    <t>21EBH0851Y</t>
  </si>
  <si>
    <t>21EBH0852X</t>
  </si>
  <si>
    <t>21EBH0853W</t>
  </si>
  <si>
    <t>21EBH0854V</t>
  </si>
  <si>
    <t>21EBH0855U</t>
  </si>
  <si>
    <t>21EBH0856T</t>
  </si>
  <si>
    <t>21EBH0860F</t>
  </si>
  <si>
    <t>21EBH0861E</t>
  </si>
  <si>
    <t>21EBH0862D</t>
  </si>
  <si>
    <t>21EBH0863C</t>
  </si>
  <si>
    <t>21EBH0865A</t>
  </si>
  <si>
    <t>21EBH0875H</t>
  </si>
  <si>
    <t>21EBH0876G</t>
  </si>
  <si>
    <t>21EBH0877F</t>
  </si>
  <si>
    <t>21EBH0878E</t>
  </si>
  <si>
    <t>21EBH0879D</t>
  </si>
  <si>
    <t>21EBH0880T</t>
  </si>
  <si>
    <t>21EBH0881S</t>
  </si>
  <si>
    <t>21EBH0887M</t>
  </si>
  <si>
    <t>21EBH0888L</t>
  </si>
  <si>
    <t>21EBH0889K</t>
  </si>
  <si>
    <t>21EBH0890Z</t>
  </si>
  <si>
    <t>21EBH0891Z</t>
  </si>
  <si>
    <t>21EBH0892Y</t>
  </si>
  <si>
    <t>21EBH0893X</t>
  </si>
  <si>
    <t>21EBH0894W</t>
  </si>
  <si>
    <t>21EBH0897T</t>
  </si>
  <si>
    <t>21EBH0898S</t>
  </si>
  <si>
    <t>21EBH0900Q</t>
  </si>
  <si>
    <t>21EBH0901P</t>
  </si>
  <si>
    <t>21EBH0902O</t>
  </si>
  <si>
    <t>21EBH0903N</t>
  </si>
  <si>
    <t>21EBH0908I</t>
  </si>
  <si>
    <t>21EBH0909H</t>
  </si>
  <si>
    <t>21EBH0910X</t>
  </si>
  <si>
    <t>21EBH0911W</t>
  </si>
  <si>
    <t>21EBH0912V</t>
  </si>
  <si>
    <t>21EBH0913U</t>
  </si>
  <si>
    <t>21EBH0914T</t>
  </si>
  <si>
    <t>21EBH0915S</t>
  </si>
  <si>
    <t>21EBH0916R</t>
  </si>
  <si>
    <t>21EBH0919O</t>
  </si>
  <si>
    <t>21EBH0920D</t>
  </si>
  <si>
    <t>21EBH0922B</t>
  </si>
  <si>
    <t>21EBH0923A</t>
  </si>
  <si>
    <t>21EBH0924Z</t>
  </si>
  <si>
    <t>21EBH0925Z</t>
  </si>
  <si>
    <t>21EBH0926Y</t>
  </si>
  <si>
    <t>21EBH0930K</t>
  </si>
  <si>
    <t>21EBH0931J</t>
  </si>
  <si>
    <t>21EBH0932I</t>
  </si>
  <si>
    <t>21EBH0933H</t>
  </si>
  <si>
    <t>21EBH0934G</t>
  </si>
  <si>
    <t>21EBH0935F</t>
  </si>
  <si>
    <t>21EBH0936E</t>
  </si>
  <si>
    <t>21EBH0937D</t>
  </si>
  <si>
    <t>21EBH0939B</t>
  </si>
  <si>
    <t>21EBH0940R</t>
  </si>
  <si>
    <t>21EBH0943O</t>
  </si>
  <si>
    <t>21EBH0945M</t>
  </si>
  <si>
    <t>21EBH0946L</t>
  </si>
  <si>
    <t>21EBH0947K</t>
  </si>
  <si>
    <t>21EBH0948J</t>
  </si>
  <si>
    <t>21EBH0949I</t>
  </si>
  <si>
    <t>21EBH0950Y</t>
  </si>
  <si>
    <t>21EBH0951X</t>
  </si>
  <si>
    <t>21EBH0954U</t>
  </si>
  <si>
    <t>21EBH0955T</t>
  </si>
  <si>
    <t>21EBH0956S</t>
  </si>
  <si>
    <t>21EBH0957R</t>
  </si>
  <si>
    <t>21EBH0958Q</t>
  </si>
  <si>
    <t>21EBH0959P</t>
  </si>
  <si>
    <t>21EBH0960E</t>
  </si>
  <si>
    <t>21EBH0961D</t>
  </si>
  <si>
    <t>21EBH0962C</t>
  </si>
  <si>
    <t>21EBH0963B</t>
  </si>
  <si>
    <t>21EBH0964A</t>
  </si>
  <si>
    <t>21EBH0965Z</t>
  </si>
  <si>
    <t>21EBH0966Z</t>
  </si>
  <si>
    <t>21EBH0967Y</t>
  </si>
  <si>
    <t>21EBH0968X</t>
  </si>
  <si>
    <t>21EBH0969W</t>
  </si>
  <si>
    <t>21EBH0970L</t>
  </si>
  <si>
    <t>21EBH0971K</t>
  </si>
  <si>
    <t>21EBH0972J</t>
  </si>
  <si>
    <t>21EBH0973I</t>
  </si>
  <si>
    <t>21EBH0974H</t>
  </si>
  <si>
    <t>21EBH0975G</t>
  </si>
  <si>
    <t>21EBH0976F</t>
  </si>
  <si>
    <t>21EBH0977E</t>
  </si>
  <si>
    <t>21EBH0978D</t>
  </si>
  <si>
    <t>21EBH0979C</t>
  </si>
  <si>
    <t>21EBH0980S</t>
  </si>
  <si>
    <t>21EBH0981R</t>
  </si>
  <si>
    <t>21EBH0982Q</t>
  </si>
  <si>
    <t>21EBH0983P</t>
  </si>
  <si>
    <t>21EBH0984O</t>
  </si>
  <si>
    <t>21EBH0985N</t>
  </si>
  <si>
    <t>21EBH0986M</t>
  </si>
  <si>
    <t>21EBH0987L</t>
  </si>
  <si>
    <t>21EBH0988K</t>
  </si>
  <si>
    <t>21EBH0989J</t>
  </si>
  <si>
    <t>21EBH0990Z</t>
  </si>
  <si>
    <t>21EBH0991Y</t>
  </si>
  <si>
    <t>21EBH0992X</t>
  </si>
  <si>
    <t>21EBH0993W</t>
  </si>
  <si>
    <t>21EBH0994V</t>
  </si>
  <si>
    <t>21EBH0995U</t>
  </si>
  <si>
    <t>21EBH0996T</t>
  </si>
  <si>
    <t>21EBH0997S</t>
  </si>
  <si>
    <t>21EBH0998R</t>
  </si>
  <si>
    <t>21EBH0999Q</t>
  </si>
  <si>
    <t>21EBH1000F</t>
  </si>
  <si>
    <t>21EBH1001E</t>
  </si>
  <si>
    <t>21EBH1002D</t>
  </si>
  <si>
    <t>21EBH1003C</t>
  </si>
  <si>
    <t>21EBH1004B</t>
  </si>
  <si>
    <t>21EBH1005A</t>
  </si>
  <si>
    <t>21EBH1006Z</t>
  </si>
  <si>
    <t>21EBH1007Z</t>
  </si>
  <si>
    <t>21EBH1008Y</t>
  </si>
  <si>
    <t>21EBH1009X</t>
  </si>
  <si>
    <t>21EBH1010M</t>
  </si>
  <si>
    <t>21EBH1011L</t>
  </si>
  <si>
    <t>21EBH1012K</t>
  </si>
  <si>
    <t>21EBH1013J</t>
  </si>
  <si>
    <t>21EBH1014I</t>
  </si>
  <si>
    <t>21EBH1015H</t>
  </si>
  <si>
    <t>21EBH1016G</t>
  </si>
  <si>
    <t>21EBH1017F</t>
  </si>
  <si>
    <t>21EBH1018E</t>
  </si>
  <si>
    <t>21EBH1019D</t>
  </si>
  <si>
    <t>21EBH1020T</t>
  </si>
  <si>
    <t>21EBH1021S</t>
  </si>
  <si>
    <t>21EBH1022R</t>
  </si>
  <si>
    <t>21EBH1023Q</t>
  </si>
  <si>
    <t>21EBH1024P</t>
  </si>
  <si>
    <t>21EBH1025O</t>
  </si>
  <si>
    <t>21EBH1026N</t>
  </si>
  <si>
    <t>21EBH1027M</t>
  </si>
  <si>
    <t>21EBH1028L</t>
  </si>
  <si>
    <t>21EBH1029K</t>
  </si>
  <si>
    <t>21EBH1030Z</t>
  </si>
  <si>
    <t>21EBH1031Z</t>
  </si>
  <si>
    <t>21EBH1032Y</t>
  </si>
  <si>
    <t>21EBH1033X</t>
  </si>
  <si>
    <t>21EBH1035V</t>
  </si>
  <si>
    <t>21EBH1037T</t>
  </si>
  <si>
    <t>21EBH1038S</t>
  </si>
  <si>
    <t>21EBH1039R</t>
  </si>
  <si>
    <t>21EBH1040G</t>
  </si>
  <si>
    <t>21EBH1041F</t>
  </si>
  <si>
    <t>21EBH1042E</t>
  </si>
  <si>
    <t>21EBH1043D</t>
  </si>
  <si>
    <t>21EBH1044C</t>
  </si>
  <si>
    <t>21EBH1045B</t>
  </si>
  <si>
    <t>21EBH1046A</t>
  </si>
  <si>
    <t>21EBH1047Z</t>
  </si>
  <si>
    <t>21EBH1048Z</t>
  </si>
  <si>
    <t>21EBH1049Y</t>
  </si>
  <si>
    <t>21EBH1050N</t>
  </si>
  <si>
    <t>21EBH1051M</t>
  </si>
  <si>
    <t>21EBH1052L</t>
  </si>
  <si>
    <t>21EBH1053K</t>
  </si>
  <si>
    <t>21EBH1054J</t>
  </si>
  <si>
    <t>21EBH1055I</t>
  </si>
  <si>
    <t>21EBH1056H</t>
  </si>
  <si>
    <t>21EBH1057G</t>
  </si>
  <si>
    <t>21EBH1058F</t>
  </si>
  <si>
    <t>21EBH1059E</t>
  </si>
  <si>
    <t>21EBH1060U</t>
  </si>
  <si>
    <t>21EBH1061T</t>
  </si>
  <si>
    <t>21EBH1062S</t>
  </si>
  <si>
    <t>21EBH1063R</t>
  </si>
  <si>
    <t>21EBH1064Q</t>
  </si>
  <si>
    <t>21EBH1066O</t>
  </si>
  <si>
    <t>21EBH1067N</t>
  </si>
  <si>
    <t>21EBH1068M</t>
  </si>
  <si>
    <t>21EBH1069L</t>
  </si>
  <si>
    <t>21EBH1070A</t>
  </si>
  <si>
    <t>21EBH1071Z</t>
  </si>
  <si>
    <t>21EBH1072Z</t>
  </si>
  <si>
    <t>21EBH1074X</t>
  </si>
  <si>
    <t>21EBH1075W</t>
  </si>
  <si>
    <t>21EBH1077U</t>
  </si>
  <si>
    <t>21EBH1078T</t>
  </si>
  <si>
    <t>21EBH1081G</t>
  </si>
  <si>
    <t>21EBH1082F</t>
  </si>
  <si>
    <t>21EBH1084D</t>
  </si>
  <si>
    <t>21EBH1085C</t>
  </si>
  <si>
    <t>21EBH1088Z</t>
  </si>
  <si>
    <t>21EBH1091N</t>
  </si>
  <si>
    <t>21EBH1092M</t>
  </si>
  <si>
    <t>21EBH1093L</t>
  </si>
  <si>
    <t>21EBH1094K</t>
  </si>
  <si>
    <t>21EBH1096I</t>
  </si>
  <si>
    <t>21EBH1097H</t>
  </si>
  <si>
    <t>21EBH1098G</t>
  </si>
  <si>
    <t>21EBH1099F</t>
  </si>
  <si>
    <t>21EBH1100E</t>
  </si>
  <si>
    <t>21EBH1101D</t>
  </si>
  <si>
    <t>21EBH1102C</t>
  </si>
  <si>
    <t>21EBH1103B</t>
  </si>
  <si>
    <t>21EBH1104A</t>
  </si>
  <si>
    <t>21EBH1105Z</t>
  </si>
  <si>
    <t>21EBH1106Z</t>
  </si>
  <si>
    <t>21EBH1107Y</t>
  </si>
  <si>
    <t>21EBH1110L</t>
  </si>
  <si>
    <t>21EBH1111K</t>
  </si>
  <si>
    <t>21EBH1112J</t>
  </si>
  <si>
    <t>21EBH1113I</t>
  </si>
  <si>
    <t>21EBH1115G</t>
  </si>
  <si>
    <t>21EBH1116F</t>
  </si>
  <si>
    <t>21EBH1117E</t>
  </si>
  <si>
    <t>21EBH1118D</t>
  </si>
  <si>
    <t>21EBH1120S</t>
  </si>
  <si>
    <t>21EBH1121R</t>
  </si>
  <si>
    <t>21EBH1122Q</t>
  </si>
  <si>
    <t>21EBH1123P</t>
  </si>
  <si>
    <t>21EBH1124O</t>
  </si>
  <si>
    <t>21EBH1125N</t>
  </si>
  <si>
    <t>21EBH1126M</t>
  </si>
  <si>
    <t>21EBH1127L</t>
  </si>
  <si>
    <t>21EBH1128K</t>
  </si>
  <si>
    <t>21EBH1129J</t>
  </si>
  <si>
    <t>21EBH1130Z</t>
  </si>
  <si>
    <t>21EBH1131Y</t>
  </si>
  <si>
    <t>21EBH1132X</t>
  </si>
  <si>
    <t>21EBH1133W</t>
  </si>
  <si>
    <t>21EBH1134V</t>
  </si>
  <si>
    <t>21EBH1135U</t>
  </si>
  <si>
    <t>21EBH1136T</t>
  </si>
  <si>
    <t>21EBH1137S</t>
  </si>
  <si>
    <t>21EBH1138R</t>
  </si>
  <si>
    <t>21EBH1140F</t>
  </si>
  <si>
    <t>21EBH1141E</t>
  </si>
  <si>
    <t>21EBH1142D</t>
  </si>
  <si>
    <t>21EBH1143C</t>
  </si>
  <si>
    <t>21EBH1144B</t>
  </si>
  <si>
    <t>21EBH1145A</t>
  </si>
  <si>
    <t>21EBH1146Z</t>
  </si>
  <si>
    <t>21EBH1147Z</t>
  </si>
  <si>
    <t>21EBH1148Y</t>
  </si>
  <si>
    <t>21EBH1149X</t>
  </si>
  <si>
    <t>21EBH1150M</t>
  </si>
  <si>
    <t>21EBH1151L</t>
  </si>
  <si>
    <t>21EBH1153J</t>
  </si>
  <si>
    <t>21EBH1154I</t>
  </si>
  <si>
    <t>21EBH1155H</t>
  </si>
  <si>
    <t>21EBH1156G</t>
  </si>
  <si>
    <t>21EBH1157F</t>
  </si>
  <si>
    <t>21EBH1158E</t>
  </si>
  <si>
    <t>21EBH1159D</t>
  </si>
  <si>
    <t>21EBH1160T</t>
  </si>
  <si>
    <t>21EBH1161S</t>
  </si>
  <si>
    <t>21EBH1162R</t>
  </si>
  <si>
    <t>21EBH1163Q</t>
  </si>
  <si>
    <t>21EBH1164P</t>
  </si>
  <si>
    <t>21EBH1165O</t>
  </si>
  <si>
    <t>21EBH1166N</t>
  </si>
  <si>
    <t>21EBH1167M</t>
  </si>
  <si>
    <t>21EBH1168L</t>
  </si>
  <si>
    <t>21EBH1169K</t>
  </si>
  <si>
    <t>21EBH1170Z</t>
  </si>
  <si>
    <t>21EBH1171Z</t>
  </si>
  <si>
    <t>21EBH1172Y</t>
  </si>
  <si>
    <t>21EBH1173X</t>
  </si>
  <si>
    <t>21EBH1174W</t>
  </si>
  <si>
    <t>21EBH1175V</t>
  </si>
  <si>
    <t>21EBH1176U</t>
  </si>
  <si>
    <t>21EBH1177T</t>
  </si>
  <si>
    <t>21EBH1178S</t>
  </si>
  <si>
    <t>21EBH1179R</t>
  </si>
  <si>
    <t>21EBH1180G</t>
  </si>
  <si>
    <t>21EBH1181F</t>
  </si>
  <si>
    <t>21EBH1182E</t>
  </si>
  <si>
    <t>21EBH1183D</t>
  </si>
  <si>
    <t>21EBH1184C</t>
  </si>
  <si>
    <t>21EBH1185B</t>
  </si>
  <si>
    <t>21EBH1186A</t>
  </si>
  <si>
    <t>21EBH1187Z</t>
  </si>
  <si>
    <t>21EBH1188Z</t>
  </si>
  <si>
    <t>21EBH1189Y</t>
  </si>
  <si>
    <t>21EBH1190N</t>
  </si>
  <si>
    <t>21EBH1191M</t>
  </si>
  <si>
    <t>21EBH1192L</t>
  </si>
  <si>
    <t>21EBH1193K</t>
  </si>
  <si>
    <t>21EBH1194J</t>
  </si>
  <si>
    <t>21EBH1195I</t>
  </si>
  <si>
    <t>21EBH1196H</t>
  </si>
  <si>
    <t>21EBH1197G</t>
  </si>
  <si>
    <t>21EBH1198F</t>
  </si>
  <si>
    <t>21EBH1199E</t>
  </si>
  <si>
    <t>21EBH1200D</t>
  </si>
  <si>
    <t>21EBH1201C</t>
  </si>
  <si>
    <t>21EBH1202B</t>
  </si>
  <si>
    <t>21EBH1203A</t>
  </si>
  <si>
    <t>21EBH1204Z</t>
  </si>
  <si>
    <t>21EBH1205Z</t>
  </si>
  <si>
    <t>21EBH1206Y</t>
  </si>
  <si>
    <t>21EBH1207X</t>
  </si>
  <si>
    <t>21EBH1208W</t>
  </si>
  <si>
    <t>21EBH1209V</t>
  </si>
  <si>
    <t>21EBH1210K</t>
  </si>
  <si>
    <t>21EBH1211J</t>
  </si>
  <si>
    <t>21EBH1212I</t>
  </si>
  <si>
    <t>21EBH1213H</t>
  </si>
  <si>
    <t>21EBH1214G</t>
  </si>
  <si>
    <t>21EBH1215F</t>
  </si>
  <si>
    <t>21EBH1216E</t>
  </si>
  <si>
    <t>21EBH1217D</t>
  </si>
  <si>
    <t>21EBH1218C</t>
  </si>
  <si>
    <t>21EBH1219B</t>
  </si>
  <si>
    <t>21EBH1220R</t>
  </si>
  <si>
    <t>21EBH1221Q</t>
  </si>
  <si>
    <t>21EBH1222P</t>
  </si>
  <si>
    <t>21EBH1223O</t>
  </si>
  <si>
    <t>21EBH1224N</t>
  </si>
  <si>
    <t>21EBH1225M</t>
  </si>
  <si>
    <t>21EBH1226L</t>
  </si>
  <si>
    <t>21EBH1227K</t>
  </si>
  <si>
    <t>21EBH1228J</t>
  </si>
  <si>
    <t>21EBH1229I</t>
  </si>
  <si>
    <t>21EBH1230Y</t>
  </si>
  <si>
    <t>21EBH1231X</t>
  </si>
  <si>
    <t>21EBH1232W</t>
  </si>
  <si>
    <t>21EBH1233V</t>
  </si>
  <si>
    <t>21EBH1234U</t>
  </si>
  <si>
    <t>21EBH1235T</t>
  </si>
  <si>
    <t>21EBH1236S</t>
  </si>
  <si>
    <t>21EBH1237R</t>
  </si>
  <si>
    <t>21EBH1238Q</t>
  </si>
  <si>
    <t>21EBH1239P</t>
  </si>
  <si>
    <t>21EBH1240E</t>
  </si>
  <si>
    <t>21EBH1241D</t>
  </si>
  <si>
    <t>21EBH1242C</t>
  </si>
  <si>
    <t>21EBH1244A</t>
  </si>
  <si>
    <t>21EBH1245Z</t>
  </si>
  <si>
    <t>21EBH1246Z</t>
  </si>
  <si>
    <t>21EBH1247Y</t>
  </si>
  <si>
    <t>21EBH1248X</t>
  </si>
  <si>
    <t>21EBH1249W</t>
  </si>
  <si>
    <t>21EBH1250L</t>
  </si>
  <si>
    <t>21EBH1251K</t>
  </si>
  <si>
    <t>21EBH1258D</t>
  </si>
  <si>
    <t>21EBH1260S</t>
  </si>
  <si>
    <t>21EBH1262Q</t>
  </si>
  <si>
    <t>21EET0011X</t>
  </si>
  <si>
    <t>21EBH1263P</t>
  </si>
  <si>
    <t>21EBH1264O</t>
  </si>
  <si>
    <t>21EBW0001Q</t>
  </si>
  <si>
    <t>21EBW0002P</t>
  </si>
  <si>
    <t>21ECB0035T</t>
  </si>
  <si>
    <t>21ECB0001C</t>
  </si>
  <si>
    <t>21ECB0002B</t>
  </si>
  <si>
    <t>21ECB0003A</t>
  </si>
  <si>
    <t>21ECB0053I</t>
  </si>
  <si>
    <t>21ECB0004Z</t>
  </si>
  <si>
    <t>21ECB0050L</t>
  </si>
  <si>
    <t>21ECB0005Z</t>
  </si>
  <si>
    <t>21ECB0006Y</t>
  </si>
  <si>
    <t>21ECB0025M</t>
  </si>
  <si>
    <t>21ECB0007X</t>
  </si>
  <si>
    <t>21ECB0028J</t>
  </si>
  <si>
    <t>21ECB0008W</t>
  </si>
  <si>
    <t>21ECB0009V</t>
  </si>
  <si>
    <t>21ECB0036S</t>
  </si>
  <si>
    <t>21ECB0010K</t>
  </si>
  <si>
    <t>21ECB0040E</t>
  </si>
  <si>
    <t>21ECB0011J</t>
  </si>
  <si>
    <t>21ECB0024N</t>
  </si>
  <si>
    <t>21ECB0012I</t>
  </si>
  <si>
    <t>21ECB0026L</t>
  </si>
  <si>
    <t>21ECB0013H</t>
  </si>
  <si>
    <t>21ECB0027K</t>
  </si>
  <si>
    <t>21ECB0014G</t>
  </si>
  <si>
    <t>21ECB0033V</t>
  </si>
  <si>
    <t>21ECB0015F</t>
  </si>
  <si>
    <t>21ECB0016E</t>
  </si>
  <si>
    <t>21ECB0017D</t>
  </si>
  <si>
    <t>21ECB0018C</t>
  </si>
  <si>
    <t>21ECB0019B</t>
  </si>
  <si>
    <t>21ECB0020R</t>
  </si>
  <si>
    <t>21ECB0021Q</t>
  </si>
  <si>
    <t>21ECB0034U</t>
  </si>
  <si>
    <t>21ECB0022P</t>
  </si>
  <si>
    <t>21ECB0023O</t>
  </si>
  <si>
    <t>21ECB0056F</t>
  </si>
  <si>
    <t>21ECB0029I</t>
  </si>
  <si>
    <t>21ECB0030Y</t>
  </si>
  <si>
    <t>21ECB0041D</t>
  </si>
  <si>
    <t>21ECB0031X</t>
  </si>
  <si>
    <t>21ECB0055G</t>
  </si>
  <si>
    <t>21ECB0032W</t>
  </si>
  <si>
    <t>21ECB0037R</t>
  </si>
  <si>
    <t>21ECB0038Q</t>
  </si>
  <si>
    <t>21ECB0039P</t>
  </si>
  <si>
    <t>21ECB0042C</t>
  </si>
  <si>
    <t>21ECB0043B</t>
  </si>
  <si>
    <t>21ECB0044A</t>
  </si>
  <si>
    <t>21ECB0045Z</t>
  </si>
  <si>
    <t>21ECB0046Z</t>
  </si>
  <si>
    <t>21ECB0052J</t>
  </si>
  <si>
    <t>21ECB0047Y</t>
  </si>
  <si>
    <t>21ECB0048X</t>
  </si>
  <si>
    <t>21ECT0002R</t>
  </si>
  <si>
    <t>21ECT0003Q</t>
  </si>
  <si>
    <t>21ECT0004P</t>
  </si>
  <si>
    <t>21ECT0017T</t>
  </si>
  <si>
    <t>21ECT0019R</t>
  </si>
  <si>
    <t>21EET0001Q</t>
  </si>
  <si>
    <t>21EET0002P</t>
  </si>
  <si>
    <t>21EET0013V</t>
  </si>
  <si>
    <t>21EET0015T</t>
  </si>
  <si>
    <t>21EET0017R</t>
  </si>
  <si>
    <t>21EET0019P</t>
  </si>
  <si>
    <t>21EET0027Y</t>
  </si>
  <si>
    <t>21EET0038D</t>
  </si>
  <si>
    <t>21EEX0001M</t>
  </si>
  <si>
    <t>21EMS0001J</t>
  </si>
  <si>
    <t>21EMS0002I</t>
  </si>
  <si>
    <t>21EMS0003H</t>
  </si>
  <si>
    <t>21EMS0004G</t>
  </si>
  <si>
    <t>21EMS0005F</t>
  </si>
  <si>
    <t>21EMS0006E</t>
  </si>
  <si>
    <t>21EMS0007D</t>
  </si>
  <si>
    <t>21EMS0008C</t>
  </si>
  <si>
    <t>21EMS0009B</t>
  </si>
  <si>
    <t>21EMS0010R</t>
  </si>
  <si>
    <t>21EMS0011Q</t>
  </si>
  <si>
    <t>21EMS0012P</t>
  </si>
  <si>
    <t>21EMS0013O</t>
  </si>
  <si>
    <t>21EMS0015M</t>
  </si>
  <si>
    <t>21EMS0016L</t>
  </si>
  <si>
    <t>21EMS0017K</t>
  </si>
  <si>
    <t>21EMS0018J</t>
  </si>
  <si>
    <t>21EMS0019I</t>
  </si>
  <si>
    <t>21EMS0020Y</t>
  </si>
  <si>
    <t>21EMS0021X</t>
  </si>
  <si>
    <t>21EMS0022W</t>
  </si>
  <si>
    <t>21EMS0023V</t>
  </si>
  <si>
    <t>21EMS0024U</t>
  </si>
  <si>
    <t>21EMS0025T</t>
  </si>
  <si>
    <t>21EMS0026S</t>
  </si>
  <si>
    <t>21EMS0027R</t>
  </si>
  <si>
    <t>21EMS0028Q</t>
  </si>
  <si>
    <t>21EMS0029P</t>
  </si>
  <si>
    <t>21EMS0030E</t>
  </si>
  <si>
    <t>21EMS0031D</t>
  </si>
  <si>
    <t>21EMS0032C</t>
  </si>
  <si>
    <t>21EMS0033B</t>
  </si>
  <si>
    <t>21EMS0035Z</t>
  </si>
  <si>
    <t>21EMS0036Z</t>
  </si>
  <si>
    <t>21EMS0038X</t>
  </si>
  <si>
    <t>21EMS0039W</t>
  </si>
  <si>
    <t>21EMS0041K</t>
  </si>
  <si>
    <t>21EMS0042J</t>
  </si>
  <si>
    <t>21EMS0043I</t>
  </si>
  <si>
    <t>21EMS0044H</t>
  </si>
  <si>
    <t>21EMS0045G</t>
  </si>
  <si>
    <t>21EMS0046F</t>
  </si>
  <si>
    <t>21EMS0047E</t>
  </si>
  <si>
    <t>21ETC0012Y</t>
  </si>
  <si>
    <t>21ETC0013X</t>
  </si>
  <si>
    <t>21ETC0014W</t>
  </si>
  <si>
    <t>21XTC0001G</t>
  </si>
  <si>
    <t>21ETC0015V</t>
  </si>
  <si>
    <t>21ETC0018S</t>
  </si>
  <si>
    <t>21ETC0019R</t>
  </si>
  <si>
    <t>21ETC0020G</t>
  </si>
  <si>
    <t>21ETC0021F</t>
  </si>
  <si>
    <t>21ETC0022E</t>
  </si>
  <si>
    <t>21ETK0001A</t>
  </si>
  <si>
    <t>21ETK0002Z</t>
  </si>
  <si>
    <t>21ETK0003Z</t>
  </si>
  <si>
    <t>21ETK0004Y</t>
  </si>
  <si>
    <t>21ETK0005X</t>
  </si>
  <si>
    <t>21ETK0006W</t>
  </si>
  <si>
    <t>21ETK0007V</t>
  </si>
  <si>
    <t>21ETK0008U</t>
  </si>
  <si>
    <t>21ETK0009T</t>
  </si>
  <si>
    <t>21ETK0010I</t>
  </si>
  <si>
    <t>21ETK0011H</t>
  </si>
  <si>
    <t>21ETK0012G</t>
  </si>
  <si>
    <t>21ETK0013F</t>
  </si>
  <si>
    <t>21ETK0014E</t>
  </si>
  <si>
    <t>21ETK0015D</t>
  </si>
  <si>
    <t>21ETK0016C</t>
  </si>
  <si>
    <t>21ETK0017B</t>
  </si>
  <si>
    <t>21ETK0018A</t>
  </si>
  <si>
    <t>21ETK0019Z</t>
  </si>
  <si>
    <t>21ETK0020P</t>
  </si>
  <si>
    <t>21ETK0021O</t>
  </si>
  <si>
    <t>21ETK0022N</t>
  </si>
  <si>
    <t>21ETK0023M</t>
  </si>
  <si>
    <t>21ETK0024L</t>
  </si>
  <si>
    <t>21ETK0025K</t>
  </si>
  <si>
    <t>21ETK0026J</t>
  </si>
  <si>
    <t>21ETK0027I</t>
  </si>
  <si>
    <t>21ETK0028H</t>
  </si>
  <si>
    <t>21ETK0029G</t>
  </si>
  <si>
    <t>21ETK0030W</t>
  </si>
  <si>
    <t>21ETK0031V</t>
  </si>
  <si>
    <t>21ETK0032U</t>
  </si>
  <si>
    <t>21ETK0033T</t>
  </si>
  <si>
    <t>21ETK0034S</t>
  </si>
  <si>
    <t>21ETK0035R</t>
  </si>
  <si>
    <t>21ETK0036Q</t>
  </si>
  <si>
    <t>21ETK0037P</t>
  </si>
  <si>
    <t>21ETK0038O</t>
  </si>
  <si>
    <t>21ETK0040C</t>
  </si>
  <si>
    <t>21ETK0041B</t>
  </si>
  <si>
    <t>21ETK0042A</t>
  </si>
  <si>
    <t>21ETK0043Z</t>
  </si>
  <si>
    <t>21ETK0044Z</t>
  </si>
  <si>
    <t>21ETK0045Y</t>
  </si>
  <si>
    <t>21ETK0046X</t>
  </si>
  <si>
    <t>21ETK0047W</t>
  </si>
  <si>
    <t>21ETK0048V</t>
  </si>
  <si>
    <t>21ETK0049U</t>
  </si>
  <si>
    <t>21ETK0050J</t>
  </si>
  <si>
    <t>21ETK0051I</t>
  </si>
  <si>
    <t>21ETK0052H</t>
  </si>
  <si>
    <t>21ETK0053G</t>
  </si>
  <si>
    <t>21ETK0054F</t>
  </si>
  <si>
    <t>21ETK0055E</t>
  </si>
  <si>
    <t>21ETK0056D</t>
  </si>
  <si>
    <t>21ETK0057C</t>
  </si>
  <si>
    <t>21ETK0058B</t>
  </si>
  <si>
    <t>21ETK0059A</t>
  </si>
  <si>
    <t>21ETK0060Q</t>
  </si>
  <si>
    <t>21ETK0061P</t>
  </si>
  <si>
    <t>21ETK0062O</t>
  </si>
  <si>
    <t>21ETK0063N</t>
  </si>
  <si>
    <t>21ETK0064M</t>
  </si>
  <si>
    <t>21ETK0065L</t>
  </si>
  <si>
    <t>21ETK0066K</t>
  </si>
  <si>
    <t>21ETK0067J</t>
  </si>
  <si>
    <t>21ETK0068I</t>
  </si>
  <si>
    <t>21ETK0069H</t>
  </si>
  <si>
    <t>21ETK0070X</t>
  </si>
  <si>
    <t>21ETK0071W</t>
  </si>
  <si>
    <t>21ETK0072V</t>
  </si>
  <si>
    <t>21ETK0073U</t>
  </si>
  <si>
    <t>21ETK0074T</t>
  </si>
  <si>
    <t>21ETK0075S</t>
  </si>
  <si>
    <t>21ETK0076R</t>
  </si>
  <si>
    <t>21ETK0077Q</t>
  </si>
  <si>
    <t>21ETK0078P</t>
  </si>
  <si>
    <t>21ETK0079O</t>
  </si>
  <si>
    <t>21ETK0080D</t>
  </si>
  <si>
    <t>21ETK0081C</t>
  </si>
  <si>
    <t>21ETK0082B</t>
  </si>
  <si>
    <t>21ETK0083A</t>
  </si>
  <si>
    <t>21ETK0084Z</t>
  </si>
  <si>
    <t>21ETK0085Z</t>
  </si>
  <si>
    <t>21ETK0086Y</t>
  </si>
  <si>
    <t>21ETK0087X</t>
  </si>
  <si>
    <t>21ETK0088W</t>
  </si>
  <si>
    <t>21ETK0089V</t>
  </si>
  <si>
    <t>21ETK0090K</t>
  </si>
  <si>
    <t>21ETK0091J</t>
  </si>
  <si>
    <t>21ETK0092I</t>
  </si>
  <si>
    <t>21PBH0002C</t>
  </si>
  <si>
    <t>21PBH0005Z</t>
  </si>
  <si>
    <t>21PBH0018D</t>
  </si>
  <si>
    <t>21PBH0019C</t>
  </si>
  <si>
    <t>21PBH0020S</t>
  </si>
  <si>
    <t>21PBH0023P</t>
  </si>
  <si>
    <t>21PBH0026M</t>
  </si>
  <si>
    <t>21PBH0027L</t>
  </si>
  <si>
    <t>21PBH0029J</t>
  </si>
  <si>
    <t>21PBH0032X</t>
  </si>
  <si>
    <t>21PBH0033W</t>
  </si>
  <si>
    <t>21PBH0042D</t>
  </si>
  <si>
    <t>21PET0025F</t>
  </si>
  <si>
    <t>21PBH0043C</t>
  </si>
  <si>
    <t>21PBH0045A</t>
  </si>
  <si>
    <t>21PBH0054I</t>
  </si>
  <si>
    <t>21PBH0055H</t>
  </si>
  <si>
    <t>21PBH0058E</t>
  </si>
  <si>
    <t>21PBH0061S</t>
  </si>
  <si>
    <t>21PBH0088Z</t>
  </si>
  <si>
    <t>21PBH0094J</t>
  </si>
  <si>
    <t>21PBH0096H</t>
  </si>
  <si>
    <t>21PBH0098F</t>
  </si>
  <si>
    <t>21PET0327A</t>
  </si>
  <si>
    <t>21PBH0106Y</t>
  </si>
  <si>
    <t>21PBH0107X</t>
  </si>
  <si>
    <t>21PBH0108W</t>
  </si>
  <si>
    <t>21PBH0109V</t>
  </si>
  <si>
    <t>21PBH0110K</t>
  </si>
  <si>
    <t>21PBH0112I</t>
  </si>
  <si>
    <t>21PBH0113H</t>
  </si>
  <si>
    <t>21PBH0121Q</t>
  </si>
  <si>
    <t>21PBH0124N</t>
  </si>
  <si>
    <t>21PBH0126L</t>
  </si>
  <si>
    <t>21PET0017X</t>
  </si>
  <si>
    <t>21PBH0129I</t>
  </si>
  <si>
    <t>21PBH0067M</t>
  </si>
  <si>
    <t>21PBH0131X</t>
  </si>
  <si>
    <t>21PBH0357C</t>
  </si>
  <si>
    <t>21PBH0222O</t>
  </si>
  <si>
    <t>21PBH0132W</t>
  </si>
  <si>
    <t>21PBH0134U</t>
  </si>
  <si>
    <t>21PBH0135T</t>
  </si>
  <si>
    <t>21PBH0136S</t>
  </si>
  <si>
    <t>21PBH0138Q</t>
  </si>
  <si>
    <t>21PBH0140E</t>
  </si>
  <si>
    <t>21PBH0144A</t>
  </si>
  <si>
    <t>21PBH0146Z</t>
  </si>
  <si>
    <t>21PBH0148X</t>
  </si>
  <si>
    <t>21PBH0149W</t>
  </si>
  <si>
    <t>21PBH0150L</t>
  </si>
  <si>
    <t>21PBH0399B</t>
  </si>
  <si>
    <t>21PBH0154H</t>
  </si>
  <si>
    <t>21PBH0155G</t>
  </si>
  <si>
    <t>21PBH0156F</t>
  </si>
  <si>
    <t>21PBH0158D</t>
  </si>
  <si>
    <t>21PBH0159C</t>
  </si>
  <si>
    <t>21PBH0161R</t>
  </si>
  <si>
    <t>21PBH0163P</t>
  </si>
  <si>
    <t>21PBH0165N</t>
  </si>
  <si>
    <t>21PBH0167L</t>
  </si>
  <si>
    <t>21PBH0169J</t>
  </si>
  <si>
    <t>21PET0079J</t>
  </si>
  <si>
    <t>21PBH0172X</t>
  </si>
  <si>
    <t>21PBH0173W</t>
  </si>
  <si>
    <t>21PBH0352H</t>
  </si>
  <si>
    <t>21PBH0176T</t>
  </si>
  <si>
    <t>21PBH0177S</t>
  </si>
  <si>
    <t>21PBH0178R</t>
  </si>
  <si>
    <t>21PBH0180F</t>
  </si>
  <si>
    <t>21PBH0182D</t>
  </si>
  <si>
    <t>21PBH0184B</t>
  </si>
  <si>
    <t>21PET0026E</t>
  </si>
  <si>
    <t>21PBH0185A</t>
  </si>
  <si>
    <t>21PBH0186Z</t>
  </si>
  <si>
    <t>21PBH0188Y</t>
  </si>
  <si>
    <t>21PBH0483Z</t>
  </si>
  <si>
    <t>21PBH0189X</t>
  </si>
  <si>
    <t>21PBH0190M</t>
  </si>
  <si>
    <t>21PBH0191L</t>
  </si>
  <si>
    <t>21PBH0192K</t>
  </si>
  <si>
    <t>21PBH0193J</t>
  </si>
  <si>
    <t>21PBH0194I</t>
  </si>
  <si>
    <t>21PBH0196G</t>
  </si>
  <si>
    <t>21PBH0197F</t>
  </si>
  <si>
    <t>21PBH0337P</t>
  </si>
  <si>
    <t>21PBH0198E</t>
  </si>
  <si>
    <t>21PBH0199D</t>
  </si>
  <si>
    <t>21PBH0319Z</t>
  </si>
  <si>
    <t>21PBH0323M</t>
  </si>
  <si>
    <t>21PBH0205Y</t>
  </si>
  <si>
    <t>21PBH0206X</t>
  </si>
  <si>
    <t>21PBH0210J</t>
  </si>
  <si>
    <t>21PBH0211I</t>
  </si>
  <si>
    <t>21PBH0212H</t>
  </si>
  <si>
    <t>21PBH0217C</t>
  </si>
  <si>
    <t>21PBH0218B</t>
  </si>
  <si>
    <t>21PBH0219A</t>
  </si>
  <si>
    <t>21PBH0220Q</t>
  </si>
  <si>
    <t>21PBH0221P</t>
  </si>
  <si>
    <t>21PBH0225L</t>
  </si>
  <si>
    <t>21PBH0226K</t>
  </si>
  <si>
    <t>21PBH0227J</t>
  </si>
  <si>
    <t>21PBH0230X</t>
  </si>
  <si>
    <t>21PBH0232V</t>
  </si>
  <si>
    <t>21PBH0233U</t>
  </si>
  <si>
    <t>21PBH0234T</t>
  </si>
  <si>
    <t>21PBH0235S</t>
  </si>
  <si>
    <t>21PBH0236R</t>
  </si>
  <si>
    <t>21PBH0237Q</t>
  </si>
  <si>
    <t>21PBH0238P</t>
  </si>
  <si>
    <t>21PBH0239O</t>
  </si>
  <si>
    <t>21PBH0240D</t>
  </si>
  <si>
    <t>21PBH0243A</t>
  </si>
  <si>
    <t>21PBH0245Z</t>
  </si>
  <si>
    <t>21PBH0246Y</t>
  </si>
  <si>
    <t>21PBH0247X</t>
  </si>
  <si>
    <t>21PET0019V</t>
  </si>
  <si>
    <t>21PBH0248W</t>
  </si>
  <si>
    <t>21PET0205Q</t>
  </si>
  <si>
    <t>21PBH0250K</t>
  </si>
  <si>
    <t>21PBH0251J</t>
  </si>
  <si>
    <t>21PBH0253H</t>
  </si>
  <si>
    <t>21PBH0254G</t>
  </si>
  <si>
    <t>21PBH0255F</t>
  </si>
  <si>
    <t>21PBH0256E</t>
  </si>
  <si>
    <t>21PBH0257D</t>
  </si>
  <si>
    <t>21PBH0260R</t>
  </si>
  <si>
    <t>21PBH0261Q</t>
  </si>
  <si>
    <t>21PBH0266L</t>
  </si>
  <si>
    <t>21PBH0267K</t>
  </si>
  <si>
    <t>21PBH0269I</t>
  </si>
  <si>
    <t>21PBH0270Y</t>
  </si>
  <si>
    <t>21PBH0271X</t>
  </si>
  <si>
    <t>21PBH0274U</t>
  </si>
  <si>
    <t>21PBH0276S</t>
  </si>
  <si>
    <t>21PBH0277R</t>
  </si>
  <si>
    <t>21PBH0278Q</t>
  </si>
  <si>
    <t>21PBH0279P</t>
  </si>
  <si>
    <t>21PBH0280E</t>
  </si>
  <si>
    <t>21PET0277J</t>
  </si>
  <si>
    <t>21PBH0281D</t>
  </si>
  <si>
    <t>21PBH0282C</t>
  </si>
  <si>
    <t>21PBH0283B</t>
  </si>
  <si>
    <t>21PBH0284A</t>
  </si>
  <si>
    <t>21PBH0285Z</t>
  </si>
  <si>
    <t>21PBH0286Z</t>
  </si>
  <si>
    <t>21PBH0287Y</t>
  </si>
  <si>
    <t>21PBH0288X</t>
  </si>
  <si>
    <t>21PBH0289W</t>
  </si>
  <si>
    <t>21PBH0290L</t>
  </si>
  <si>
    <t>21PBH0291K</t>
  </si>
  <si>
    <t>21PBH0295G</t>
  </si>
  <si>
    <t>21PBH0297E</t>
  </si>
  <si>
    <t>21PBH0299C</t>
  </si>
  <si>
    <t>21PBH0300B</t>
  </si>
  <si>
    <t>21PBH0301A</t>
  </si>
  <si>
    <t>21PBH0302Z</t>
  </si>
  <si>
    <t>21PBH0303Z</t>
  </si>
  <si>
    <t>21PBH0304Y</t>
  </si>
  <si>
    <t>21PBH0305X</t>
  </si>
  <si>
    <t>21PBH0306W</t>
  </si>
  <si>
    <t>21PBH0308U</t>
  </si>
  <si>
    <t>21PBH0309T</t>
  </si>
  <si>
    <t>21PBH0310I</t>
  </si>
  <si>
    <t>21PBH0311H</t>
  </si>
  <si>
    <t>21PBH0312G</t>
  </si>
  <si>
    <t>21PBH0315D</t>
  </si>
  <si>
    <t>21PBH0316C</t>
  </si>
  <si>
    <t>21PBH0321O</t>
  </si>
  <si>
    <t>21PBH0324L</t>
  </si>
  <si>
    <t>21PBH0325K</t>
  </si>
  <si>
    <t>21PBH0326J</t>
  </si>
  <si>
    <t>21PET0177K</t>
  </si>
  <si>
    <t>21PBH0328H</t>
  </si>
  <si>
    <t>21PBH0329G</t>
  </si>
  <si>
    <t>21PET0310A</t>
  </si>
  <si>
    <t>21PBH0330W</t>
  </si>
  <si>
    <t>21PBH0331V</t>
  </si>
  <si>
    <t>21PBH0332U</t>
  </si>
  <si>
    <t>21PBH0333T</t>
  </si>
  <si>
    <t>21PBH0335R</t>
  </si>
  <si>
    <t>21PBH0336Q</t>
  </si>
  <si>
    <t>21PBH0338O</t>
  </si>
  <si>
    <t>21PBH0339N</t>
  </si>
  <si>
    <t>21PBH0341B</t>
  </si>
  <si>
    <t>21PBH0342A</t>
  </si>
  <si>
    <t>21PET0296Y</t>
  </si>
  <si>
    <t>21PBH0343Z</t>
  </si>
  <si>
    <t>21PBH0344Z</t>
  </si>
  <si>
    <t>21PBH0345Y</t>
  </si>
  <si>
    <t>21PBH0346X</t>
  </si>
  <si>
    <t>21PBH0347W</t>
  </si>
  <si>
    <t>21PBH0348V</t>
  </si>
  <si>
    <t>21PBH0349U</t>
  </si>
  <si>
    <t>21PBH0350J</t>
  </si>
  <si>
    <t>21PBH0351I</t>
  </si>
  <si>
    <t>21PCT0073R</t>
  </si>
  <si>
    <t>21PBH0353G</t>
  </si>
  <si>
    <t>21PBH0354F</t>
  </si>
  <si>
    <t>21PBH0355E</t>
  </si>
  <si>
    <t>21PBH0356D</t>
  </si>
  <si>
    <t>21PBH0358B</t>
  </si>
  <si>
    <t>21PBH0359A</t>
  </si>
  <si>
    <t>21PBH0360Q</t>
  </si>
  <si>
    <t>21PBH0361P</t>
  </si>
  <si>
    <t>21PBH0385Z</t>
  </si>
  <si>
    <t>21PBH0362O</t>
  </si>
  <si>
    <t>21PET0305P</t>
  </si>
  <si>
    <t>21PBH0363N</t>
  </si>
  <si>
    <t>21PBH0364M</t>
  </si>
  <si>
    <t>21PBH0365L</t>
  </si>
  <si>
    <t>21PBH0368I</t>
  </si>
  <si>
    <t>21PBH0369H</t>
  </si>
  <si>
    <t>21PBH0370X</t>
  </si>
  <si>
    <t>21PBH0371W</t>
  </si>
  <si>
    <t>21PBH0373U</t>
  </si>
  <si>
    <t>21PBH0374T</t>
  </si>
  <si>
    <t>21PBH0375S</t>
  </si>
  <si>
    <t>21PBH0376R</t>
  </si>
  <si>
    <t>21PBH0377Q</t>
  </si>
  <si>
    <t>21PBH0378P</t>
  </si>
  <si>
    <t>21PBH0379O</t>
  </si>
  <si>
    <t>21PBH0068L</t>
  </si>
  <si>
    <t>21PBH0380D</t>
  </si>
  <si>
    <t>21PBH0381C</t>
  </si>
  <si>
    <t>21PBH0382B</t>
  </si>
  <si>
    <t>21PBH0383A</t>
  </si>
  <si>
    <t>21PBH0384Z</t>
  </si>
  <si>
    <t>21PBH0386Y</t>
  </si>
  <si>
    <t>21PBH0388W</t>
  </si>
  <si>
    <t>21PBH0389V</t>
  </si>
  <si>
    <t>21PBH0390K</t>
  </si>
  <si>
    <t>21PBH0391J</t>
  </si>
  <si>
    <t>21PBH0392I</t>
  </si>
  <si>
    <t>21PET0196Z</t>
  </si>
  <si>
    <t>21PBH0394G</t>
  </si>
  <si>
    <t>21PBH0397D</t>
  </si>
  <si>
    <t>21PBH0400A</t>
  </si>
  <si>
    <t>21PBH0401Z</t>
  </si>
  <si>
    <t>21PET0028C</t>
  </si>
  <si>
    <t>21PBH0402Z</t>
  </si>
  <si>
    <t>21PBH0403Y</t>
  </si>
  <si>
    <t>21PBH0404X</t>
  </si>
  <si>
    <t>21PBH0405W</t>
  </si>
  <si>
    <t>21PBH0406V</t>
  </si>
  <si>
    <t>21PBH0407U</t>
  </si>
  <si>
    <t>21PET0285S</t>
  </si>
  <si>
    <t>21PBH0408T</t>
  </si>
  <si>
    <t>21PBH0334S</t>
  </si>
  <si>
    <t>21PBH0409S</t>
  </si>
  <si>
    <t>21PBH0410H</t>
  </si>
  <si>
    <t>21PBH0411G</t>
  </si>
  <si>
    <t>21PBH0412F</t>
  </si>
  <si>
    <t>21PBH0414D</t>
  </si>
  <si>
    <t>21PET0232N</t>
  </si>
  <si>
    <t>21PBH0490J</t>
  </si>
  <si>
    <t>21PBH0415C</t>
  </si>
  <si>
    <t>21PBH0416B</t>
  </si>
  <si>
    <t>21PCT0078M</t>
  </si>
  <si>
    <t>21PBH0417A</t>
  </si>
  <si>
    <t>21PBH0418Z</t>
  </si>
  <si>
    <t>21PBH0420O</t>
  </si>
  <si>
    <t>21PBH0421N</t>
  </si>
  <si>
    <t>21PBH0422M</t>
  </si>
  <si>
    <t>21PBH0423L</t>
  </si>
  <si>
    <t>21PET0202T</t>
  </si>
  <si>
    <t>21PBH0424K</t>
  </si>
  <si>
    <t>21PBH0425J</t>
  </si>
  <si>
    <t>21PBH0426I</t>
  </si>
  <si>
    <t>21PBH0428G</t>
  </si>
  <si>
    <t>21PBH0429F</t>
  </si>
  <si>
    <t>21PBH0430V</t>
  </si>
  <si>
    <t>21PBH0431U</t>
  </si>
  <si>
    <t>21PBH0432T</t>
  </si>
  <si>
    <t>21PBH0433S</t>
  </si>
  <si>
    <t>21PBH0435Q</t>
  </si>
  <si>
    <t>21PBH0436P</t>
  </si>
  <si>
    <t>21PBH0437O</t>
  </si>
  <si>
    <t>21PBH0439M</t>
  </si>
  <si>
    <t>21PBH0440B</t>
  </si>
  <si>
    <t>21PBH0441A</t>
  </si>
  <si>
    <t>21PBH0445X</t>
  </si>
  <si>
    <t>21PET0315W</t>
  </si>
  <si>
    <t>21PBH0446W</t>
  </si>
  <si>
    <t>21PBH0447V</t>
  </si>
  <si>
    <t>21PBH0449T</t>
  </si>
  <si>
    <t>21PBH0450I</t>
  </si>
  <si>
    <t>21PBH0451H</t>
  </si>
  <si>
    <t>21PBH0452G</t>
  </si>
  <si>
    <t>21PBH0453F</t>
  </si>
  <si>
    <t>21PBH0454E</t>
  </si>
  <si>
    <t>21PBH0457B</t>
  </si>
  <si>
    <t>21PBH0458A</t>
  </si>
  <si>
    <t>21PBH0459Z</t>
  </si>
  <si>
    <t>21PBH0460P</t>
  </si>
  <si>
    <t>21PBH0462N</t>
  </si>
  <si>
    <t>21PBH0463M</t>
  </si>
  <si>
    <t>21PBH0465K</t>
  </si>
  <si>
    <t>21PBH0466J</t>
  </si>
  <si>
    <t>21PBH0469G</t>
  </si>
  <si>
    <t>21PBH0470W</t>
  </si>
  <si>
    <t>21PBH0471V</t>
  </si>
  <si>
    <t>21PBH0472U</t>
  </si>
  <si>
    <t>21PBH0473T</t>
  </si>
  <si>
    <t>21PBH0474S</t>
  </si>
  <si>
    <t>21PBH0478O</t>
  </si>
  <si>
    <t>21PBH0479N</t>
  </si>
  <si>
    <t>21PBH0481B</t>
  </si>
  <si>
    <t>21PBH0484Z</t>
  </si>
  <si>
    <t>21PBH0485Y</t>
  </si>
  <si>
    <t>21PBH0486X</t>
  </si>
  <si>
    <t>21PBH0487W</t>
  </si>
  <si>
    <t>21PBH0488V</t>
  </si>
  <si>
    <t>21PBH0491I</t>
  </si>
  <si>
    <t>21PBH0493G</t>
  </si>
  <si>
    <t>21PBH0494F</t>
  </si>
  <si>
    <t>21PBH0495E</t>
  </si>
  <si>
    <t>21PBH0496D</t>
  </si>
  <si>
    <t>21PBH0497C</t>
  </si>
  <si>
    <t>21PBH0498B</t>
  </si>
  <si>
    <t>21PBH3005U</t>
  </si>
  <si>
    <t>21PBH3033Q</t>
  </si>
  <si>
    <t>21PBH3063K</t>
  </si>
  <si>
    <t>21PBH3117Y</t>
  </si>
  <si>
    <t>21PBH3178L</t>
  </si>
  <si>
    <t>21PBH3219V</t>
  </si>
  <si>
    <t>21PBH3265G</t>
  </si>
  <si>
    <t>21PBH3338I</t>
  </si>
  <si>
    <t>21PBH3364G</t>
  </si>
  <si>
    <t>21PBH3380Y</t>
  </si>
  <si>
    <t>21PBH3382W</t>
  </si>
  <si>
    <t>21PBH3392C</t>
  </si>
  <si>
    <t>21PBH3467C</t>
  </si>
  <si>
    <t>21PBH3544R</t>
  </si>
  <si>
    <t>21PBH3600T</t>
  </si>
  <si>
    <t>21PBH3637G</t>
  </si>
  <si>
    <t>21PBH3652Z</t>
  </si>
  <si>
    <t>21PBH3663E</t>
  </si>
  <si>
    <t>21PBH3665C</t>
  </si>
  <si>
    <t>21PBH3704O</t>
  </si>
  <si>
    <t>21PBH3835G</t>
  </si>
  <si>
    <t>21PBH3841R</t>
  </si>
  <si>
    <t>21PBH3919O</t>
  </si>
  <si>
    <t>21PBH3932I</t>
  </si>
  <si>
    <t>21PBH3944N</t>
  </si>
  <si>
    <t>21PBH4001E</t>
  </si>
  <si>
    <t>21PBH4002D</t>
  </si>
  <si>
    <t>21PBH4003C</t>
  </si>
  <si>
    <t>21PBH4004B</t>
  </si>
  <si>
    <t>21PBH4005A</t>
  </si>
  <si>
    <t>21PBH4006Z</t>
  </si>
  <si>
    <t>21PBH4007Z</t>
  </si>
  <si>
    <t>21PBH4008Y</t>
  </si>
  <si>
    <t>21PBH4009X</t>
  </si>
  <si>
    <t>21PBH4504X</t>
  </si>
  <si>
    <t>21PBH4505W</t>
  </si>
  <si>
    <t>21PBH4507U</t>
  </si>
  <si>
    <t>21PCB0002H</t>
  </si>
  <si>
    <t>21PCB0003G</t>
  </si>
  <si>
    <t>21PCB0004F</t>
  </si>
  <si>
    <t>21PCT0026G</t>
  </si>
  <si>
    <t>21PBH0314E</t>
  </si>
  <si>
    <t>21PCT0045V</t>
  </si>
  <si>
    <t>21PCT0052E</t>
  </si>
  <si>
    <t>21PCT0054C</t>
  </si>
  <si>
    <t>21PET0172P</t>
  </si>
  <si>
    <t>21PCT0057Z</t>
  </si>
  <si>
    <t>21PET0198X</t>
  </si>
  <si>
    <t>21PCT0061M</t>
  </si>
  <si>
    <t>21PCT0063K</t>
  </si>
  <si>
    <t>21PBH0387X</t>
  </si>
  <si>
    <t>21PCT0069E</t>
  </si>
  <si>
    <t>21PCT0070U</t>
  </si>
  <si>
    <t>21PET0102U</t>
  </si>
  <si>
    <t>21PCT0072S</t>
  </si>
  <si>
    <t>21PBH0393H</t>
  </si>
  <si>
    <t>21PCT0074Q</t>
  </si>
  <si>
    <t>21PCT0079L</t>
  </si>
  <si>
    <t>21PCT0080A</t>
  </si>
  <si>
    <t>21PCT0082Z</t>
  </si>
  <si>
    <t>21PCT0083Y</t>
  </si>
  <si>
    <t>21PCT0084X</t>
  </si>
  <si>
    <t>21PCT0087U</t>
  </si>
  <si>
    <t>21PET0006R</t>
  </si>
  <si>
    <t>21PET0023H</t>
  </si>
  <si>
    <t>21PET0032P</t>
  </si>
  <si>
    <t>21PET0044U</t>
  </si>
  <si>
    <t>21PET0045T</t>
  </si>
  <si>
    <t>21PET0068D</t>
  </si>
  <si>
    <t>21PET0073P</t>
  </si>
  <si>
    <t>21PET0085U</t>
  </si>
  <si>
    <t>21PET0091E</t>
  </si>
  <si>
    <t>21PET0096Z</t>
  </si>
  <si>
    <t>21PET0101V</t>
  </si>
  <si>
    <t>21PET0109N</t>
  </si>
  <si>
    <t>21PET0167D</t>
  </si>
  <si>
    <t>21PET0168C</t>
  </si>
  <si>
    <t>21PET0170R</t>
  </si>
  <si>
    <t>21PET0185T</t>
  </si>
  <si>
    <t>21PET0186S</t>
  </si>
  <si>
    <t>21PET0191D</t>
  </si>
  <si>
    <t>21PET0192C</t>
  </si>
  <si>
    <t>21PET0194A</t>
  </si>
  <si>
    <t>21PET0201U</t>
  </si>
  <si>
    <t>21PET0204R</t>
  </si>
  <si>
    <t>21PET0206P</t>
  </si>
  <si>
    <t>21PET0212Z</t>
  </si>
  <si>
    <t>21PET0213Z</t>
  </si>
  <si>
    <t>21PET0216W</t>
  </si>
  <si>
    <t>21PET0217V</t>
  </si>
  <si>
    <t>21PET0228A</t>
  </si>
  <si>
    <t>21PET0231O</t>
  </si>
  <si>
    <t>21PET0246Q</t>
  </si>
  <si>
    <t>21PET0247P</t>
  </si>
  <si>
    <t>21PET0325C</t>
  </si>
  <si>
    <t>21PET0257W</t>
  </si>
  <si>
    <t>21PET0258V</t>
  </si>
  <si>
    <t>21PET0274M</t>
  </si>
  <si>
    <t>21PET0276K</t>
  </si>
  <si>
    <t>21PET0278I</t>
  </si>
  <si>
    <t>21PET0284T</t>
  </si>
  <si>
    <t>21PET0287Q</t>
  </si>
  <si>
    <t>21PET0295Z</t>
  </si>
  <si>
    <t>21PET0297X</t>
  </si>
  <si>
    <t>21PET0299V</t>
  </si>
  <si>
    <t>21PET0301T</t>
  </si>
  <si>
    <t>21PET0307N</t>
  </si>
  <si>
    <t>21PET0314X</t>
  </si>
  <si>
    <t>21PET0316V</t>
  </si>
  <si>
    <t>21PET0320H</t>
  </si>
  <si>
    <t>21PET0321G</t>
  </si>
  <si>
    <t>21PET0323E</t>
  </si>
  <si>
    <t>21PET0324D</t>
  </si>
  <si>
    <t>21PET0328Z</t>
  </si>
  <si>
    <t>21PET0329Z</t>
  </si>
  <si>
    <t>21PET0330O</t>
  </si>
  <si>
    <t>21PET0332M</t>
  </si>
  <si>
    <t>21PET0333L</t>
  </si>
  <si>
    <t>21PET0334K</t>
  </si>
  <si>
    <t>21PET0336I</t>
  </si>
  <si>
    <t>21PET0337H</t>
  </si>
  <si>
    <t>21PET0339F</t>
  </si>
  <si>
    <t>21PET0340V</t>
  </si>
  <si>
    <t>21PET0342T</t>
  </si>
  <si>
    <t>21PET0343S</t>
  </si>
  <si>
    <t>21PET0347O</t>
  </si>
  <si>
    <t>21PET0348N</t>
  </si>
  <si>
    <t>21PET0351A</t>
  </si>
  <si>
    <t>21PBH0501Z</t>
  </si>
  <si>
    <t>21SBC2022F</t>
  </si>
  <si>
    <t>21SBC2028Z</t>
  </si>
  <si>
    <t>21SBC2048N</t>
  </si>
  <si>
    <t>21SBC2083T</t>
  </si>
  <si>
    <t>21SBC2126A</t>
  </si>
  <si>
    <t>21UBH0001P</t>
  </si>
  <si>
    <t>21UBH0004M</t>
  </si>
  <si>
    <t>21UBH0005L</t>
  </si>
  <si>
    <t>21UBH0016R</t>
  </si>
  <si>
    <t>21XBH0008F</t>
  </si>
  <si>
    <t>21UBH0038C</t>
  </si>
  <si>
    <t>21UBH0039B</t>
  </si>
  <si>
    <t>21UBH0040R</t>
  </si>
  <si>
    <t>21UBH0041Q</t>
  </si>
  <si>
    <t>21UBH0042P</t>
  </si>
  <si>
    <t>21UET0001H</t>
  </si>
  <si>
    <t>21UET0007B</t>
  </si>
  <si>
    <t>21PBH0502Y</t>
  </si>
  <si>
    <t>21PBH0499A</t>
  </si>
  <si>
    <t>21PBH0037S</t>
  </si>
  <si>
    <t>21PBH0038R</t>
  </si>
  <si>
    <t>21EBH0008R</t>
  </si>
  <si>
    <t>21PBH0039Q</t>
  </si>
  <si>
    <t>21PBH0047Z</t>
  </si>
  <si>
    <t>21UBH0009H</t>
  </si>
  <si>
    <t>21UBH0006K</t>
  </si>
  <si>
    <t>21UCT0001J</t>
  </si>
  <si>
    <t>21PBH0057F</t>
  </si>
  <si>
    <t>21PBH0062R</t>
  </si>
  <si>
    <t>21PBH0063Q</t>
  </si>
  <si>
    <t>21PBH0064P</t>
  </si>
  <si>
    <t>21PET0007Q</t>
  </si>
  <si>
    <t>21PBH0500Z</t>
  </si>
  <si>
    <t>21PET0008P</t>
  </si>
  <si>
    <t>21PBH0065O</t>
  </si>
  <si>
    <t>21PET0009O</t>
  </si>
  <si>
    <t>21PBH4506V</t>
  </si>
  <si>
    <t>21PBH0066N</t>
  </si>
  <si>
    <t>21PBH0069K</t>
  </si>
  <si>
    <t>21PBH0070Z</t>
  </si>
  <si>
    <t>21PBH0071Z</t>
  </si>
  <si>
    <t>21ETK0093H</t>
  </si>
  <si>
    <t>21ETK0094G</t>
  </si>
  <si>
    <t>21ETK0095F</t>
  </si>
  <si>
    <t>21XCM0001X</t>
  </si>
  <si>
    <t>21EBH0009Q</t>
  </si>
  <si>
    <t>21ETK0096E</t>
  </si>
  <si>
    <t>21UBH0017Q</t>
  </si>
  <si>
    <t>21UBH0002O</t>
  </si>
  <si>
    <t>21UBH0003N</t>
  </si>
  <si>
    <t>21UBH0007J</t>
  </si>
  <si>
    <t>21UBH0008I</t>
  </si>
  <si>
    <t>21UBH0010X</t>
  </si>
  <si>
    <t>21UBH0012V</t>
  </si>
  <si>
    <t>21UBH0013U</t>
  </si>
  <si>
    <t>21UBH0014T</t>
  </si>
  <si>
    <t>21UBH0015S</t>
  </si>
  <si>
    <t>21UBH0018P</t>
  </si>
  <si>
    <t>21UBH0019O</t>
  </si>
  <si>
    <t>21EBH0011E</t>
  </si>
  <si>
    <t>21ECT0020G</t>
  </si>
  <si>
    <t>21EET0041R</t>
  </si>
  <si>
    <t>21EET0042Q</t>
  </si>
  <si>
    <t>21EET0043P</t>
  </si>
  <si>
    <t>21EBH0012D</t>
  </si>
  <si>
    <t>21PET0014Z</t>
  </si>
  <si>
    <t>Modos de explicar y argumentar en diferentes textos.</t>
  </si>
  <si>
    <t>A partir de los párrafos de un texto argumentativo breve (reactivo padre), identificar en el que se encuentre un argumento.</t>
  </si>
  <si>
    <t>Diferencias entre datos, opiniones y argumentos de un texto.</t>
  </si>
  <si>
    <t>A partir de los párrafos de un texto argumentativo (reactivo hijo), identificar en el que se utiliza una opinión.</t>
  </si>
  <si>
    <t>Paráfrasis y citas textuales de información.</t>
  </si>
  <si>
    <t>A partir de un texto argumentativo (reactivo hijo), identificar  la paráfrasis o cita textual.</t>
  </si>
  <si>
    <t>Propiedades y tipo de texto</t>
  </si>
  <si>
    <t>Función y características de los ensayos (responde preguntas previamente establecidas sobre un tema, recupera e integra información de varias fuentes, contrasta  y completa la información y utiliza recursos lingüísticos para desarrollar argumentos en el texto, integración de la información a través de citas textuales, y opiniones personales).</t>
  </si>
  <si>
    <t>A partir de un texto argumentativo (reactivo hijo), identificar su función.</t>
  </si>
  <si>
    <t>Formato y función del pie de página.</t>
  </si>
  <si>
    <t>A partir de la nota al pie de un texto argumentativo (reactivo hijo), identificar su función.</t>
  </si>
  <si>
    <t>Signos para separar e incorporar ideas dentro de los párrafos.</t>
  </si>
  <si>
    <t>A partir de un texto argumentativo (reactivo hijo), identificar la función de los dos puntos.</t>
  </si>
  <si>
    <t>Recursos lingüísticos que se utilizan para desarrollar argumentos en los ensayos: nexos y expresiones con significado causal, concesivo y condicional.</t>
  </si>
  <si>
    <t>A partir de un texto argumentativo (reactivo hijo), identificar los nexos causales, concesivos o condicionales.</t>
  </si>
  <si>
    <t>Relación  entre los temas de la poesía y los valores de una época.</t>
  </si>
  <si>
    <t>A partir de un poema (reactivo padre), identificar el valor que evoca.</t>
  </si>
  <si>
    <t>Lenguaje figurado y figuras retóricas en la poesía.</t>
  </si>
  <si>
    <t>A partir de un verso de un poema (reactivo hijo), identificar la figura retórica.</t>
  </si>
  <si>
    <t xml:space="preserve">Participación Social </t>
  </si>
  <si>
    <t>Características de los lemas (slogans) publicitarios y los efectos que pretenden inducir en la audiencia.</t>
  </si>
  <si>
    <t>A partir de un mensaje publicitario (reactivo padre), identificar el slogan.</t>
  </si>
  <si>
    <t>Características y función de los anuncios publicitarios.</t>
  </si>
  <si>
    <t>A partir de un mensaje publicitario (reactivo hijo), identificar su función.</t>
  </si>
  <si>
    <t>A partir de un mensaje publicitario (reactivo hijo), identificar sus características.</t>
  </si>
  <si>
    <t>Recursos lingüísticos  empleados en los mensajes publicitarios.</t>
  </si>
  <si>
    <t>A partir de un mensaje publicitario (reactivo hijo), identificar los recursos lingüísticos que utiliza.</t>
  </si>
  <si>
    <t>Formas de validar los argumentos (ejemplos, citas, datos de investigación y de la propia experiencia).</t>
  </si>
  <si>
    <t>A partir de un texto argumentativo (reactivo padre), identificar el párrafo en el que se manejen ejemplos, citas o datos.</t>
  </si>
  <si>
    <t>Características y función de los textos argumentativos.</t>
  </si>
  <si>
    <t>A partir de un texto argumentativo (reactivo hijo), identificar sus características.</t>
  </si>
  <si>
    <t>Estrategias discursivas para persuadir a la audiencia.</t>
  </si>
  <si>
    <t>A partir de un texto argumentativo (reactivo hijo), identificar el párrafo en el que se utilicen estrategias para persuadir.</t>
  </si>
  <si>
    <t>Características y función de los prólogos.</t>
  </si>
  <si>
    <t>A partir de un listado de características, identificar las que correspondan al prólogo.</t>
  </si>
  <si>
    <t>Características y función de las antologías.</t>
  </si>
  <si>
    <t>A partir de la función de diferentes tipos de texto, identificar la que corresponda a la antología.</t>
  </si>
  <si>
    <t>Ortografía y puntuación convencionales.</t>
  </si>
  <si>
    <t>A partir de palabras que impliquen el uso de v o la b, o que utilicen la m o n antes de la p o la b, identificar las que estén escritas correctamente.</t>
  </si>
  <si>
    <t>Características y función de los formularios (utilidad de distintos recursos gráficos, como la distribución del texto en el espacio, la topografía los recuadros y los subrayados entre otros).</t>
  </si>
  <si>
    <t>A partir de características de diversos tipos de documentos, identificar los que correspondan al formulario.</t>
  </si>
  <si>
    <t>Modo, tiempo y voz de los verbos en los formularios.</t>
  </si>
  <si>
    <t>A partir de un fragmento de un formulario, identificar el modo, tiempo y voz en el que está escrito.</t>
  </si>
  <si>
    <t>Información contenida en tablas y gráficas.</t>
  </si>
  <si>
    <t>A partir de la gráfica utilizada en un informe de experimento (reactivo padre), identificar la información que presenta.</t>
  </si>
  <si>
    <t>Características y función de los informes de experimentos científicos.</t>
  </si>
  <si>
    <t>A partir de un informe de experimento (reactivo hijo), identificar su función.</t>
  </si>
  <si>
    <t>Uso de la puntuación en las oraciones complejas.</t>
  </si>
  <si>
    <t>A partir de una oración subrayada en el  informe de experimento (reactivo hijo), identificar la puntuación correcta.</t>
  </si>
  <si>
    <t>Uso de las oraciones compuestas (causales, consecutivas y condicionales) en la construcción de explicaciones.</t>
  </si>
  <si>
    <t>A partir de oraciones utilizadas en un informe de experimento (reactivo hijo), identificar la oración que utiliza un nexo causal, consecutivo o condicional.</t>
  </si>
  <si>
    <t>Tiempos verbales de las oraciones compuestas.</t>
  </si>
  <si>
    <t>A partir de una oración compuesta remarcada en un informe de experimento (reactivo hijo), identificar el tiempo verbal en el que está escrita.</t>
  </si>
  <si>
    <t>Uso de impersonal y la voz pasiva.</t>
  </si>
  <si>
    <t>A partir de párrafos de un informe de experimento (reactivo hijo), identificar en el que se utiliza el impersonal o la voz pasiva.</t>
  </si>
  <si>
    <t xml:space="preserve">Expositivo </t>
  </si>
  <si>
    <t>Características  de la novela del Renacimiento.</t>
  </si>
  <si>
    <t>A partir de características de la novela de diferentes épocas, identificar las que correspondan a la novela del Renacimiento.</t>
  </si>
  <si>
    <t>Características y función de los programas de radio.</t>
  </si>
  <si>
    <t>A partir de características de diferentes tipos de programa, identificar las que corresponden a un  programa de radio.</t>
  </si>
  <si>
    <t>Síntesis de información.</t>
  </si>
  <si>
    <t>A partir de un texto descriptivo breve (reactivo padre), identificar el mapa conceptual que lo sintetiza.</t>
  </si>
  <si>
    <t>Formas de redactar definiciones de conceptos.</t>
  </si>
  <si>
    <t>A partir de la definición de un concepto de un texto descriptivo breve (reactivo hijo), identificar las formas de redactar que utiliza.</t>
  </si>
  <si>
    <t>Características y función de los mapas conceptuales.</t>
  </si>
  <si>
    <t>A partir de la función de diferentes organizadores gráficos, identificar la que corresponda al mapa conceptual.</t>
  </si>
  <si>
    <t>Características y función de los crucigramas.</t>
  </si>
  <si>
    <t>A partir de las características y función de los crucigramas, identificar el tipo de pasatiempo al que corresponde.</t>
  </si>
  <si>
    <t>Abreviaturas al construir definiciones (género, número, categoría gramatical y disciplina).</t>
  </si>
  <si>
    <t>A partir de un listado de abreviaturas en definiciones, identificar la categoría que les corresponda.</t>
  </si>
  <si>
    <t>Elementos prosódicos en la lectura dramatizada.</t>
  </si>
  <si>
    <t>A partir de la definición de uno de los elementos prosódicos de la lectura dramatizada, identificar al que corresponde.</t>
  </si>
  <si>
    <t>Características y función de la historieta (personajes, acciones, escenarios diálogos y distribución en cuadros).</t>
  </si>
  <si>
    <t>A partir de un fragmento de una historieta (reactivo padre), identificar sus características.</t>
  </si>
  <si>
    <t>Función de las onomatopeyas y recursos gráficos para la exaltación de los significados.</t>
  </si>
  <si>
    <t xml:space="preserve">A partir de un fragmento de una historieta (reactivo hijo), identificar el cuadro en el que se utiliza una onomatopeya. </t>
  </si>
  <si>
    <t>Correspondencia entre información textual, los recursos gráficos y visuales.</t>
  </si>
  <si>
    <t>A partir de un fragmento de una historieta (reactivo hijo), identificar el cuadro en el que no exista correspondencia entre la información textual y lo recursos gráficos y visuales.</t>
  </si>
  <si>
    <t xml:space="preserve">Descriptivo </t>
  </si>
  <si>
    <t>Función y características de las autobiografías.</t>
  </si>
  <si>
    <t>A partir de una autobiografía (reactivo padre), identificar su función.</t>
  </si>
  <si>
    <t>Expresiones que jerarquizan información.</t>
  </si>
  <si>
    <t>A partir de palabras subrayadas en la autobiografía (reactivo hijo), identificar la que utiliza una expresión para jerarquizar información.</t>
  </si>
  <si>
    <t>Tiempos verbales en pasado, presente y futuro.</t>
  </si>
  <si>
    <t>A partir de frases utilizadas en la autobiografía (reactivo hijo), identificar la escrita en presente o pasado o futuro.</t>
  </si>
  <si>
    <t>Palabras y frases que indican sucesión.</t>
  </si>
  <si>
    <t>A partir de palabras utilizadas en la autobiografía (reactivo hijo), identificar la que indica sucesión.</t>
  </si>
  <si>
    <t>Sustitución léxica y pronominal para evitar repeticiones excesivas.</t>
  </si>
  <si>
    <t>A partir de una palabra remarcada en la autobiografía (reactivo hijo), identificar la palabra por la que se pueda cambiar sin modificar el sentido del texto.</t>
  </si>
  <si>
    <t>Uso de sinónimos, antónimos y polisemia.</t>
  </si>
  <si>
    <t>A partir de oraciones, identificar en la que se utilicen antónimos para indicar oposición.</t>
  </si>
  <si>
    <t>Postura del autor y formas de validar los argumentos (ejemplos, citas, datos de investigación y de la propia experiencia).</t>
  </si>
  <si>
    <t>A partir de un artículo de opinión (reactivo padre), identificar el párrafo en el que se argumenta la postura del autor.</t>
  </si>
  <si>
    <t>A partir de la palabra porque subrayada en un artículo de opinión (reactivo hijo), identificar la regla ortográfica que justifica su escritura.</t>
  </si>
  <si>
    <t>Nexos para articular comentarios, explicaciones y opiniones.</t>
  </si>
  <si>
    <t>A partir de palabras remarcadas en un artículo de opinión (reactivo hijo), identificar el nexo para articular comentarios o explicaciones u opiniones.</t>
  </si>
  <si>
    <t>Modo subjuntivo para plantear situaciones hipotéticas.</t>
  </si>
  <si>
    <t>A partir de un artículo de opinión (reactivo hijo), identificar el párrafo en el que se utiliza el modo subjuntivo.</t>
  </si>
  <si>
    <t>Expresiones para distinguir la opinión personal.</t>
  </si>
  <si>
    <t>A partir de palabras utilizadas en un artículo de opinión (reactivo hijo), identificar la que sirve para señalar una opinión personal.</t>
  </si>
  <si>
    <t>Expresiones que sirven para contrastar ideas.</t>
  </si>
  <si>
    <t>A partir de palabras utilizadas en un  artículo de  opinión (reactivo hijo), identificar la que sirve para contrastar ideas.</t>
  </si>
  <si>
    <t>Grado</t>
  </si>
  <si>
    <t>Página libro del alumno</t>
  </si>
  <si>
    <t>1°</t>
  </si>
  <si>
    <t>Resolución de problemas geométricos que impliquen el uso de las propiedades de la mediatriz de un segmento y la bisectriz de un ángulo.</t>
  </si>
  <si>
    <t>Resuelve problemas geométricos que impliquen el uso de las propiedades de las alturas, medianas, mediatrices y bisectrices en triángulos y cuadriláteros.</t>
  </si>
  <si>
    <t>A partir de  la imagen de un triángulo o cuadrilátero con diversos segmentos marcados, identificar la propiedad correcta.</t>
  </si>
  <si>
    <t>102-105</t>
  </si>
  <si>
    <t>Patrones y ecuaciones</t>
  </si>
  <si>
    <t>Resolución de problemas que impliquen el planteamiento y la resolución de ecuaciones de primer grado de la forma x + a = b; ax = b; ax + b = c, utilizando las propiedades de la igualdad, con a, b y c números naturales, decimales o fraccionarios.</t>
  </si>
  <si>
    <t>Resuelve problemas que impliquen el uso de ecuaciones de las formas: x + a = b; ax = b y ax + b = c, donde a, b y c son números naturales y/o decimales.</t>
  </si>
  <si>
    <t>A partir de un problema que implique el planteamiento de ecuaciones de primer grado con el uso de coeficientes naturales y/o decimales y/o fraccionarios, identificar el resultado.</t>
  </si>
  <si>
    <t>137-143</t>
  </si>
  <si>
    <t>Resolución de problemas que impliquen calcular el perímetro y el área de polígonos regulares.</t>
  </si>
  <si>
    <t>Resuelve problemas que implican el cálculo de cualquiera de las variables de las fórmulas para calcular el perímetro y el área de triángulos, cuadriláteros y polígonos regulares. Explica la relación que existe entre el perímetro y el área de las figuras.</t>
  </si>
  <si>
    <t>A partir de un problema  geométrico que involucre  polígonos regulares y sus medidas, identificar el perímetro o el  área.</t>
  </si>
  <si>
    <t>148-153</t>
  </si>
  <si>
    <t>Nociones de probabilidad</t>
  </si>
  <si>
    <t>Resolución de problemas de conteo mediante diversos procedimientos. Búsqueda de recursos para verificar los resultados.</t>
  </si>
  <si>
    <t>Resuelve problemas de conteo que impliquen el uso de tablas o gráficas o diagramas.</t>
  </si>
  <si>
    <t>A partir de un problema de conteo, identificar el diagrama que lo representa.</t>
  </si>
  <si>
    <t>210-216</t>
  </si>
  <si>
    <t>Lectura de información representada en gráficas de barras y circulares,  provenientes de diarios o revistas y de otras fuentes.
Comunicación de información proveniente de estudios sencillos, eligiendo la representación gráfica más adecuada.</t>
  </si>
  <si>
    <t>Lee información presentada en gráficas de barras y circulares. Utiliza estos tipos de gráficas para comunicar información.</t>
  </si>
  <si>
    <t>A partir de una situación con el uso de una gráfica de barras o circular, identificar la interpretación correcta.</t>
  </si>
  <si>
    <t>216-221</t>
  </si>
  <si>
    <t>Resolución de problemas que impliquen el cálculo de la raíz cuadrada (diferentes métodos) y la potencia de exponente natural de números naturales y decimales.</t>
  </si>
  <si>
    <t>Resuelve problemas que impliquen el cálculo de la raíz cuadrada y potencias de números naturales  y decimales.</t>
  </si>
  <si>
    <t xml:space="preserve">A partir de un problema que implique el uso de una tabla de doble entrada y potencias de números naturales y decimales, identificar el resultado. </t>
  </si>
  <si>
    <t>248-254</t>
  </si>
  <si>
    <t>Uso de las fórmulas para calcular el perímetro y el área del círculo en la resolución de problemas.</t>
  </si>
  <si>
    <t>Utiliza fórmulas para calcular el perímetro y el área del círculo.</t>
  </si>
  <si>
    <t>A partir de un problema que implique el uso de π para calcular el  área de uno o varios círculos sobre una superficie rectangular, identificar la medida de la superficie sobrante fuera del o los círculos.</t>
  </si>
  <si>
    <t>257-262</t>
  </si>
  <si>
    <t>2°</t>
  </si>
  <si>
    <t>Cálculo de productos y cocientes de potencias enteras positivas de la misma base y potencias de una potencia. Significado de elevar un número natural a una potencia de exponente negativo.</t>
  </si>
  <si>
    <t>Resuelve problemas que implican el uso de las leyes de los exponentes y de la notación científica.</t>
  </si>
  <si>
    <t>A partir de un problema que implique el uso de potencias, identificar el resultado.</t>
  </si>
  <si>
    <t>27-33</t>
  </si>
  <si>
    <t xml:space="preserve"> Identificación de relaciones entre los ángulos que se forman entre dos rectas paralelas cortadas por una transversal. Justificación de las relaciones entre las medidas de los ángulos interiores de los triángulos y paralelogramos.</t>
  </si>
  <si>
    <t>Analiza las relaciones que existen entre las medidas de los angulos interiores que se forman al sobreponer un triángulo a un paralelogramo.</t>
  </si>
  <si>
    <t>A partir de la imagen de un triángulo sobre un paralelogramo, identificar la medida de determinados ángulos.</t>
  </si>
  <si>
    <t>Resolución de problemas que impliquen el cálculo de áreas de figuras compuestas, incluyendo áreas laterales y totales de prismas y pirámides.</t>
  </si>
  <si>
    <t>Resuelve problemas que implican el cálculo del área de figuras compuestas, prismas o pirámides.</t>
  </si>
  <si>
    <t>A partir de la imagen de una figura compuesta o prisma o pirámide, identificar su área total.</t>
  </si>
  <si>
    <t>45-50</t>
  </si>
  <si>
    <t xml:space="preserve"> Identificación y búsqueda de expresiones algebraicas equivalentes a partir del empleo de modelos geométricos.</t>
  </si>
  <si>
    <t>Resuelve problemas en los que sea necesario calcular cualquiera de las variables de las fórmulas para obtener el volumen de cubos, prismas y pirámides rectos. Establece relaciones de variación entre dichos términos.</t>
  </si>
  <si>
    <t xml:space="preserve">A partir de un problema que implique el uso de las imágenes de un prisma y una pirámide para obtener el volumen de ambas, identificar las expresiones algebraicas que lo representan.                </t>
  </si>
  <si>
    <t>81-85</t>
  </si>
  <si>
    <t>Identificación y resolución de situaciones de proporcionalidad inversa mediante diversos procedimientos.</t>
  </si>
  <si>
    <t>Resuelve problemas de proporcionalidad inversa.</t>
  </si>
  <si>
    <t xml:space="preserve">A partir de un problema de proporcionalidad inversa, identificar el resultado.                                                 </t>
  </si>
  <si>
    <t>99-103</t>
  </si>
  <si>
    <t xml:space="preserve"> Resolución de problemas multiplicativos que impliquen el uso de expresiones algebraicas, a excepción de la división entre polinomios.</t>
  </si>
  <si>
    <t>Resuelve problemas que implican efectuar multiplicaciones o divisiones con expresiones algebraicas.</t>
  </si>
  <si>
    <t xml:space="preserve">A partir de la imagen de un rectángulo con el valor algebraico de sus lados, identificar la expresión algebraica con la que se representa su área.                            </t>
  </si>
  <si>
    <t>119-122</t>
  </si>
  <si>
    <t>Formulación de una regla que permita calcular la suma de los ángulos interiores de cualquier polígono.</t>
  </si>
  <si>
    <t>Justifica la suma de los ángulos internos de cualquier triángulo o polígono y utiliza esta propiedad en la resolución de problemas.</t>
  </si>
  <si>
    <t xml:space="preserve">A partir de la imagen de un polígono, identificar la fórmula que permita calcular la suma de los ángulos interiores.           </t>
  </si>
  <si>
    <t>123-126</t>
  </si>
  <si>
    <t xml:space="preserve">Representación algebraica y análisis de una relación de proporcionalidad y = kx, asociando los significados de las variables con las cantidades que intervienen en dicha relación.
</t>
  </si>
  <si>
    <t>Identifica relaciones de proporcionalidad.</t>
  </si>
  <si>
    <t>A partir de un problema que implique el uso de una tabla con datos basados en la relación de proporcionalidad y=kx, identificar el resultado.</t>
  </si>
  <si>
    <t>137-140</t>
  </si>
  <si>
    <t>Búsqueda, organización y presentación de información en histogramas o en gráficas poligonales (de series de tiempo o de frecuencia), según el caso y análisis de la información que proporcionan.</t>
  </si>
  <si>
    <t>Lee y comunica información mediante histogramas y gráficas poligonales.</t>
  </si>
  <si>
    <t>A partir de un problema que implique el uso de la imagen de una gráfica poligonal o de barras o histograma, identificar la información que se solicita.</t>
  </si>
  <si>
    <t>141-145</t>
  </si>
  <si>
    <t>Análisis de propiedades de la media y mediana.</t>
  </si>
  <si>
    <t>Resuelve problemas para determinar la media y la mediana.</t>
  </si>
  <si>
    <t>A partir de una situación que permita observar el comportamiento  de  un conjunto de datos,  identificar el valor de la media y la mediana.</t>
  </si>
  <si>
    <t>146-151</t>
  </si>
  <si>
    <t>Resolución de problemas que impliquen el planteamiento y la resolución de ecuaciones de primer grado de la forma: ax + b = cx + d y con paréntesis en uno o en ambos miembros de la ecuación, utilizando coeficientes enteros, fraccionarios o decimales, positivos y negativos.</t>
  </si>
  <si>
    <t>Resuelve problemas que impliquen el uso de ecuaciones de la forma: ax + b = cx + d, donde los coeficientes son números enteros, fraccionarios o decimales, positivos y negativos.</t>
  </si>
  <si>
    <t xml:space="preserve">A partir de una ecuación de primer grado de la forma ax + b = cx + d y con paréntesis en uno o en ambos miembros de la ecuación, utilizando coeficientes enteros, fraccionarios o decimales, positivos y negativos, identificar el valor de x.                               </t>
  </si>
  <si>
    <t>159-164</t>
  </si>
  <si>
    <t>Análisis de situaciones problemáticas asociadas a fenómenos de la física, la biología, la economía y otras disciplinas, en las que existe variación lineal entre dos conjuntos de cantidades. Representación de la variación mediante una tabla o una expresión algebraica de la forma: y = ax + b.</t>
  </si>
  <si>
    <t>Identifica, interpreta y expresa relaciones de proporcionalidad directa o inversa, algebraicamente o mediante tablas y gráficas.</t>
  </si>
  <si>
    <t>A partir de una situación cotidiana en la que se utilicen datos de la forma y= ax + b, identificar la tabla que representa de manera correcta la relación de proporcionalidad directa o inversa de los datos.</t>
  </si>
  <si>
    <t>175-179</t>
  </si>
  <si>
    <t>Resolución de situaciones de medias ponderadas.</t>
  </si>
  <si>
    <t>Resuelve problemas que involucren el uso de la media ponderada.</t>
  </si>
  <si>
    <t>A partir de una situación que implique el uso de datos y porcentajes, identificar la media ponderada.</t>
  </si>
  <si>
    <t>180-187</t>
  </si>
  <si>
    <t>Resolución de problemas que impliquen el planteamiento y la resolución de un sistema de ecuaciones 2 × 2 con coeficientes enteros, utilizando el método más pertinente (suma y resta, igualación o sustitución).</t>
  </si>
  <si>
    <t>Resuelve problemas que implican el uso de sistemas de dos ecuaciones lineales con dos incógnitas.</t>
  </si>
  <si>
    <t>A partir de un problema que implique el uso de un  sistema de dos ecuaciones lineales con dos incógnitas, identificar la respuesta.</t>
  </si>
  <si>
    <t>191-197</t>
  </si>
  <si>
    <t>Representación gráfica de un sistema de ecuaciones 2 × 2 con coeficientes enteros. Reconocimiento del punto de intersección de sus gráficas como la solución del sistema.</t>
  </si>
  <si>
    <t>A partir de la imagen de una gráfica, identificar las ecuaciones lineales de 2x2 que la representan.</t>
  </si>
  <si>
    <t>198-201</t>
  </si>
  <si>
    <t>Cálculo de la medida de ángulos inscritos y centrales, así como de arcos, el área de sectores circulares y de la corona.</t>
  </si>
  <si>
    <t>Resuelve problemas que implican determinar la medida de diversos elementos del círculo, como: ángulos inscritos y centrales, arcos de una circunferencia, sectores y coronas circulares.</t>
  </si>
  <si>
    <t xml:space="preserve">A partir de la imagen de un círculo, identificar la medida de su ángulo central o inscrito o arcos o sectores o corona.                                                                 </t>
  </si>
  <si>
    <t>207-212</t>
  </si>
  <si>
    <t>Lectura y construcción de gráficas de funciones lineales asociadas a diversos fenómenos.</t>
  </si>
  <si>
    <t>Representa funciones lineales en gráficas.</t>
  </si>
  <si>
    <t>A partir de un problema que involucre un  fenómeno o situación asociada a una función lineal, identificar  la gráfica correspondiente.</t>
  </si>
  <si>
    <t>213-218</t>
  </si>
  <si>
    <t>Análisis de los efectos al cambiar los parámetros de la función y = mx + b, en la gráfica correspondiente.</t>
  </si>
  <si>
    <t>Analiza el comportamiento de una función lineal.</t>
  </si>
  <si>
    <t xml:space="preserve">A partir de una representación gráfica de la función y=mx+b, identificar el comportamiento de los parámetros.                                                                     </t>
  </si>
  <si>
    <t>219-227</t>
  </si>
  <si>
    <t>3°</t>
  </si>
  <si>
    <t xml:space="preserve"> Representación tabular y algebraica de relaciones de variación cuadrática  identificadas en diferentes situaciones y fenómenos de la física, la biología, la economía  y otras disciplinas.</t>
  </si>
  <si>
    <t>Representa de manera algebraica situaciones que impliquen relaciones de variación cuadrática.</t>
  </si>
  <si>
    <t xml:space="preserve">A partir de un problema con situaciones de la física o la biología que implique el uso de una tabla con datos, identificar la representación  algebraica.                                                             </t>
  </si>
  <si>
    <t>51-56</t>
  </si>
  <si>
    <t>Conocimiento de la escala de la probabilidad. Análisis de las características de eventos complementarios y eventos mutuamente excluyentes e independientes.</t>
  </si>
  <si>
    <t>Explica la diferencia entre eventos complementarios mutuamente excluyentes e independientes.</t>
  </si>
  <si>
    <t>A partir de una situación que implique eventos complementarios mutuamente excluyentes e independientes, identificar la probabilidad de un evento.</t>
  </si>
  <si>
    <t>57-63</t>
  </si>
  <si>
    <t xml:space="preserve"> Uso de ecuaciones cuadráticas para modelar situaciones y resolverlas usando la factorización.</t>
  </si>
  <si>
    <t>Resuelve problemas de factorización utilizando ecuaciones cuadráticas.</t>
  </si>
  <si>
    <t>A partir de un problema que implique el uso de una ecuación cuadrática para modelar situaciones, identificar el modelo de factorización para obtener el resultado.</t>
  </si>
  <si>
    <t>76-83</t>
  </si>
  <si>
    <t>Análisis de las propiedades de la rotación y de la traslación de figuras.</t>
  </si>
  <si>
    <t>Explica el tipo de transformación (reflexión, rotación o traslación) que se aplica a una figura para obtener la figura transformada. Identifica las propiedades que se conservan.</t>
  </si>
  <si>
    <t>A partir de la imagen de un triángulo escaleno, identificar  la imagen en la que se rotó 90°.</t>
  </si>
  <si>
    <t>84-92</t>
  </si>
  <si>
    <t>Análisis de las relaciones entre las áreas de los cuadrados que se construyen sobre los lados de un triángulo rectángulo.</t>
  </si>
  <si>
    <t>Resuelve problemas que implican el uso del teorema de Pitágoras.</t>
  </si>
  <si>
    <t>A partir  de una imagen que implique el uso de dos cuadrados y un triángulo rectángulo con algunas medidas marcadas, identificar la superficie del cuadrado mayor formado en la hipotenusa.</t>
  </si>
  <si>
    <t>99-105</t>
  </si>
  <si>
    <t>Explicitación y uso del teorema de Pitágoras.</t>
  </si>
  <si>
    <t xml:space="preserve">A partir de una situación que involucre la figura de un triángulo rectángulo con las medidas de longitud y pie dadas, identificar la medida de la altura.                               </t>
  </si>
  <si>
    <t>106-111</t>
  </si>
  <si>
    <t>Cálculo de la probabilidad de ocurrencia de dos eventos mutuamente excluyentes y de eventos complementarios (regla de la suma).</t>
  </si>
  <si>
    <t>Resuelve problemas de cálculo de probabilidad.</t>
  </si>
  <si>
    <t>A partir de un problema de dos eventos  excluyentes o complementarios, identificar la probabilidad.</t>
  </si>
  <si>
    <t>112-119</t>
  </si>
  <si>
    <t>Resolución de problemas que implican el uso de ecuaciones cuadráticas. Aplicación de la fórmula general para resolver dichas ecuaciones.</t>
  </si>
  <si>
    <t>Resuelve problemas que implican el uso de ecuaciones de segundo grado.</t>
  </si>
  <si>
    <t>A partir de la imagen de un rectángulo con la medida de su área y la medida de su base y altura con incógnita, identificar el valor de x.</t>
  </si>
  <si>
    <t>124-129</t>
  </si>
  <si>
    <t>Aplicación de los criterios de congruencia y semejanza de triángulos en la resolución de problemas.</t>
  </si>
  <si>
    <t>Resuelve problemas de congruencia y semejanza que implican utilizar estas propiedades en triángulos o en cualquier figura.</t>
  </si>
  <si>
    <t xml:space="preserve">A partir de un problema que implique el uso de la imagen de un triángulo escaleno dividido en 2 y con la medida de dos de sus lados marcada, identificar la longitud del segmento x.                                                                                                              </t>
  </si>
  <si>
    <t>130-133</t>
  </si>
  <si>
    <t>Resolución de problemas geométricos mediante el teorema de Tales.</t>
  </si>
  <si>
    <t>Resuelve problemas que impliquen el uso del Teorema de Tales.</t>
  </si>
  <si>
    <t xml:space="preserve">A partir de la imagen de dos objetos de diferente tamaño con la medida de la sombra que proyectan y la medida de la altura de uno de ellos, identificar el valor de la altura del segundo objeto.                                                                 </t>
  </si>
  <si>
    <t>134-140</t>
  </si>
  <si>
    <t>Lectura y construcción de gráficas de funciones cuadráticas para modelar diversas situaciones o fenómenos.</t>
  </si>
  <si>
    <t>Identifica y construye gráficas de funciones cuadráticas para modelar diversas situaciones o fenómenos.</t>
  </si>
  <si>
    <t xml:space="preserve">A partir de imágenes de gráficas de funciones, identificar la que representa una función cuadrática. </t>
  </si>
  <si>
    <t>146-150</t>
  </si>
  <si>
    <t>Lectura y construcción de gráficas formadas por secciones rectas y curvas que modelan situaciones de movimiento, llenado de recipientes, etc.</t>
  </si>
  <si>
    <t>Representa de manera gráfica situaciones de movimiento, llenado de recipientes, etc.</t>
  </si>
  <si>
    <t xml:space="preserve">A partir de una gráfica en la que se modele una situación de movimiento, identificar la tabla de datos que la representa. </t>
  </si>
  <si>
    <t>151-156</t>
  </si>
  <si>
    <t>Cálculo de la probabilidad de ocurrencia de dos eventos independientes (regla del producto).</t>
  </si>
  <si>
    <t>Resuelve problemas de probabilidad que implican el uso de la regla del producto.</t>
  </si>
  <si>
    <t xml:space="preserve">A partir de una situación en la que se describan dos eventos independientes, identificar la probabilidad de ocurrencia de uno de ellos. </t>
  </si>
  <si>
    <t>157-163</t>
  </si>
  <si>
    <t>Obtención de una expresión general cuadrática para definir el enésimo término de una sucesión.</t>
  </si>
  <si>
    <t>Utiliza en casos sencillos expresiones generales cuadráticas para definir el enésimo término de una sucesión.</t>
  </si>
  <si>
    <t>A partir de una sucesión con un término faltante, identificar valor del enésimo término.</t>
  </si>
  <si>
    <t>166-174</t>
  </si>
  <si>
    <t>Análisis de las características de los cuerpos que se generan al girar sobre un eje, un triángulo, un semicírculo y un rectángulo. Construcción de desarrollos planos de conos y cilindros rectos.</t>
  </si>
  <si>
    <t>Representa sólidos que se generan al girar figuras sobre un eje.</t>
  </si>
  <si>
    <t>A partir de la imagen de un sólido, identificar la figura con rotación marcada alrededor de su eje con la que se forma.</t>
  </si>
  <si>
    <t>175-181</t>
  </si>
  <si>
    <t>Análisis de las relaciones entre el valor de la pendiente de una recta, el valor del ángulo que se forma con la abscisa y el cociente del cateto opuesto sobre el cateto adyacente.</t>
  </si>
  <si>
    <t>Resuelve problemas que implican el uso de las razones trigonométricas seno, coseno y tangente.</t>
  </si>
  <si>
    <t xml:space="preserve"> A partir de una situación que implique el uso de la imagen de un triángulo con el valor de la base y la altura marcadas, identificar los valores que representan a algunas de las razones trigonométricas (seno, coseno y tangente).  </t>
  </si>
  <si>
    <t>182-190</t>
  </si>
  <si>
    <t>Explicitación y uso de las razones trigonométricas seno, coseno y tangente.</t>
  </si>
  <si>
    <t xml:space="preserve">A partir de una imagen que involucre un triángulo rectángulo, con las medidas de dos de sus lados, identificar la razón trigonométrica que ayude a encontrar el valor de uno de sus ángulos.  </t>
  </si>
  <si>
    <t>198-203</t>
  </si>
  <si>
    <t>Cálculo y análisis de la razón de cambio de un proceso o fenómeno que se modela con una función lineal. Identificación de la relación entre dicha razón y la inclinación o pendiente de la recta que la representa.</t>
  </si>
  <si>
    <t xml:space="preserve">Resuelve problemas que implican el uso de funciones lineales para obtener la razón de cambio.  </t>
  </si>
  <si>
    <t>A partir de una situación modelada con una función lineal, identificar la razón de cambio.</t>
  </si>
  <si>
    <t>204-210</t>
  </si>
  <si>
    <t>Medición de la dispersión de un conjunto de datos mediante el promedio de las distancias de cada dato a la media (desviación media). Análisis de las diferencias de la "desviación media" con el "rango" como medidas de la dispersión.</t>
  </si>
  <si>
    <t>Calcula y explica el significado del rango y la desviación media.</t>
  </si>
  <si>
    <t>A partir de una serie de datos, identificar la desviación media y determinar el rango.</t>
  </si>
  <si>
    <t>211-219</t>
  </si>
  <si>
    <t>Resolución de problemas que implican el uso de ecuaciones lineales, cuadráticas o sistemas de ecuaciones. Formulación de problemas a partir de una ecuación dada.</t>
  </si>
  <si>
    <t>Resuelve y plantea problemas que involucran ecuaciones lineales, sistemas de ecuaciones y ecuaciones de segundo grado.</t>
  </si>
  <si>
    <t>A partir de un problema que implique el uso de dos figuras geométricas sobrepuestas con las medidas de largo y ancho de la más pequeña y del área total de la mayor, identificar la ecuación cuadrática que permite calcular el ancho de un espacio determinado.</t>
  </si>
  <si>
    <t>222-230</t>
  </si>
  <si>
    <t>Análisis de las secciones que se obtienen al realizar cortes a un cilindro o a un cono recto. Cálculo de las medidas de los radios de los círculos que se obtienen al hacer cortes paralelos en un cono recto.</t>
  </si>
  <si>
    <t xml:space="preserve">Calcula los radios de círculos formados al hacer cortes paralelos en conos. </t>
  </si>
  <si>
    <t>A partir de un problema que implique un corte a un cono recto, identificar la medida del radio del círculo que se forma en el corte.</t>
  </si>
  <si>
    <t>231-237</t>
  </si>
  <si>
    <t>Construcción de las fórmulas para calcular el volumen de cilindros y conos, tomando como referencia las fórmulas de prismas y pirámides.</t>
  </si>
  <si>
    <t>Resuelve problemas que implican calcular el volumen de cilindros y conos o cualquiera de las variables que intervienen en las fórmulas que se utilizan. Anticipa cómo cambia el volumen al aumentar o disminuir alguna de las dimensiones.</t>
  </si>
  <si>
    <t>A partir de fórmulas para obtener el volumen de diferentes cuerpos geométricos, identificar la que corresponda al cono o cilindro o prisma o pirámide.</t>
  </si>
  <si>
    <t>238-246</t>
  </si>
  <si>
    <t>Estimación y cálculo del volumen de cilindros y conos o de cualquiera de las variables implicadas en las fórmulas.</t>
  </si>
  <si>
    <t>A partir de un problema que implique la imagen de una figura compuesta por un cilindro y un cono, con algunas medidas dadas, identificar el volumen total de ambas.</t>
  </si>
  <si>
    <t>247-254</t>
  </si>
  <si>
    <t xml:space="preserve">Análisis de situaciones problemáticas asociadas a fenómenos de la física, la biología, la economía y otras disciplinas, en las que existe variación lineal entre dos conjuntos de cantidades. </t>
  </si>
  <si>
    <t>Representa variaciones lineales en gráficas.</t>
  </si>
  <si>
    <t>A partir de un problema asociado a fenómenos de la física, la biología, la economía y otras disciplinas que implique el uso de una gráfica de variación lineal, identificar el resultado.</t>
  </si>
  <si>
    <t>255-261</t>
  </si>
  <si>
    <t>Análisis de las condiciones necesarias para que un juego de azar sea justo, con base en la noción de resultados equiprobables y no equiprobables.</t>
  </si>
  <si>
    <t>Resuelve problemas que implican calcular la probabilidad de eventos complementarios, mutuamente excluyentes e independientes.</t>
  </si>
  <si>
    <t>A partir de situaciones de azar, identificar la equiprobable o la no equiprobable.</t>
  </si>
  <si>
    <t>262-268</t>
  </si>
  <si>
    <r>
      <rPr>
        <b/>
        <sz val="48"/>
        <color theme="3" tint="-0.499984740745262"/>
        <rFont val="Calibri"/>
        <family val="2"/>
        <scheme val="minor"/>
      </rPr>
      <t xml:space="preserve">1 </t>
    </r>
    <r>
      <rPr>
        <b/>
        <sz val="22"/>
        <color theme="3" tint="-0.499984740745262"/>
        <rFont val="Calibri"/>
        <family val="2"/>
        <scheme val="minor"/>
      </rPr>
      <t>REGISTRE LA INFORMACIÓN DEL GRUPO EVALUADO</t>
    </r>
    <r>
      <rPr>
        <b/>
        <sz val="16"/>
        <color theme="3" tint="-0.499984740745262"/>
        <rFont val="Calibri"/>
        <family val="2"/>
        <scheme val="minor"/>
      </rPr>
      <t xml:space="preserve">
</t>
    </r>
    <r>
      <rPr>
        <b/>
        <sz val="14"/>
        <color theme="3" tint="-0.499984740745262"/>
        <rFont val="Calibri"/>
        <family val="2"/>
        <scheme val="minor"/>
      </rPr>
      <t xml:space="preserve">Clave Centro de Trabajo. </t>
    </r>
    <r>
      <rPr>
        <sz val="14"/>
        <color theme="3" tint="-0.499984740745262"/>
        <rFont val="Calibri"/>
        <family val="2"/>
        <scheme val="minor"/>
      </rPr>
      <t>Capture o seleccione la clave de la escuela de la lista desplegable (La clave se compone de 10 caracteres).</t>
    </r>
    <r>
      <rPr>
        <b/>
        <sz val="14"/>
        <color theme="3" tint="-0.499984740745262"/>
        <rFont val="Calibri"/>
        <family val="2"/>
        <scheme val="minor"/>
      </rPr>
      <t xml:space="preserve">
Turno. </t>
    </r>
    <r>
      <rPr>
        <sz val="14"/>
        <color theme="3" tint="-0.499984740745262"/>
        <rFont val="Calibri"/>
        <family val="2"/>
        <scheme val="minor"/>
      </rPr>
      <t xml:space="preserve">Capture o seleccione el Turno de la escuela de la lista desplegable (DISCONTINUO, MATUTINO, VESPERTINO).
</t>
    </r>
    <r>
      <rPr>
        <b/>
        <sz val="14"/>
        <color theme="3" tint="-0.499984740745262"/>
        <rFont val="Calibri"/>
        <family val="2"/>
        <scheme val="minor"/>
      </rPr>
      <t>Alumnos a calificar.</t>
    </r>
    <r>
      <rPr>
        <sz val="14"/>
        <color theme="3" tint="-0.499984740745262"/>
        <rFont val="Calibri"/>
        <family val="2"/>
        <scheme val="minor"/>
      </rPr>
      <t xml:space="preserve"> Capture o seleccione el número de alumnos que desea calificar.
</t>
    </r>
    <r>
      <rPr>
        <b/>
        <sz val="14"/>
        <color theme="3" tint="-0.499984740745262"/>
        <rFont val="Calibri"/>
        <family val="2"/>
        <scheme val="minor"/>
      </rPr>
      <t>Grupo.</t>
    </r>
    <r>
      <rPr>
        <sz val="14"/>
        <color theme="3" tint="-0.499984740745262"/>
        <rFont val="Calibri"/>
        <family val="2"/>
        <scheme val="minor"/>
      </rPr>
      <t xml:space="preserve"> Capture o seleccione el grupo asignado a su cargo.</t>
    </r>
    <r>
      <rPr>
        <b/>
        <sz val="12"/>
        <color theme="3" tint="-0.499984740745262"/>
        <rFont val="Calibri"/>
        <family val="2"/>
        <scheme val="minor"/>
      </rPr>
      <t xml:space="preserve">
</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</si>
</sst>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0" x14ac:knownFonts="1">
    <font>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0"/>
      <name val="Calibri"/>
      <family val="2"/>
      <scheme val="minor"/>
    </font>
    <font>
      <b/>
      <sz val="12"/>
      <color theme="0"/>
      <name val="Calibri"/>
      <family val="2"/>
      <scheme val="minor"/>
    </font>
    <font>
      <b/>
      <sz val="14"/>
      <color theme="3" tint="-0.499984740745262"/>
      <name val="Calibri"/>
      <family val="2"/>
      <scheme val="minor"/>
    </font>
    <font>
      <b/>
      <sz val="16"/>
      <color theme="3" tint="-0.499984740745262"/>
      <name val="Calibri"/>
      <family val="2"/>
      <scheme val="minor"/>
    </font>
    <font>
      <b/>
      <sz val="12"/>
      <color theme="3" tint="-0.499984740745262"/>
      <name val="Calibri"/>
      <family val="2"/>
      <scheme val="minor"/>
    </font>
    <font>
      <b/>
      <sz val="16"/>
      <color theme="0"/>
      <name val="Calibri"/>
      <family val="2"/>
      <scheme val="minor"/>
    </font>
    <font>
      <b/>
      <sz val="28"/>
      <color theme="3" tint="-0.499984740745262"/>
      <name val="Calibri"/>
      <family val="2"/>
      <scheme val="minor"/>
    </font>
    <font>
      <b/>
      <sz val="26"/>
      <color theme="0"/>
      <name val="Calibri"/>
      <family val="2"/>
      <scheme val="minor"/>
    </font>
    <font>
      <b/>
      <sz val="40"/>
      <color theme="3" tint="-0.499984740745262"/>
      <name val="Calibri"/>
      <family val="2"/>
      <scheme val="minor"/>
    </font>
    <font>
      <sz val="11"/>
      <color theme="0"/>
      <name val="Calibri"/>
      <family val="2"/>
      <scheme val="minor"/>
    </font>
    <font>
      <b/>
      <sz val="48"/>
      <color theme="3" tint="-0.499984740745262"/>
      <name val="Calibri"/>
      <family val="2"/>
      <scheme val="minor"/>
    </font>
    <font>
      <b/>
      <sz val="36"/>
      <color theme="0"/>
      <name val="Calibri"/>
      <family val="2"/>
      <scheme val="minor"/>
    </font>
    <font>
      <sz val="36"/>
      <color theme="1"/>
      <name val="Calibri"/>
      <family val="2"/>
      <scheme val="minor"/>
    </font>
    <font>
      <b/>
      <sz val="28"/>
      <color theme="4" tint="-0.249977111117893"/>
      <name val="Calibri"/>
      <family val="2"/>
      <scheme val="minor"/>
    </font>
    <font>
      <b/>
      <sz val="16"/>
      <color theme="4" tint="-0.249977111117893"/>
      <name val="Calibri"/>
      <family val="2"/>
      <scheme val="minor"/>
    </font>
    <font>
      <b/>
      <sz val="22"/>
      <color theme="4" tint="-0.249977111117893"/>
      <name val="Calibri"/>
      <family val="2"/>
      <scheme val="minor"/>
    </font>
    <font>
      <sz val="16"/>
      <color theme="4" tint="-0.249977111117893"/>
      <name val="Calibri"/>
      <family val="2"/>
      <scheme val="minor"/>
    </font>
    <font>
      <b/>
      <sz val="40"/>
      <color theme="4" tint="-0.249977111117893"/>
      <name val="Calibri"/>
      <family val="2"/>
      <scheme val="minor"/>
    </font>
    <font>
      <sz val="14"/>
      <color theme="3" tint="-0.499984740745262"/>
      <name val="Calibri"/>
      <family val="2"/>
      <scheme val="minor"/>
    </font>
    <font>
      <b/>
      <sz val="18"/>
      <color theme="0"/>
      <name val="Calibri"/>
      <family val="2"/>
      <scheme val="minor"/>
    </font>
    <font>
      <b/>
      <sz val="20"/>
      <color theme="4" tint="-0.249977111117893"/>
      <name val="Calibri"/>
      <family val="2"/>
      <scheme val="minor"/>
    </font>
    <font>
      <sz val="20"/>
      <color theme="4" tint="-0.249977111117893"/>
      <name val="Calibri"/>
      <family val="2"/>
      <scheme val="minor"/>
    </font>
    <font>
      <sz val="22"/>
      <color theme="3" tint="-0.499984740745262"/>
      <name val="Calibri"/>
      <family val="2"/>
      <scheme val="minor"/>
    </font>
    <font>
      <b/>
      <u/>
      <sz val="24"/>
      <color theme="3" tint="-0.499984740745262"/>
      <name val="Calibri"/>
      <family val="2"/>
      <scheme val="minor"/>
    </font>
    <font>
      <b/>
      <sz val="24"/>
      <color theme="3" tint="-0.499984740745262"/>
      <name val="Calibri"/>
      <family val="2"/>
      <scheme val="minor"/>
    </font>
    <font>
      <b/>
      <sz val="22"/>
      <color theme="3" tint="-0.499984740745262"/>
      <name val="Calibri"/>
      <family val="2"/>
      <scheme val="minor"/>
    </font>
    <font>
      <i/>
      <sz val="14"/>
      <color theme="3" tint="-0.499984740745262"/>
      <name val="Calibri"/>
      <family val="2"/>
      <scheme val="minor"/>
    </font>
    <font>
      <b/>
      <sz val="8"/>
      <color theme="3" tint="-0.499984740745262"/>
      <name val="Calibri"/>
      <family val="2"/>
      <scheme val="minor"/>
    </font>
    <font>
      <b/>
      <sz val="8"/>
      <color theme="0"/>
      <name val="Calibri"/>
      <family val="2"/>
      <scheme val="minor"/>
    </font>
    <font>
      <sz val="10"/>
      <color theme="0"/>
      <name val="Calibri"/>
      <family val="2"/>
      <scheme val="minor"/>
    </font>
    <font>
      <sz val="9"/>
      <color theme="0"/>
      <name val="Calibri"/>
      <family val="2"/>
      <scheme val="minor"/>
    </font>
    <font>
      <sz val="18"/>
      <color theme="1"/>
      <name val="Calibri"/>
      <family val="2"/>
      <scheme val="minor"/>
    </font>
    <font>
      <b/>
      <sz val="10"/>
      <color theme="0"/>
      <name val="Calibri"/>
      <family val="2"/>
      <scheme val="minor"/>
    </font>
    <font>
      <sz val="8"/>
      <color theme="1"/>
      <name val="Calibri"/>
      <family val="2"/>
      <scheme val="minor"/>
    </font>
    <font>
      <sz val="18"/>
      <color theme="0"/>
      <name val="Calibri"/>
      <family val="2"/>
      <scheme val="minor"/>
    </font>
    <font>
      <b/>
      <sz val="11"/>
      <color theme="0"/>
      <name val="Calibri"/>
      <family val="2"/>
      <scheme val="minor"/>
    </font>
    <font>
      <sz val="14"/>
      <color theme="0"/>
      <name val="Calibri"/>
      <family val="2"/>
      <scheme val="minor"/>
    </font>
    <font>
      <b/>
      <sz val="14"/>
      <color theme="1"/>
      <name val="Calibri"/>
      <family val="2"/>
      <scheme val="minor"/>
    </font>
    <font>
      <sz val="8"/>
      <color theme="0"/>
      <name val="Calibri"/>
      <family val="2"/>
      <scheme val="minor"/>
    </font>
    <font>
      <b/>
      <sz val="9"/>
      <color theme="0"/>
      <name val="Arial Black"/>
      <family val="2"/>
    </font>
    <font>
      <sz val="8"/>
      <color theme="3" tint="-0.499984740745262"/>
      <name val="Calibri"/>
      <family val="2"/>
      <scheme val="minor"/>
    </font>
    <font>
      <u/>
      <sz val="11"/>
      <color theme="10"/>
      <name val="Calibri"/>
      <family val="2"/>
      <scheme val="minor"/>
    </font>
    <font>
      <b/>
      <sz val="11"/>
      <color theme="3" tint="-0.499984740745262"/>
      <name val="Calibri"/>
      <family val="2"/>
      <scheme val="minor"/>
    </font>
    <font>
      <b/>
      <sz val="10"/>
      <color theme="3" tint="-0.499984740745262"/>
      <name val="Calibri"/>
      <family val="2"/>
      <scheme val="minor"/>
    </font>
    <font>
      <sz val="14"/>
      <color theme="3" tint="-0.249977111117893"/>
      <name val="Calibri"/>
      <family val="2"/>
      <scheme val="minor"/>
    </font>
    <font>
      <b/>
      <sz val="14"/>
      <color theme="3" tint="-0.249977111117893"/>
      <name val="Calibri"/>
      <family val="2"/>
      <scheme val="minor"/>
    </font>
    <font>
      <b/>
      <i/>
      <sz val="14"/>
      <color theme="3" tint="-0.499984740745262"/>
      <name val="Calibri"/>
      <family val="2"/>
      <scheme val="minor"/>
    </font>
    <font>
      <b/>
      <sz val="36"/>
      <color theme="3" tint="-0.499984740745262"/>
      <name val="Calibri"/>
      <family val="2"/>
      <scheme val="minor"/>
    </font>
    <font>
      <sz val="12"/>
      <color theme="1"/>
      <name val="Arial"/>
      <family val="2"/>
    </font>
    <font>
      <sz val="8"/>
      <color theme="0"/>
      <name val="Arial"/>
      <family val="2"/>
    </font>
    <font>
      <b/>
      <sz val="12"/>
      <color theme="1"/>
      <name val="Arial"/>
      <family val="2"/>
    </font>
    <font>
      <b/>
      <sz val="20"/>
      <color theme="0"/>
      <name val="Calibri"/>
      <family val="2"/>
      <scheme val="minor"/>
    </font>
    <font>
      <sz val="8"/>
      <color rgb="FF000000"/>
      <name val="Arial"/>
      <family val="2"/>
    </font>
    <font>
      <b/>
      <sz val="28"/>
      <color theme="1" tint="0.34998626667073579"/>
      <name val="Calibri"/>
      <family val="2"/>
      <scheme val="minor"/>
    </font>
    <font>
      <b/>
      <sz val="36"/>
      <color theme="1" tint="0.34998626667073579"/>
      <name val="Calibri"/>
      <family val="2"/>
      <scheme val="minor"/>
    </font>
    <font>
      <b/>
      <sz val="40"/>
      <color theme="1" tint="0.34998626667073579"/>
      <name val="Calibri"/>
      <family val="2"/>
      <scheme val="minor"/>
    </font>
  </fonts>
  <fills count="16">
    <fill>
      <patternFill patternType="none"/>
    </fill>
    <fill>
      <patternFill patternType="gray125"/>
    </fill>
    <fill>
      <patternFill patternType="solid">
        <fgColor rgb="FF0070C0"/>
        <bgColor indexed="64"/>
      </patternFill>
    </fill>
    <fill>
      <patternFill patternType="solid">
        <fgColor theme="3" tint="-0.499984740745262"/>
        <bgColor indexed="64"/>
      </patternFill>
    </fill>
    <fill>
      <patternFill patternType="solid">
        <fgColor theme="3"/>
        <bgColor indexed="64"/>
      </patternFill>
    </fill>
    <fill>
      <patternFill patternType="solid">
        <fgColor theme="3" tint="0.39997558519241921"/>
        <bgColor indexed="64"/>
      </patternFill>
    </fill>
    <fill>
      <patternFill patternType="solid">
        <fgColor theme="0"/>
        <bgColor indexed="64"/>
      </patternFill>
    </fill>
    <fill>
      <patternFill patternType="solid">
        <fgColor theme="4"/>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rgb="FFFFFF00"/>
        <bgColor indexed="64"/>
      </patternFill>
    </fill>
    <fill>
      <patternFill patternType="solid">
        <fgColor theme="9"/>
        <bgColor indexed="64"/>
      </patternFill>
    </fill>
    <fill>
      <patternFill patternType="solid">
        <fgColor theme="8"/>
        <bgColor indexed="64"/>
      </patternFill>
    </fill>
    <fill>
      <patternFill patternType="solid">
        <fgColor theme="4" tint="0.79998168889431442"/>
        <bgColor indexed="64"/>
      </patternFill>
    </fill>
    <fill>
      <patternFill patternType="solid">
        <fgColor rgb="FFFFFFFF"/>
        <bgColor indexed="64"/>
      </patternFill>
    </fill>
  </fills>
  <borders count="62">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theme="0"/>
      </left>
      <right style="thin">
        <color theme="0"/>
      </right>
      <top/>
      <bottom style="thin">
        <color theme="0"/>
      </bottom>
      <diagonal/>
    </border>
    <border>
      <left/>
      <right/>
      <top style="medium">
        <color theme="4" tint="-0.249977111117893"/>
      </top>
      <bottom/>
      <diagonal/>
    </border>
    <border>
      <left/>
      <right/>
      <top/>
      <bottom style="thick">
        <color theme="3" tint="-0.499984740745262"/>
      </bottom>
      <diagonal/>
    </border>
    <border>
      <left/>
      <right/>
      <top style="thick">
        <color theme="3" tint="-0.499984740745262"/>
      </top>
      <bottom style="thick">
        <color theme="3" tint="-0.499984740745262"/>
      </bottom>
      <diagonal/>
    </border>
    <border>
      <left style="medium">
        <color theme="4"/>
      </left>
      <right style="medium">
        <color theme="4"/>
      </right>
      <top style="medium">
        <color theme="4"/>
      </top>
      <bottom/>
      <diagonal/>
    </border>
    <border>
      <left style="medium">
        <color theme="4"/>
      </left>
      <right style="medium">
        <color theme="4"/>
      </right>
      <top style="thin">
        <color theme="4"/>
      </top>
      <bottom style="thin">
        <color theme="4"/>
      </bottom>
      <diagonal/>
    </border>
    <border>
      <left style="medium">
        <color theme="4"/>
      </left>
      <right style="medium">
        <color theme="4"/>
      </right>
      <top style="thin">
        <color theme="4"/>
      </top>
      <bottom style="medium">
        <color theme="4"/>
      </bottom>
      <diagonal/>
    </border>
    <border>
      <left style="medium">
        <color theme="3" tint="-0.499984740745262"/>
      </left>
      <right/>
      <top style="medium">
        <color theme="3" tint="-0.499984740745262"/>
      </top>
      <bottom/>
      <diagonal/>
    </border>
    <border>
      <left/>
      <right/>
      <top style="medium">
        <color theme="3" tint="-0.499984740745262"/>
      </top>
      <bottom/>
      <diagonal/>
    </border>
    <border>
      <left/>
      <right style="medium">
        <color theme="3" tint="-0.499984740745262"/>
      </right>
      <top style="medium">
        <color theme="3" tint="-0.499984740745262"/>
      </top>
      <bottom/>
      <diagonal/>
    </border>
    <border>
      <left style="medium">
        <color theme="3" tint="-0.499984740745262"/>
      </left>
      <right/>
      <top style="medium">
        <color theme="4" tint="-0.249977111117893"/>
      </top>
      <bottom/>
      <diagonal/>
    </border>
    <border>
      <left/>
      <right style="medium">
        <color theme="3" tint="-0.499984740745262"/>
      </right>
      <top style="medium">
        <color theme="4" tint="-0.249977111117893"/>
      </top>
      <bottom/>
      <diagonal/>
    </border>
    <border>
      <left style="medium">
        <color theme="3" tint="-0.499984740745262"/>
      </left>
      <right/>
      <top style="thin">
        <color theme="0"/>
      </top>
      <bottom style="thin">
        <color theme="0"/>
      </bottom>
      <diagonal/>
    </border>
    <border>
      <left/>
      <right style="medium">
        <color theme="3" tint="-0.499984740745262"/>
      </right>
      <top style="thin">
        <color theme="4"/>
      </top>
      <bottom style="thin">
        <color theme="4"/>
      </bottom>
      <diagonal/>
    </border>
    <border>
      <left style="medium">
        <color theme="3" tint="-0.499984740745262"/>
      </left>
      <right/>
      <top style="thin">
        <color theme="0"/>
      </top>
      <bottom style="medium">
        <color theme="3" tint="-0.499984740745262"/>
      </bottom>
      <diagonal/>
    </border>
    <border>
      <left/>
      <right style="thin">
        <color theme="0"/>
      </right>
      <top style="thin">
        <color theme="0"/>
      </top>
      <bottom style="medium">
        <color theme="3" tint="-0.499984740745262"/>
      </bottom>
      <diagonal/>
    </border>
    <border>
      <left/>
      <right style="medium">
        <color theme="3" tint="-0.499984740745262"/>
      </right>
      <top style="thin">
        <color theme="4"/>
      </top>
      <bottom style="medium">
        <color theme="3" tint="-0.499984740745262"/>
      </bottom>
      <diagonal/>
    </border>
    <border>
      <left style="thin">
        <color theme="0"/>
      </left>
      <right/>
      <top style="thin">
        <color theme="0"/>
      </top>
      <bottom/>
      <diagonal/>
    </border>
    <border>
      <left style="thin">
        <color theme="3" tint="-0.499984740745262"/>
      </left>
      <right style="thin">
        <color theme="3" tint="-0.499984740745262"/>
      </right>
      <top style="thin">
        <color theme="3" tint="-0.499984740745262"/>
      </top>
      <bottom style="thin">
        <color theme="3" tint="-0.499984740745262"/>
      </bottom>
      <diagonal/>
    </border>
    <border>
      <left/>
      <right/>
      <top style="thick">
        <color theme="3" tint="-0.499984740745262"/>
      </top>
      <bottom/>
      <diagonal/>
    </border>
    <border>
      <left style="medium">
        <color theme="4"/>
      </left>
      <right style="medium">
        <color theme="4"/>
      </right>
      <top style="thin">
        <color theme="4"/>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right>
      <top style="medium">
        <color theme="3" tint="-0.499984740745262"/>
      </top>
      <bottom style="thin">
        <color theme="0"/>
      </bottom>
      <diagonal/>
    </border>
    <border>
      <left style="thin">
        <color theme="0"/>
      </left>
      <right style="medium">
        <color theme="3" tint="-0.499984740745262"/>
      </right>
      <top style="thin">
        <color theme="0"/>
      </top>
      <bottom style="thin">
        <color theme="0"/>
      </bottom>
      <diagonal/>
    </border>
    <border>
      <left style="thin">
        <color theme="3" tint="-0.499984740745262"/>
      </left>
      <right style="thin">
        <color theme="3" tint="-0.499984740745262"/>
      </right>
      <top style="thin">
        <color theme="3" tint="-0.499984740745262"/>
      </top>
      <bottom style="medium">
        <color theme="3" tint="-0.499984740745262"/>
      </bottom>
      <diagonal/>
    </border>
    <border>
      <left style="thin">
        <color theme="0"/>
      </left>
      <right style="thin">
        <color theme="0"/>
      </right>
      <top style="medium">
        <color theme="3" tint="-0.499984740745262"/>
      </top>
      <bottom/>
      <diagonal/>
    </border>
    <border>
      <left style="thin">
        <color theme="0"/>
      </left>
      <right style="medium">
        <color theme="3" tint="-0.499984740745262"/>
      </right>
      <top style="medium">
        <color theme="3" tint="-0.499984740745262"/>
      </top>
      <bottom style="thin">
        <color theme="0"/>
      </bottom>
      <diagonal/>
    </border>
    <border>
      <left style="thin">
        <color theme="0"/>
      </left>
      <right style="medium">
        <color theme="3" tint="-0.499984740745262"/>
      </right>
      <top style="thin">
        <color theme="0"/>
      </top>
      <bottom style="medium">
        <color theme="3" tint="-0.499984740745262"/>
      </bottom>
      <diagonal/>
    </border>
    <border>
      <left style="thin">
        <color theme="0"/>
      </left>
      <right style="medium">
        <color theme="3" tint="-0.499984740745262"/>
      </right>
      <top style="medium">
        <color theme="3" tint="-0.499984740745262"/>
      </top>
      <bottom/>
      <diagonal/>
    </border>
    <border>
      <left style="thin">
        <color theme="3" tint="-0.499984740745262"/>
      </left>
      <right style="medium">
        <color theme="3" tint="-0.499984740745262"/>
      </right>
      <top style="thin">
        <color theme="3" tint="-0.499984740745262"/>
      </top>
      <bottom style="thin">
        <color theme="3" tint="-0.499984740745262"/>
      </bottom>
      <diagonal/>
    </border>
    <border>
      <left style="thin">
        <color theme="3" tint="-0.499984740745262"/>
      </left>
      <right style="medium">
        <color theme="3" tint="-0.499984740745262"/>
      </right>
      <top style="thin">
        <color theme="3" tint="-0.499984740745262"/>
      </top>
      <bottom style="medium">
        <color theme="3" tint="-0.499984740745262"/>
      </bottom>
      <diagonal/>
    </border>
    <border>
      <left/>
      <right/>
      <top style="thin">
        <color theme="0"/>
      </top>
      <bottom style="thin">
        <color theme="0"/>
      </bottom>
      <diagonal/>
    </border>
    <border>
      <left style="thin">
        <color theme="0"/>
      </left>
      <right/>
      <top style="thin">
        <color theme="0"/>
      </top>
      <bottom style="thin">
        <color theme="0"/>
      </bottom>
      <diagonal/>
    </border>
    <border>
      <left style="thin">
        <color theme="0"/>
      </left>
      <right/>
      <top/>
      <bottom style="thin">
        <color theme="0"/>
      </bottom>
      <diagonal/>
    </border>
    <border>
      <left style="medium">
        <color theme="4"/>
      </left>
      <right style="thin">
        <color theme="0"/>
      </right>
      <top style="medium">
        <color theme="4"/>
      </top>
      <bottom/>
      <diagonal/>
    </border>
    <border>
      <left style="thin">
        <color theme="0"/>
      </left>
      <right style="thin">
        <color theme="0"/>
      </right>
      <top style="medium">
        <color theme="4"/>
      </top>
      <bottom/>
      <diagonal/>
    </border>
    <border>
      <left style="thin">
        <color theme="0"/>
      </left>
      <right style="medium">
        <color theme="4"/>
      </right>
      <top style="medium">
        <color theme="4"/>
      </top>
      <bottom/>
      <diagonal/>
    </border>
    <border>
      <left style="medium">
        <color theme="4"/>
      </left>
      <right/>
      <top/>
      <bottom style="medium">
        <color theme="4"/>
      </bottom>
      <diagonal/>
    </border>
    <border>
      <left style="thin">
        <color theme="4"/>
      </left>
      <right style="thin">
        <color theme="4"/>
      </right>
      <top style="thin">
        <color theme="4"/>
      </top>
      <bottom style="medium">
        <color theme="4"/>
      </bottom>
      <diagonal/>
    </border>
    <border>
      <left style="thin">
        <color theme="4"/>
      </left>
      <right style="medium">
        <color theme="4"/>
      </right>
      <top style="thin">
        <color theme="4"/>
      </top>
      <bottom style="medium">
        <color theme="4"/>
      </bottom>
      <diagonal/>
    </border>
    <border>
      <left style="medium">
        <color theme="3" tint="-0.499984740745262"/>
      </left>
      <right style="thin">
        <color theme="0"/>
      </right>
      <top style="medium">
        <color theme="3" tint="-0.499984740745262"/>
      </top>
      <bottom style="thin">
        <color theme="0"/>
      </bottom>
      <diagonal/>
    </border>
    <border>
      <left style="medium">
        <color theme="3" tint="-0.499984740745262"/>
      </left>
      <right style="thin">
        <color theme="0"/>
      </right>
      <top style="thin">
        <color theme="0"/>
      </top>
      <bottom style="thin">
        <color theme="0"/>
      </bottom>
      <diagonal/>
    </border>
    <border>
      <left style="thin">
        <color theme="0"/>
      </left>
      <right style="thin">
        <color theme="0"/>
      </right>
      <top style="thin">
        <color theme="0"/>
      </top>
      <bottom style="medium">
        <color theme="3" tint="-0.499984740745262"/>
      </bottom>
      <diagonal/>
    </border>
    <border>
      <left style="thin">
        <color theme="0"/>
      </left>
      <right/>
      <top style="medium">
        <color theme="3" tint="-0.499984740745262"/>
      </top>
      <bottom style="thin">
        <color theme="0"/>
      </bottom>
      <diagonal/>
    </border>
    <border>
      <left/>
      <right style="thin">
        <color theme="0"/>
      </right>
      <top style="medium">
        <color theme="3" tint="-0.499984740745262"/>
      </top>
      <bottom style="thin">
        <color theme="0"/>
      </bottom>
      <diagonal/>
    </border>
    <border>
      <left style="thin">
        <color theme="0"/>
      </left>
      <right/>
      <top style="thin">
        <color theme="0"/>
      </top>
      <bottom style="medium">
        <color theme="3" tint="-0.499984740745262"/>
      </bottom>
      <diagonal/>
    </border>
    <border>
      <left/>
      <right style="thin">
        <color theme="0"/>
      </right>
      <top style="medium">
        <color theme="3" tint="-0.499984740745262"/>
      </top>
      <bottom/>
      <diagonal/>
    </border>
    <border>
      <left style="medium">
        <color theme="3" tint="-0.499984740745262"/>
      </left>
      <right style="thin">
        <color theme="0"/>
      </right>
      <top style="thin">
        <color theme="0"/>
      </top>
      <bottom style="medium">
        <color theme="3" tint="-0.499984740745262"/>
      </bottom>
      <diagonal/>
    </border>
    <border>
      <left style="thin">
        <color theme="0"/>
      </left>
      <right style="medium">
        <color theme="3" tint="-0.499984740745262"/>
      </right>
      <top style="thin">
        <color theme="0"/>
      </top>
      <bottom style="thin">
        <color theme="4"/>
      </bottom>
      <diagonal/>
    </border>
    <border>
      <left style="thin">
        <color theme="0"/>
      </left>
      <right style="thin">
        <color theme="0"/>
      </right>
      <top style="thin">
        <color theme="0"/>
      </top>
      <bottom style="thin">
        <color theme="3" tint="-0.499984740745262"/>
      </bottom>
      <diagonal/>
    </border>
    <border>
      <left/>
      <right/>
      <top/>
      <bottom style="medium">
        <color theme="3" tint="-0.499984740745262"/>
      </bottom>
      <diagonal/>
    </border>
    <border>
      <left style="medium">
        <color theme="3" tint="-0.499984740745262"/>
      </left>
      <right style="thin">
        <color theme="0"/>
      </right>
      <top/>
      <bottom style="thin">
        <color theme="0"/>
      </bottom>
      <diagonal/>
    </border>
    <border>
      <left style="thin">
        <color theme="0"/>
      </left>
      <right/>
      <top/>
      <bottom style="medium">
        <color theme="3" tint="-0.499984740745262"/>
      </bottom>
      <diagonal/>
    </border>
    <border>
      <left/>
      <right style="thin">
        <color theme="3" tint="-0.499984740745262"/>
      </right>
      <top style="thin">
        <color theme="3" tint="-0.499984740745262"/>
      </top>
      <bottom style="thin">
        <color theme="3" tint="-0.499984740745262"/>
      </bottom>
      <diagonal/>
    </border>
    <border>
      <left/>
      <right style="thin">
        <color theme="3" tint="-0.499984740745262"/>
      </right>
      <top style="thin">
        <color theme="3" tint="-0.499984740745262"/>
      </top>
      <bottom style="medium">
        <color theme="3" tint="-0.499984740745262"/>
      </bottom>
      <diagonal/>
    </border>
  </borders>
  <cellStyleXfs count="2">
    <xf numFmtId="0" fontId="0" fillId="0" borderId="0"/>
    <xf numFmtId="0" fontId="45" fillId="0" borderId="0" applyNumberFormat="0" applyFill="0" applyBorder="0" applyAlignment="0" applyProtection="0"/>
  </cellStyleXfs>
  <cellXfs count="239">
    <xf numFmtId="0" fontId="0" fillId="0" borderId="0" xfId="0"/>
    <xf numFmtId="0" fontId="1" fillId="0" borderId="0" xfId="0" applyFont="1" applyAlignment="1">
      <alignment vertical="center"/>
    </xf>
    <xf numFmtId="0" fontId="2" fillId="0" borderId="0" xfId="0" applyFont="1" applyAlignment="1">
      <alignment vertical="center"/>
    </xf>
    <xf numFmtId="0" fontId="1" fillId="0" borderId="0" xfId="0" applyFont="1" applyAlignment="1">
      <alignment horizontal="center" vertical="center"/>
    </xf>
    <xf numFmtId="0" fontId="0" fillId="0" borderId="0" xfId="0" applyAlignment="1">
      <alignment horizontal="center" vertical="center"/>
    </xf>
    <xf numFmtId="0" fontId="0" fillId="0" borderId="0" xfId="0" applyAlignment="1">
      <alignment vertical="center"/>
    </xf>
    <xf numFmtId="0" fontId="3" fillId="0" borderId="0" xfId="0" applyFont="1" applyAlignment="1">
      <alignment vertical="center"/>
    </xf>
    <xf numFmtId="0" fontId="1" fillId="0" borderId="0" xfId="0" applyFont="1" applyAlignment="1">
      <alignment horizontal="left" vertical="center"/>
    </xf>
    <xf numFmtId="0" fontId="11" fillId="6" borderId="1" xfId="0" applyFont="1" applyFill="1" applyBorder="1" applyAlignment="1">
      <alignment horizontal="center" vertical="center"/>
    </xf>
    <xf numFmtId="0" fontId="9" fillId="6" borderId="1" xfId="0" applyFont="1" applyFill="1" applyBorder="1" applyAlignment="1">
      <alignment horizontal="center" vertical="center"/>
    </xf>
    <xf numFmtId="0" fontId="4" fillId="6" borderId="1" xfId="0" applyFont="1" applyFill="1" applyBorder="1" applyAlignment="1">
      <alignment horizontal="center" vertical="center"/>
    </xf>
    <xf numFmtId="0" fontId="4" fillId="6" borderId="2" xfId="0" applyFont="1" applyFill="1" applyBorder="1" applyAlignment="1">
      <alignment horizontal="center" vertical="center"/>
    </xf>
    <xf numFmtId="0" fontId="4" fillId="6" borderId="3" xfId="0" applyFont="1" applyFill="1" applyBorder="1" applyAlignment="1">
      <alignment horizontal="left" vertical="center"/>
    </xf>
    <xf numFmtId="0" fontId="9" fillId="6" borderId="3" xfId="0" applyFont="1" applyFill="1" applyBorder="1" applyAlignment="1">
      <alignment horizontal="left" vertical="center"/>
    </xf>
    <xf numFmtId="0" fontId="4" fillId="6" borderId="4" xfId="0" applyFont="1" applyFill="1" applyBorder="1" applyAlignment="1">
      <alignment horizontal="left" vertical="center"/>
    </xf>
    <xf numFmtId="0" fontId="9" fillId="6" borderId="3" xfId="0" applyFont="1" applyFill="1" applyBorder="1" applyAlignment="1">
      <alignment horizontal="center" vertical="center"/>
    </xf>
    <xf numFmtId="0" fontId="4" fillId="6" borderId="3" xfId="0" applyFont="1" applyFill="1" applyBorder="1" applyAlignment="1">
      <alignment horizontal="center" vertical="center"/>
    </xf>
    <xf numFmtId="0" fontId="4" fillId="6" borderId="4" xfId="0" applyFont="1" applyFill="1" applyBorder="1" applyAlignment="1">
      <alignment horizontal="center" vertical="center"/>
    </xf>
    <xf numFmtId="0" fontId="16" fillId="0" borderId="0" xfId="0" applyFont="1"/>
    <xf numFmtId="0" fontId="5" fillId="7" borderId="9" xfId="0"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0" xfId="0" applyBorder="1" applyAlignment="1">
      <alignment horizontal="center"/>
    </xf>
    <xf numFmtId="0" fontId="0" fillId="0" borderId="11" xfId="0" applyBorder="1" applyAlignment="1">
      <alignment horizontal="center"/>
    </xf>
    <xf numFmtId="0" fontId="0" fillId="0" borderId="0" xfId="0" applyAlignment="1">
      <alignment horizontal="center"/>
    </xf>
    <xf numFmtId="0" fontId="6" fillId="0" borderId="18" xfId="0" applyFont="1" applyBorder="1" applyAlignment="1">
      <alignment horizontal="center" vertical="center"/>
    </xf>
    <xf numFmtId="0" fontId="6" fillId="0" borderId="21" xfId="0" applyFont="1" applyBorder="1" applyAlignment="1">
      <alignment horizontal="center" vertical="center"/>
    </xf>
    <xf numFmtId="0" fontId="4" fillId="6" borderId="22" xfId="0" applyFont="1" applyFill="1" applyBorder="1" applyAlignment="1">
      <alignment horizontal="center" vertical="center"/>
    </xf>
    <xf numFmtId="0" fontId="23" fillId="6" borderId="2" xfId="0" applyFont="1" applyFill="1" applyBorder="1" applyAlignment="1">
      <alignment vertical="center"/>
    </xf>
    <xf numFmtId="0" fontId="0" fillId="0" borderId="25" xfId="0" applyBorder="1" applyAlignment="1">
      <alignment horizontal="center" vertical="center"/>
    </xf>
    <xf numFmtId="0" fontId="8" fillId="6" borderId="0" xfId="0" applyFont="1" applyFill="1" applyBorder="1" applyAlignment="1">
      <alignment horizontal="left" vertical="center"/>
    </xf>
    <xf numFmtId="0" fontId="8" fillId="6" borderId="26" xfId="0" applyFont="1" applyFill="1" applyBorder="1" applyAlignment="1">
      <alignment horizontal="left" vertical="center"/>
    </xf>
    <xf numFmtId="0" fontId="31" fillId="6" borderId="27" xfId="0" applyFont="1" applyFill="1" applyBorder="1" applyAlignment="1">
      <alignment horizontal="center" vertical="center"/>
    </xf>
    <xf numFmtId="0" fontId="4" fillId="6" borderId="26" xfId="0" applyFont="1" applyFill="1" applyBorder="1" applyAlignment="1">
      <alignment horizontal="left" vertical="center"/>
    </xf>
    <xf numFmtId="0" fontId="4" fillId="6" borderId="26" xfId="0" applyFont="1" applyFill="1" applyBorder="1" applyAlignment="1">
      <alignment horizontal="center" vertical="center"/>
    </xf>
    <xf numFmtId="0" fontId="4" fillId="6" borderId="27" xfId="0" applyFont="1" applyFill="1" applyBorder="1" applyAlignment="1">
      <alignment horizontal="center" vertical="center"/>
    </xf>
    <xf numFmtId="0" fontId="4" fillId="6" borderId="28" xfId="0" applyFont="1" applyFill="1" applyBorder="1" applyAlignment="1">
      <alignment horizontal="center" vertical="center"/>
    </xf>
    <xf numFmtId="0" fontId="23" fillId="6" borderId="0" xfId="0" applyFont="1" applyFill="1" applyBorder="1" applyAlignment="1">
      <alignment vertical="center"/>
    </xf>
    <xf numFmtId="0" fontId="8" fillId="6" borderId="0" xfId="0" applyFont="1" applyFill="1" applyBorder="1" applyAlignment="1">
      <alignment horizontal="left" vertical="center"/>
    </xf>
    <xf numFmtId="0" fontId="35" fillId="0" borderId="0" xfId="0" applyFont="1" applyAlignment="1">
      <alignment vertical="center"/>
    </xf>
    <xf numFmtId="0" fontId="10" fillId="0" borderId="0" xfId="0" applyFont="1" applyAlignment="1">
      <alignment vertical="center"/>
    </xf>
    <xf numFmtId="0" fontId="10" fillId="0" borderId="0" xfId="0" applyFont="1" applyBorder="1" applyAlignment="1">
      <alignment vertical="center"/>
    </xf>
    <xf numFmtId="0" fontId="8" fillId="6" borderId="0" xfId="0" applyFont="1" applyFill="1" applyBorder="1" applyAlignment="1">
      <alignment horizontal="left" vertical="center"/>
    </xf>
    <xf numFmtId="0" fontId="36" fillId="3" borderId="32" xfId="0" applyFont="1" applyFill="1" applyBorder="1" applyAlignment="1">
      <alignment horizontal="center" vertical="center" wrapText="1"/>
    </xf>
    <xf numFmtId="0" fontId="36" fillId="3" borderId="35" xfId="0" applyFont="1" applyFill="1" applyBorder="1" applyAlignment="1">
      <alignment horizontal="center" vertical="center" wrapText="1"/>
    </xf>
    <xf numFmtId="0" fontId="33" fillId="3" borderId="2" xfId="0" applyFont="1" applyFill="1" applyBorder="1" applyAlignment="1">
      <alignment vertical="center" wrapText="1"/>
    </xf>
    <xf numFmtId="0" fontId="33" fillId="3" borderId="2" xfId="0" applyFont="1" applyFill="1" applyBorder="1" applyAlignment="1">
      <alignment horizontal="center" vertical="center" wrapText="1"/>
    </xf>
    <xf numFmtId="0" fontId="0" fillId="0" borderId="0" xfId="0" applyFont="1" applyAlignment="1">
      <alignment horizontal="center" vertical="center"/>
    </xf>
    <xf numFmtId="0" fontId="0" fillId="0" borderId="0" xfId="0" applyAlignment="1">
      <alignment horizontal="left" vertical="center"/>
    </xf>
    <xf numFmtId="0" fontId="39" fillId="7" borderId="42" xfId="0" applyFont="1" applyFill="1" applyBorder="1" applyAlignment="1">
      <alignment horizontal="center" vertical="center"/>
    </xf>
    <xf numFmtId="0" fontId="39" fillId="7" borderId="43" xfId="0" applyFont="1" applyFill="1" applyBorder="1" applyAlignment="1">
      <alignment horizontal="center" vertical="center"/>
    </xf>
    <xf numFmtId="0" fontId="0" fillId="0" borderId="45" xfId="0" applyFont="1" applyBorder="1" applyAlignment="1">
      <alignment horizontal="center" vertical="center"/>
    </xf>
    <xf numFmtId="0" fontId="0" fillId="0" borderId="46" xfId="0" applyFont="1" applyBorder="1" applyAlignment="1">
      <alignment horizontal="center" vertical="center"/>
    </xf>
    <xf numFmtId="0" fontId="33" fillId="3" borderId="48" xfId="0" applyFont="1" applyFill="1" applyBorder="1" applyAlignment="1">
      <alignment horizontal="center" vertical="center" wrapText="1"/>
    </xf>
    <xf numFmtId="0" fontId="13" fillId="3" borderId="17" xfId="0" applyFont="1" applyFill="1" applyBorder="1" applyAlignment="1">
      <alignment horizontal="center" vertical="center"/>
    </xf>
    <xf numFmtId="0" fontId="13" fillId="3" borderId="19" xfId="0" applyFont="1" applyFill="1" applyBorder="1" applyAlignment="1">
      <alignment horizontal="center" vertical="center"/>
    </xf>
    <xf numFmtId="0" fontId="33" fillId="3" borderId="22" xfId="0" applyFont="1" applyFill="1" applyBorder="1" applyAlignment="1">
      <alignment horizontal="center" vertical="center" wrapText="1"/>
    </xf>
    <xf numFmtId="0" fontId="1" fillId="0" borderId="5" xfId="0" applyFont="1" applyBorder="1" applyAlignment="1">
      <alignment horizontal="center" vertical="center"/>
    </xf>
    <xf numFmtId="0" fontId="0" fillId="0" borderId="38" xfId="0" applyBorder="1" applyAlignment="1">
      <alignment vertical="center"/>
    </xf>
    <xf numFmtId="0" fontId="36" fillId="3" borderId="53" xfId="0" applyFont="1" applyFill="1" applyBorder="1" applyAlignment="1">
      <alignment horizontal="center" vertical="center" wrapText="1"/>
    </xf>
    <xf numFmtId="0" fontId="0" fillId="0" borderId="3" xfId="0" applyBorder="1" applyAlignment="1">
      <alignment vertical="center"/>
    </xf>
    <xf numFmtId="0" fontId="0" fillId="0" borderId="1" xfId="0" applyBorder="1" applyAlignment="1">
      <alignment vertical="center"/>
    </xf>
    <xf numFmtId="49" fontId="32" fillId="3" borderId="1" xfId="0" applyNumberFormat="1" applyFont="1" applyFill="1" applyBorder="1" applyAlignment="1">
      <alignment horizontal="center" vertical="center"/>
    </xf>
    <xf numFmtId="49" fontId="32" fillId="7" borderId="1" xfId="0" applyNumberFormat="1" applyFont="1" applyFill="1" applyBorder="1" applyAlignment="1">
      <alignment horizontal="center" vertical="center"/>
    </xf>
    <xf numFmtId="49" fontId="31" fillId="11" borderId="1" xfId="0" applyNumberFormat="1" applyFont="1" applyFill="1" applyBorder="1" applyAlignment="1">
      <alignment horizontal="center" vertical="center"/>
    </xf>
    <xf numFmtId="49" fontId="32" fillId="12" borderId="1" xfId="0" applyNumberFormat="1" applyFont="1" applyFill="1" applyBorder="1" applyAlignment="1">
      <alignment horizontal="center" vertical="center"/>
    </xf>
    <xf numFmtId="0" fontId="33" fillId="3" borderId="17" xfId="0" applyFont="1" applyFill="1" applyBorder="1" applyAlignment="1">
      <alignment vertical="center"/>
    </xf>
    <xf numFmtId="0" fontId="0" fillId="0" borderId="5" xfId="0" applyBorder="1" applyAlignment="1">
      <alignment vertical="center"/>
    </xf>
    <xf numFmtId="0" fontId="33" fillId="3" borderId="17" xfId="0" applyFont="1" applyFill="1" applyBorder="1" applyAlignment="1">
      <alignment horizontal="left" vertical="center"/>
    </xf>
    <xf numFmtId="164" fontId="47" fillId="0" borderId="38" xfId="0" applyNumberFormat="1" applyFont="1" applyBorder="1" applyAlignment="1">
      <alignment horizontal="center" vertical="center"/>
    </xf>
    <xf numFmtId="0" fontId="0" fillId="0" borderId="5" xfId="0" applyBorder="1"/>
    <xf numFmtId="0" fontId="0" fillId="0" borderId="5" xfId="0" applyBorder="1" applyAlignment="1">
      <alignment horizontal="center" vertical="center"/>
    </xf>
    <xf numFmtId="0" fontId="0" fillId="0" borderId="40" xfId="0" applyBorder="1" applyAlignment="1">
      <alignment vertical="center"/>
    </xf>
    <xf numFmtId="0" fontId="33" fillId="3" borderId="19" xfId="0" applyFont="1" applyFill="1" applyBorder="1" applyAlignment="1">
      <alignment horizontal="left" vertical="center"/>
    </xf>
    <xf numFmtId="0" fontId="0" fillId="0" borderId="1" xfId="0" applyBorder="1"/>
    <xf numFmtId="0" fontId="0" fillId="0" borderId="1" xfId="0" applyBorder="1" applyAlignment="1">
      <alignment horizontal="center" vertical="center"/>
    </xf>
    <xf numFmtId="0" fontId="0" fillId="0" borderId="39" xfId="0" applyBorder="1" applyAlignment="1">
      <alignment vertical="center"/>
    </xf>
    <xf numFmtId="0" fontId="0" fillId="0" borderId="4" xfId="0" applyBorder="1" applyAlignment="1">
      <alignment vertical="center"/>
    </xf>
    <xf numFmtId="49" fontId="32" fillId="3" borderId="30" xfId="0" applyNumberFormat="1" applyFont="1" applyFill="1" applyBorder="1" applyAlignment="1">
      <alignment horizontal="center" vertical="center"/>
    </xf>
    <xf numFmtId="0" fontId="6" fillId="0" borderId="55" xfId="0" applyFont="1" applyBorder="1" applyAlignment="1">
      <alignment horizontal="center" vertical="center"/>
    </xf>
    <xf numFmtId="0" fontId="5" fillId="3" borderId="1" xfId="0" applyFont="1" applyFill="1" applyBorder="1" applyAlignment="1">
      <alignment horizontal="center" vertical="center" wrapText="1"/>
    </xf>
    <xf numFmtId="0" fontId="5" fillId="3" borderId="30" xfId="0" applyFont="1" applyFill="1" applyBorder="1" applyAlignment="1">
      <alignment horizontal="center" vertical="center" wrapText="1"/>
    </xf>
    <xf numFmtId="0" fontId="40" fillId="3" borderId="1" xfId="0" applyFont="1" applyFill="1" applyBorder="1" applyAlignment="1">
      <alignment horizontal="center" vertical="center"/>
    </xf>
    <xf numFmtId="164" fontId="40" fillId="3" borderId="1" xfId="0" applyNumberFormat="1" applyFont="1" applyFill="1" applyBorder="1" applyAlignment="1">
      <alignment horizontal="center" vertical="center"/>
    </xf>
    <xf numFmtId="164" fontId="40" fillId="3" borderId="30" xfId="0" applyNumberFormat="1" applyFont="1" applyFill="1" applyBorder="1" applyAlignment="1">
      <alignment horizontal="center" vertical="center"/>
    </xf>
    <xf numFmtId="0" fontId="40" fillId="3" borderId="49" xfId="0" applyFont="1" applyFill="1" applyBorder="1" applyAlignment="1">
      <alignment horizontal="center" vertical="center"/>
    </xf>
    <xf numFmtId="164" fontId="40" fillId="3" borderId="49" xfId="0" applyNumberFormat="1" applyFont="1" applyFill="1" applyBorder="1" applyAlignment="1">
      <alignment horizontal="center" vertical="center"/>
    </xf>
    <xf numFmtId="164" fontId="40" fillId="3" borderId="34" xfId="0" applyNumberFormat="1" applyFont="1" applyFill="1" applyBorder="1" applyAlignment="1">
      <alignment horizontal="center" vertical="center"/>
    </xf>
    <xf numFmtId="0" fontId="40" fillId="3" borderId="3" xfId="0" applyFont="1" applyFill="1" applyBorder="1" applyAlignment="1">
      <alignment horizontal="center" vertical="center"/>
    </xf>
    <xf numFmtId="0" fontId="40" fillId="3" borderId="20" xfId="0" applyFont="1" applyFill="1" applyBorder="1" applyAlignment="1">
      <alignment horizontal="center" vertical="center"/>
    </xf>
    <xf numFmtId="0" fontId="48" fillId="14" borderId="23" xfId="0" applyFont="1" applyFill="1" applyBorder="1" applyAlignment="1">
      <alignment horizontal="center" vertical="center"/>
    </xf>
    <xf numFmtId="49" fontId="5" fillId="3" borderId="56" xfId="0" applyNumberFormat="1" applyFont="1" applyFill="1" applyBorder="1" applyAlignment="1">
      <alignment horizontal="center" vertical="center"/>
    </xf>
    <xf numFmtId="0" fontId="5" fillId="3" borderId="3" xfId="0" applyFont="1" applyFill="1" applyBorder="1" applyAlignment="1">
      <alignment horizontal="center" vertical="center" wrapText="1"/>
    </xf>
    <xf numFmtId="0" fontId="48" fillId="14" borderId="31" xfId="0" applyFont="1" applyFill="1" applyBorder="1" applyAlignment="1">
      <alignment horizontal="center" vertical="center"/>
    </xf>
    <xf numFmtId="0" fontId="49" fillId="14" borderId="23" xfId="0" applyFont="1" applyFill="1" applyBorder="1" applyAlignment="1">
      <alignment horizontal="left" vertical="center"/>
    </xf>
    <xf numFmtId="0" fontId="49" fillId="14" borderId="23" xfId="0" applyFont="1" applyFill="1" applyBorder="1" applyAlignment="1">
      <alignment vertical="center"/>
    </xf>
    <xf numFmtId="0" fontId="49" fillId="14" borderId="23" xfId="0" applyFont="1" applyFill="1" applyBorder="1" applyAlignment="1">
      <alignment horizontal="center" vertical="center"/>
    </xf>
    <xf numFmtId="0" fontId="49" fillId="14" borderId="31" xfId="0" applyFont="1" applyFill="1" applyBorder="1" applyAlignment="1">
      <alignment horizontal="left" vertical="center"/>
    </xf>
    <xf numFmtId="0" fontId="49" fillId="14" borderId="31" xfId="0" applyFont="1" applyFill="1" applyBorder="1" applyAlignment="1">
      <alignment vertical="center"/>
    </xf>
    <xf numFmtId="0" fontId="49" fillId="14" borderId="31" xfId="0" applyFont="1" applyFill="1" applyBorder="1" applyAlignment="1">
      <alignment horizontal="center" vertical="center"/>
    </xf>
    <xf numFmtId="3" fontId="44" fillId="6" borderId="23" xfId="0" applyNumberFormat="1" applyFont="1" applyFill="1" applyBorder="1" applyAlignment="1" applyProtection="1">
      <alignment horizontal="center" vertical="center"/>
      <protection hidden="1"/>
    </xf>
    <xf numFmtId="3" fontId="44" fillId="6" borderId="36" xfId="0" applyNumberFormat="1" applyFont="1" applyFill="1" applyBorder="1" applyAlignment="1" applyProtection="1">
      <alignment horizontal="center" vertical="center"/>
      <protection hidden="1"/>
    </xf>
    <xf numFmtId="164" fontId="46" fillId="0" borderId="23" xfId="1" applyNumberFormat="1" applyFont="1" applyBorder="1" applyAlignment="1" applyProtection="1">
      <alignment horizontal="center" vertical="center"/>
      <protection hidden="1"/>
    </xf>
    <xf numFmtId="164" fontId="46" fillId="0" borderId="36" xfId="1" applyNumberFormat="1" applyFont="1" applyBorder="1" applyAlignment="1" applyProtection="1">
      <alignment horizontal="center" vertical="center"/>
      <protection hidden="1"/>
    </xf>
    <xf numFmtId="164" fontId="37" fillId="0" borderId="23" xfId="0" applyNumberFormat="1" applyFont="1" applyBorder="1" applyAlignment="1" applyProtection="1">
      <alignment horizontal="center" vertical="center"/>
      <protection hidden="1"/>
    </xf>
    <xf numFmtId="164" fontId="37" fillId="0" borderId="36" xfId="0" applyNumberFormat="1" applyFont="1" applyBorder="1" applyAlignment="1" applyProtection="1">
      <alignment horizontal="center" vertical="center"/>
      <protection hidden="1"/>
    </xf>
    <xf numFmtId="164" fontId="44" fillId="6" borderId="31" xfId="0" applyNumberFormat="1" applyFont="1" applyFill="1" applyBorder="1" applyAlignment="1" applyProtection="1">
      <alignment horizontal="center" vertical="center"/>
      <protection hidden="1"/>
    </xf>
    <xf numFmtId="164" fontId="44" fillId="6" borderId="37" xfId="0" applyNumberFormat="1" applyFont="1" applyFill="1" applyBorder="1" applyAlignment="1" applyProtection="1">
      <alignment horizontal="center" vertical="center"/>
      <protection hidden="1"/>
    </xf>
    <xf numFmtId="164" fontId="41" fillId="0" borderId="23" xfId="0" applyNumberFormat="1" applyFont="1" applyBorder="1" applyAlignment="1" applyProtection="1">
      <alignment horizontal="center" vertical="center"/>
      <protection hidden="1"/>
    </xf>
    <xf numFmtId="164" fontId="0" fillId="0" borderId="23" xfId="0" applyNumberFormat="1" applyFont="1" applyBorder="1" applyAlignment="1" applyProtection="1">
      <alignment horizontal="center" vertical="center"/>
      <protection hidden="1"/>
    </xf>
    <xf numFmtId="164" fontId="0" fillId="0" borderId="36" xfId="0" applyNumberFormat="1" applyFont="1" applyBorder="1" applyAlignment="1" applyProtection="1">
      <alignment horizontal="center" vertical="center"/>
      <protection hidden="1"/>
    </xf>
    <xf numFmtId="164" fontId="41" fillId="0" borderId="31" xfId="0" applyNumberFormat="1" applyFont="1" applyBorder="1" applyAlignment="1" applyProtection="1">
      <alignment horizontal="center" vertical="center"/>
      <protection hidden="1"/>
    </xf>
    <xf numFmtId="164" fontId="0" fillId="0" borderId="31" xfId="0" applyNumberFormat="1" applyBorder="1" applyAlignment="1" applyProtection="1">
      <alignment horizontal="center" vertical="center"/>
      <protection hidden="1"/>
    </xf>
    <xf numFmtId="164" fontId="0" fillId="0" borderId="37" xfId="0" applyNumberFormat="1" applyFont="1" applyBorder="1" applyAlignment="1" applyProtection="1">
      <alignment horizontal="center" vertical="center"/>
      <protection hidden="1"/>
    </xf>
    <xf numFmtId="164" fontId="39" fillId="4" borderId="1" xfId="0" applyNumberFormat="1" applyFont="1" applyFill="1" applyBorder="1" applyAlignment="1" applyProtection="1">
      <alignment horizontal="center" vertical="center"/>
      <protection hidden="1"/>
    </xf>
    <xf numFmtId="164" fontId="0" fillId="0" borderId="23" xfId="0" applyNumberFormat="1" applyBorder="1" applyAlignment="1" applyProtection="1">
      <alignment horizontal="center" vertical="center"/>
      <protection hidden="1"/>
    </xf>
    <xf numFmtId="0" fontId="52" fillId="0" borderId="0" xfId="0" applyFont="1" applyAlignment="1">
      <alignment vertical="center" wrapText="1"/>
    </xf>
    <xf numFmtId="0" fontId="53" fillId="3" borderId="47" xfId="0" applyFont="1" applyFill="1" applyBorder="1" applyAlignment="1">
      <alignment horizontal="center" vertical="center" wrapText="1"/>
    </xf>
    <xf numFmtId="0" fontId="53" fillId="3" borderId="29" xfId="0" applyFont="1" applyFill="1" applyBorder="1" applyAlignment="1">
      <alignment horizontal="center" vertical="center" wrapText="1"/>
    </xf>
    <xf numFmtId="0" fontId="53" fillId="3" borderId="32" xfId="0" applyFont="1" applyFill="1" applyBorder="1" applyAlignment="1">
      <alignment horizontal="center" vertical="center" wrapText="1"/>
    </xf>
    <xf numFmtId="0" fontId="54" fillId="0" borderId="0" xfId="0" applyFont="1" applyAlignment="1">
      <alignment horizontal="center" vertical="center" wrapText="1"/>
    </xf>
    <xf numFmtId="0" fontId="55" fillId="3" borderId="58" xfId="0" applyFont="1" applyFill="1" applyBorder="1" applyAlignment="1">
      <alignment horizontal="center" vertical="center" wrapText="1"/>
    </xf>
    <xf numFmtId="0" fontId="39" fillId="4" borderId="40" xfId="1" applyFont="1" applyFill="1" applyBorder="1" applyAlignment="1">
      <alignment horizontal="center" vertical="center" wrapText="1"/>
    </xf>
    <xf numFmtId="0" fontId="56" fillId="0" borderId="23" xfId="0" applyFont="1" applyBorder="1" applyAlignment="1">
      <alignment horizontal="center" vertical="center" wrapText="1"/>
    </xf>
    <xf numFmtId="0" fontId="56" fillId="0" borderId="23" xfId="0" applyFont="1" applyBorder="1" applyAlignment="1">
      <alignment vertical="center" wrapText="1"/>
    </xf>
    <xf numFmtId="0" fontId="56" fillId="0" borderId="36" xfId="0" applyFont="1" applyBorder="1" applyAlignment="1">
      <alignment horizontal="center" vertical="center" wrapText="1"/>
    </xf>
    <xf numFmtId="0" fontId="55" fillId="3" borderId="48" xfId="0" applyFont="1" applyFill="1" applyBorder="1" applyAlignment="1">
      <alignment horizontal="center" vertical="center" wrapText="1"/>
    </xf>
    <xf numFmtId="0" fontId="56" fillId="15" borderId="23" xfId="0" applyFont="1" applyFill="1" applyBorder="1" applyAlignment="1">
      <alignment vertical="center" wrapText="1"/>
    </xf>
    <xf numFmtId="0" fontId="56" fillId="15" borderId="23" xfId="0" applyFont="1" applyFill="1" applyBorder="1" applyAlignment="1">
      <alignment horizontal="center" vertical="center" wrapText="1"/>
    </xf>
    <xf numFmtId="0" fontId="56" fillId="15" borderId="36" xfId="0" applyFont="1" applyFill="1" applyBorder="1" applyAlignment="1">
      <alignment horizontal="center" vertical="center" wrapText="1"/>
    </xf>
    <xf numFmtId="0" fontId="55" fillId="3" borderId="54" xfId="0" applyFont="1" applyFill="1" applyBorder="1" applyAlignment="1">
      <alignment horizontal="center" vertical="center" wrapText="1"/>
    </xf>
    <xf numFmtId="0" fontId="39" fillId="4" borderId="59" xfId="1" applyFont="1" applyFill="1" applyBorder="1" applyAlignment="1">
      <alignment horizontal="center" vertical="center" wrapText="1"/>
    </xf>
    <xf numFmtId="0" fontId="56" fillId="0" borderId="31" xfId="0" applyFont="1" applyBorder="1" applyAlignment="1">
      <alignment horizontal="center" vertical="center" wrapText="1"/>
    </xf>
    <xf numFmtId="0" fontId="56" fillId="0" borderId="31" xfId="0" applyFont="1" applyBorder="1" applyAlignment="1">
      <alignment vertical="center" wrapText="1"/>
    </xf>
    <xf numFmtId="0" fontId="56" fillId="0" borderId="37" xfId="0" applyFont="1" applyBorder="1" applyAlignment="1">
      <alignment horizontal="center" vertical="center" wrapText="1"/>
    </xf>
    <xf numFmtId="0" fontId="52" fillId="0" borderId="0" xfId="0" applyFont="1" applyAlignment="1">
      <alignment horizontal="center" vertical="center" wrapText="1"/>
    </xf>
    <xf numFmtId="49" fontId="5" fillId="7" borderId="1" xfId="0" applyNumberFormat="1" applyFont="1" applyFill="1" applyBorder="1" applyAlignment="1">
      <alignment horizontal="center" vertical="center"/>
    </xf>
    <xf numFmtId="49" fontId="5" fillId="12" borderId="1" xfId="0" applyNumberFormat="1" applyFont="1" applyFill="1" applyBorder="1" applyAlignment="1">
      <alignment horizontal="center" vertical="center"/>
    </xf>
    <xf numFmtId="49" fontId="5" fillId="3" borderId="1" xfId="0" applyNumberFormat="1" applyFont="1" applyFill="1" applyBorder="1" applyAlignment="1">
      <alignment horizontal="center" vertical="center"/>
    </xf>
    <xf numFmtId="49" fontId="8" fillId="11" borderId="1" xfId="0" applyNumberFormat="1" applyFont="1" applyFill="1" applyBorder="1" applyAlignment="1">
      <alignment horizontal="center" vertical="center"/>
    </xf>
    <xf numFmtId="164" fontId="0" fillId="0" borderId="31" xfId="0" applyNumberFormat="1" applyFont="1" applyBorder="1" applyAlignment="1" applyProtection="1">
      <alignment horizontal="center" vertical="center"/>
      <protection hidden="1"/>
    </xf>
    <xf numFmtId="0" fontId="53" fillId="3" borderId="53" xfId="0" applyFont="1" applyFill="1" applyBorder="1" applyAlignment="1">
      <alignment horizontal="center" vertical="center" wrapText="1"/>
    </xf>
    <xf numFmtId="0" fontId="53" fillId="3" borderId="35" xfId="0" applyFont="1" applyFill="1" applyBorder="1" applyAlignment="1">
      <alignment horizontal="center" vertical="center" wrapText="1"/>
    </xf>
    <xf numFmtId="0" fontId="39" fillId="4" borderId="1" xfId="1" applyFont="1" applyFill="1" applyBorder="1" applyAlignment="1">
      <alignment horizontal="center" vertical="center" wrapText="1"/>
    </xf>
    <xf numFmtId="0" fontId="56" fillId="0" borderId="60" xfId="0" applyFont="1" applyBorder="1" applyAlignment="1">
      <alignment horizontal="center" vertical="center" wrapText="1"/>
    </xf>
    <xf numFmtId="0" fontId="56" fillId="15" borderId="60" xfId="0" applyFont="1" applyFill="1" applyBorder="1" applyAlignment="1">
      <alignment horizontal="center" vertical="center" wrapText="1"/>
    </xf>
    <xf numFmtId="0" fontId="39" fillId="4" borderId="49" xfId="1" applyFont="1" applyFill="1" applyBorder="1" applyAlignment="1">
      <alignment horizontal="center" vertical="center" wrapText="1"/>
    </xf>
    <xf numFmtId="0" fontId="56" fillId="0" borderId="61" xfId="0" applyFont="1" applyBorder="1" applyAlignment="1">
      <alignment horizontal="center" vertical="center" wrapText="1"/>
    </xf>
    <xf numFmtId="0" fontId="52" fillId="0" borderId="0" xfId="0" applyFont="1" applyAlignment="1">
      <alignment horizontal="left" vertical="center" wrapText="1"/>
    </xf>
    <xf numFmtId="49" fontId="32" fillId="5" borderId="1" xfId="0" applyNumberFormat="1" applyFont="1" applyFill="1" applyBorder="1" applyAlignment="1">
      <alignment horizontal="center" vertical="center"/>
    </xf>
    <xf numFmtId="49" fontId="31" fillId="10" borderId="1" xfId="0" applyNumberFormat="1" applyFont="1" applyFill="1" applyBorder="1" applyAlignment="1">
      <alignment horizontal="center" vertical="center"/>
    </xf>
    <xf numFmtId="49" fontId="32" fillId="9" borderId="1" xfId="0" applyNumberFormat="1" applyFont="1" applyFill="1" applyBorder="1" applyAlignment="1">
      <alignment horizontal="center" vertical="center"/>
    </xf>
    <xf numFmtId="49" fontId="32" fillId="13" borderId="1" xfId="0" applyNumberFormat="1" applyFont="1" applyFill="1" applyBorder="1" applyAlignment="1">
      <alignment horizontal="center" vertical="center"/>
    </xf>
    <xf numFmtId="49" fontId="8" fillId="10" borderId="1" xfId="0" applyNumberFormat="1" applyFont="1" applyFill="1" applyBorder="1" applyAlignment="1">
      <alignment horizontal="center" vertical="center"/>
    </xf>
    <xf numFmtId="49" fontId="5" fillId="9" borderId="1" xfId="0" applyNumberFormat="1" applyFont="1" applyFill="1" applyBorder="1" applyAlignment="1">
      <alignment horizontal="center" vertical="center"/>
    </xf>
    <xf numFmtId="49" fontId="5" fillId="13" borderId="1" xfId="0" applyNumberFormat="1" applyFont="1" applyFill="1" applyBorder="1" applyAlignment="1">
      <alignment horizontal="center" vertical="center"/>
    </xf>
    <xf numFmtId="49" fontId="5" fillId="5" borderId="1" xfId="0" applyNumberFormat="1" applyFont="1" applyFill="1" applyBorder="1" applyAlignment="1">
      <alignment horizontal="center" vertical="center"/>
    </xf>
    <xf numFmtId="49" fontId="5" fillId="7" borderId="3" xfId="0" applyNumberFormat="1" applyFont="1" applyFill="1" applyBorder="1" applyAlignment="1">
      <alignment horizontal="center" vertical="center"/>
    </xf>
    <xf numFmtId="0" fontId="56" fillId="0" borderId="23" xfId="0" applyFont="1" applyBorder="1" applyAlignment="1">
      <alignment horizontal="left" vertical="center" wrapText="1"/>
    </xf>
    <xf numFmtId="0" fontId="56" fillId="15" borderId="23" xfId="0" applyFont="1" applyFill="1" applyBorder="1" applyAlignment="1">
      <alignment horizontal="left" vertical="center" wrapText="1"/>
    </xf>
    <xf numFmtId="0" fontId="56" fillId="0" borderId="31" xfId="0" applyFont="1" applyBorder="1" applyAlignment="1">
      <alignment horizontal="left" vertical="center" wrapText="1"/>
    </xf>
    <xf numFmtId="0" fontId="56" fillId="0" borderId="36" xfId="0" applyFont="1" applyBorder="1" applyAlignment="1">
      <alignment vertical="center" wrapText="1"/>
    </xf>
    <xf numFmtId="0" fontId="56" fillId="15" borderId="36" xfId="0" applyFont="1" applyFill="1" applyBorder="1" applyAlignment="1">
      <alignment vertical="center" wrapText="1"/>
    </xf>
    <xf numFmtId="0" fontId="56" fillId="0" borderId="37" xfId="0" applyFont="1" applyBorder="1" applyAlignment="1">
      <alignment vertical="center" wrapText="1"/>
    </xf>
    <xf numFmtId="49" fontId="31" fillId="10" borderId="30" xfId="0" applyNumberFormat="1" applyFont="1" applyFill="1" applyBorder="1" applyAlignment="1">
      <alignment horizontal="center" vertical="center"/>
    </xf>
    <xf numFmtId="49" fontId="5" fillId="13" borderId="3" xfId="0" applyNumberFormat="1" applyFont="1" applyFill="1" applyBorder="1" applyAlignment="1">
      <alignment horizontal="center" vertical="center"/>
    </xf>
    <xf numFmtId="49" fontId="8" fillId="10" borderId="56" xfId="0" applyNumberFormat="1" applyFont="1" applyFill="1" applyBorder="1" applyAlignment="1">
      <alignment horizontal="center" vertical="center"/>
    </xf>
    <xf numFmtId="0" fontId="9" fillId="3" borderId="47" xfId="0" applyFont="1" applyFill="1" applyBorder="1" applyAlignment="1">
      <alignment vertical="center"/>
    </xf>
    <xf numFmtId="0" fontId="36" fillId="3" borderId="29" xfId="0" applyFont="1" applyFill="1" applyBorder="1" applyAlignment="1">
      <alignment horizontal="center" vertical="center" wrapText="1"/>
    </xf>
    <xf numFmtId="0" fontId="9" fillId="3" borderId="33" xfId="0" applyFont="1" applyFill="1" applyBorder="1" applyAlignment="1">
      <alignment horizontal="left" vertical="center" wrapText="1"/>
    </xf>
    <xf numFmtId="0" fontId="42" fillId="3" borderId="48" xfId="0" applyFont="1" applyFill="1" applyBorder="1" applyAlignment="1">
      <alignment vertical="center"/>
    </xf>
    <xf numFmtId="0" fontId="43" fillId="4" borderId="30" xfId="0" applyFont="1" applyFill="1" applyBorder="1" applyAlignment="1" applyProtection="1">
      <alignment vertical="center"/>
      <protection hidden="1"/>
    </xf>
    <xf numFmtId="0" fontId="42" fillId="3" borderId="54" xfId="0" applyFont="1" applyFill="1" applyBorder="1" applyAlignment="1">
      <alignment vertical="center"/>
    </xf>
    <xf numFmtId="164" fontId="39" fillId="4" borderId="49" xfId="0" applyNumberFormat="1" applyFont="1" applyFill="1" applyBorder="1" applyAlignment="1" applyProtection="1">
      <alignment horizontal="center" vertical="center"/>
      <protection hidden="1"/>
    </xf>
    <xf numFmtId="0" fontId="43" fillId="4" borderId="34" xfId="0" applyFont="1" applyFill="1" applyBorder="1" applyAlignment="1" applyProtection="1">
      <alignment vertical="center"/>
      <protection hidden="1"/>
    </xf>
    <xf numFmtId="0" fontId="7" fillId="0" borderId="8" xfId="0" applyFont="1" applyBorder="1" applyAlignment="1">
      <alignment horizontal="left" vertical="center" wrapText="1"/>
    </xf>
    <xf numFmtId="0" fontId="12" fillId="2" borderId="0" xfId="0" applyFont="1" applyFill="1" applyAlignment="1">
      <alignment horizontal="center" vertical="center" wrapText="1"/>
    </xf>
    <xf numFmtId="0" fontId="12" fillId="8" borderId="0" xfId="0" applyFont="1" applyFill="1" applyAlignment="1">
      <alignment horizontal="center" vertical="center" wrapText="1"/>
    </xf>
    <xf numFmtId="0" fontId="7" fillId="0" borderId="24" xfId="0" applyFont="1" applyBorder="1" applyAlignment="1">
      <alignment horizontal="left" vertical="center" wrapText="1"/>
    </xf>
    <xf numFmtId="0" fontId="57" fillId="0" borderId="0" xfId="0" applyFont="1" applyAlignment="1">
      <alignment horizontal="right" vertical="center" wrapText="1"/>
    </xf>
    <xf numFmtId="0" fontId="59" fillId="0" borderId="0" xfId="0" applyFont="1" applyAlignment="1">
      <alignment horizontal="right" vertical="center" wrapText="1"/>
    </xf>
    <xf numFmtId="0" fontId="7" fillId="0" borderId="7" xfId="0" applyFont="1" applyBorder="1" applyAlignment="1">
      <alignment horizontal="left" vertical="center" wrapText="1"/>
    </xf>
    <xf numFmtId="0" fontId="15" fillId="3" borderId="0" xfId="0" applyFont="1" applyFill="1" applyAlignment="1">
      <alignment horizontal="center" vertical="center"/>
    </xf>
    <xf numFmtId="0" fontId="7" fillId="0" borderId="8" xfId="0" applyFont="1" applyBorder="1" applyAlignment="1">
      <alignment horizontal="left" vertical="top" wrapText="1"/>
    </xf>
    <xf numFmtId="0" fontId="17" fillId="0" borderId="0" xfId="0" applyFont="1" applyAlignment="1">
      <alignment horizontal="right" vertical="center" wrapText="1"/>
    </xf>
    <xf numFmtId="0" fontId="18" fillId="0" borderId="0" xfId="0" applyFont="1" applyAlignment="1">
      <alignment horizontal="left" vertical="center" wrapText="1"/>
    </xf>
    <xf numFmtId="0" fontId="25" fillId="0" borderId="0" xfId="0" applyFont="1" applyAlignment="1">
      <alignment horizontal="left" vertical="center" wrapText="1"/>
    </xf>
    <xf numFmtId="0" fontId="21" fillId="0" borderId="0" xfId="0" applyFont="1" applyAlignment="1">
      <alignment horizontal="left" vertical="center" wrapText="1"/>
    </xf>
    <xf numFmtId="0" fontId="38" fillId="3" borderId="29" xfId="0" applyFont="1" applyFill="1" applyBorder="1" applyAlignment="1">
      <alignment horizontal="center" vertical="center"/>
    </xf>
    <xf numFmtId="0" fontId="38" fillId="3" borderId="33" xfId="0" applyFont="1" applyFill="1" applyBorder="1" applyAlignment="1">
      <alignment horizontal="center" vertical="center"/>
    </xf>
    <xf numFmtId="0" fontId="34" fillId="5" borderId="17" xfId="0" applyFont="1" applyFill="1" applyBorder="1" applyAlignment="1">
      <alignment horizontal="center" vertical="center" wrapText="1"/>
    </xf>
    <xf numFmtId="0" fontId="34" fillId="5" borderId="3" xfId="0" applyFont="1" applyFill="1" applyBorder="1" applyAlignment="1">
      <alignment horizontal="center" vertical="center" wrapText="1"/>
    </xf>
    <xf numFmtId="0" fontId="5" fillId="3" borderId="12" xfId="0" applyFont="1" applyFill="1" applyBorder="1" applyAlignment="1">
      <alignment horizontal="left" vertical="center"/>
    </xf>
    <xf numFmtId="0" fontId="5" fillId="3" borderId="13" xfId="0" applyFont="1" applyFill="1" applyBorder="1" applyAlignment="1">
      <alignment horizontal="left" vertical="center"/>
    </xf>
    <xf numFmtId="0" fontId="5" fillId="3" borderId="14" xfId="0" applyFont="1" applyFill="1" applyBorder="1" applyAlignment="1">
      <alignment horizontal="left" vertical="center"/>
    </xf>
    <xf numFmtId="0" fontId="33" fillId="5" borderId="15" xfId="0" applyFont="1" applyFill="1" applyBorder="1" applyAlignment="1">
      <alignment horizontal="left" vertical="center"/>
    </xf>
    <xf numFmtId="0" fontId="33" fillId="5" borderId="6" xfId="0" applyFont="1" applyFill="1" applyBorder="1" applyAlignment="1">
      <alignment horizontal="left" vertical="center"/>
    </xf>
    <xf numFmtId="0" fontId="33" fillId="5" borderId="16" xfId="0" applyFont="1" applyFill="1" applyBorder="1" applyAlignment="1">
      <alignment horizontal="left" vertical="center"/>
    </xf>
    <xf numFmtId="0" fontId="23" fillId="3" borderId="29" xfId="0" applyFont="1" applyFill="1" applyBorder="1" applyAlignment="1">
      <alignment horizontal="center" vertical="center"/>
    </xf>
    <xf numFmtId="0" fontId="8" fillId="6" borderId="0" xfId="0" applyFont="1" applyFill="1" applyBorder="1" applyAlignment="1">
      <alignment horizontal="left" vertical="center"/>
    </xf>
    <xf numFmtId="0" fontId="33" fillId="4" borderId="17" xfId="0" applyFont="1" applyFill="1" applyBorder="1" applyAlignment="1">
      <alignment horizontal="left" vertical="center"/>
    </xf>
    <xf numFmtId="0" fontId="33" fillId="4" borderId="3" xfId="0" applyFont="1" applyFill="1" applyBorder="1" applyAlignment="1">
      <alignment horizontal="left" vertical="center"/>
    </xf>
    <xf numFmtId="0" fontId="33" fillId="4" borderId="19" xfId="0" applyFont="1" applyFill="1" applyBorder="1" applyAlignment="1">
      <alignment vertical="center"/>
    </xf>
    <xf numFmtId="0" fontId="33" fillId="4" borderId="20" xfId="0" applyFont="1" applyFill="1" applyBorder="1" applyAlignment="1">
      <alignment vertical="center"/>
    </xf>
    <xf numFmtId="0" fontId="23" fillId="5" borderId="47" xfId="0" applyFont="1" applyFill="1" applyBorder="1" applyAlignment="1">
      <alignment horizontal="left" vertical="center"/>
    </xf>
    <xf numFmtId="0" fontId="23" fillId="5" borderId="29" xfId="0" applyFont="1" applyFill="1" applyBorder="1" applyAlignment="1">
      <alignment horizontal="left" vertical="center"/>
    </xf>
    <xf numFmtId="0" fontId="23" fillId="5" borderId="50" xfId="0" applyFont="1" applyFill="1" applyBorder="1" applyAlignment="1">
      <alignment horizontal="left" vertical="center"/>
    </xf>
    <xf numFmtId="0" fontId="39" fillId="13" borderId="48" xfId="0" applyFont="1" applyFill="1" applyBorder="1" applyAlignment="1">
      <alignment horizontal="left" vertical="center" wrapText="1"/>
    </xf>
    <xf numFmtId="0" fontId="39" fillId="13" borderId="39" xfId="0" applyFont="1" applyFill="1" applyBorder="1" applyAlignment="1">
      <alignment horizontal="left" vertical="center" wrapText="1"/>
    </xf>
    <xf numFmtId="0" fontId="39" fillId="7" borderId="48" xfId="0" applyFont="1" applyFill="1" applyBorder="1" applyAlignment="1">
      <alignment horizontal="left" vertical="center" wrapText="1"/>
    </xf>
    <xf numFmtId="0" fontId="39" fillId="7" borderId="39" xfId="0" applyFont="1" applyFill="1" applyBorder="1" applyAlignment="1">
      <alignment horizontal="left" vertical="center" wrapText="1"/>
    </xf>
    <xf numFmtId="0" fontId="39" fillId="12" borderId="48" xfId="0" applyFont="1" applyFill="1" applyBorder="1" applyAlignment="1">
      <alignment horizontal="left" vertical="center" wrapText="1"/>
    </xf>
    <xf numFmtId="0" fontId="39" fillId="12" borderId="39" xfId="0" applyFont="1" applyFill="1" applyBorder="1" applyAlignment="1">
      <alignment horizontal="left" vertical="center" wrapText="1"/>
    </xf>
    <xf numFmtId="0" fontId="46" fillId="11" borderId="54" xfId="0" applyFont="1" applyFill="1" applyBorder="1" applyAlignment="1">
      <alignment horizontal="left" vertical="center" wrapText="1"/>
    </xf>
    <xf numFmtId="0" fontId="46" fillId="11" borderId="52" xfId="0" applyFont="1" applyFill="1" applyBorder="1" applyAlignment="1">
      <alignment horizontal="left" vertical="center" wrapText="1"/>
    </xf>
    <xf numFmtId="0" fontId="9" fillId="3" borderId="47" xfId="0" applyFont="1" applyFill="1" applyBorder="1" applyAlignment="1">
      <alignment horizontal="left" vertical="center" wrapText="1"/>
    </xf>
    <xf numFmtId="0" fontId="9" fillId="3" borderId="48" xfId="0" applyFont="1" applyFill="1" applyBorder="1" applyAlignment="1">
      <alignment horizontal="left" vertical="center" wrapText="1"/>
    </xf>
    <xf numFmtId="0" fontId="9" fillId="3" borderId="51" xfId="0" applyFont="1" applyFill="1" applyBorder="1" applyAlignment="1">
      <alignment horizontal="center" vertical="center" wrapText="1"/>
    </xf>
    <xf numFmtId="0" fontId="9" fillId="3" borderId="29" xfId="0" applyFont="1" applyFill="1" applyBorder="1" applyAlignment="1">
      <alignment horizontal="center" vertical="center"/>
    </xf>
    <xf numFmtId="0" fontId="9" fillId="3" borderId="50" xfId="0" applyFont="1" applyFill="1" applyBorder="1" applyAlignment="1">
      <alignment horizontal="center" vertical="center"/>
    </xf>
    <xf numFmtId="0" fontId="9" fillId="3" borderId="33" xfId="0" applyFont="1" applyFill="1" applyBorder="1" applyAlignment="1">
      <alignment horizontal="center" vertical="center"/>
    </xf>
    <xf numFmtId="0" fontId="9" fillId="3" borderId="47" xfId="0" applyFont="1" applyFill="1" applyBorder="1" applyAlignment="1">
      <alignment vertical="center" wrapText="1"/>
    </xf>
    <xf numFmtId="0" fontId="9" fillId="3" borderId="29" xfId="0" applyFont="1" applyFill="1" applyBorder="1" applyAlignment="1">
      <alignment vertical="center"/>
    </xf>
    <xf numFmtId="0" fontId="39" fillId="3" borderId="48" xfId="0" applyFont="1" applyFill="1" applyBorder="1" applyAlignment="1">
      <alignment horizontal="left" vertical="center" wrapText="1"/>
    </xf>
    <xf numFmtId="0" fontId="39" fillId="3" borderId="39" xfId="0" applyFont="1" applyFill="1" applyBorder="1" applyAlignment="1">
      <alignment horizontal="left" vertical="center" wrapText="1"/>
    </xf>
    <xf numFmtId="0" fontId="51" fillId="0" borderId="57" xfId="0" applyFont="1" applyBorder="1" applyAlignment="1">
      <alignment horizontal="center" vertical="center" wrapText="1"/>
    </xf>
    <xf numFmtId="0" fontId="34" fillId="5" borderId="38" xfId="0" applyFont="1" applyFill="1" applyBorder="1" applyAlignment="1">
      <alignment horizontal="center" vertical="center" wrapText="1"/>
    </xf>
    <xf numFmtId="0" fontId="39" fillId="12" borderId="54" xfId="0" applyFont="1" applyFill="1" applyBorder="1" applyAlignment="1">
      <alignment horizontal="left" vertical="center" wrapText="1"/>
    </xf>
    <xf numFmtId="0" fontId="39" fillId="12" borderId="52" xfId="0" applyFont="1" applyFill="1" applyBorder="1" applyAlignment="1">
      <alignment horizontal="left" vertical="center" wrapText="1"/>
    </xf>
    <xf numFmtId="0" fontId="39" fillId="5" borderId="48" xfId="0" applyFont="1" applyFill="1" applyBorder="1" applyAlignment="1">
      <alignment horizontal="left" vertical="center" wrapText="1"/>
    </xf>
    <xf numFmtId="0" fontId="39" fillId="5" borderId="39" xfId="0" applyFont="1" applyFill="1" applyBorder="1" applyAlignment="1">
      <alignment horizontal="left" vertical="center" wrapText="1"/>
    </xf>
    <xf numFmtId="0" fontId="46" fillId="10" borderId="48" xfId="0" applyFont="1" applyFill="1" applyBorder="1" applyAlignment="1">
      <alignment horizontal="left" vertical="center" wrapText="1"/>
    </xf>
    <xf numFmtId="0" fontId="46" fillId="10" borderId="39" xfId="0" applyFont="1" applyFill="1" applyBorder="1" applyAlignment="1">
      <alignment horizontal="left" vertical="center" wrapText="1"/>
    </xf>
    <xf numFmtId="0" fontId="39" fillId="9" borderId="48" xfId="0" applyFont="1" applyFill="1" applyBorder="1" applyAlignment="1">
      <alignment horizontal="left" vertical="center" wrapText="1"/>
    </xf>
    <xf numFmtId="0" fontId="39" fillId="9" borderId="39" xfId="0" applyFont="1" applyFill="1" applyBorder="1" applyAlignment="1">
      <alignment horizontal="left" vertical="center" wrapText="1"/>
    </xf>
    <xf numFmtId="0" fontId="46" fillId="11" borderId="48" xfId="0" applyFont="1" applyFill="1" applyBorder="1" applyAlignment="1">
      <alignment horizontal="left" vertical="center" wrapText="1"/>
    </xf>
    <xf numFmtId="0" fontId="46" fillId="11" borderId="39" xfId="0" applyFont="1" applyFill="1" applyBorder="1" applyAlignment="1">
      <alignment horizontal="left" vertical="center" wrapText="1"/>
    </xf>
    <xf numFmtId="0" fontId="5" fillId="5" borderId="41" xfId="0" applyFont="1" applyFill="1" applyBorder="1" applyAlignment="1">
      <alignment horizontal="left" vertical="center"/>
    </xf>
    <xf numFmtId="0" fontId="5" fillId="5" borderId="44" xfId="0" applyFont="1" applyFill="1" applyBorder="1" applyAlignment="1">
      <alignment horizontal="left" vertical="center"/>
    </xf>
  </cellXfs>
  <cellStyles count="2">
    <cellStyle name="Hipervínculo" xfId="1" builtinId="8"/>
    <cellStyle name="Normal" xfId="0" builtinId="0"/>
  </cellStyles>
  <dxfs count="21">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fgColor theme="0"/>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b/>
        <i val="0"/>
        <sz val="18"/>
        <name val="Arial"/>
        <scheme val="none"/>
      </font>
    </dxf>
    <dxf>
      <font>
        <b/>
        <i val="0"/>
        <sz val="14"/>
      </font>
    </dxf>
  </dxfs>
  <tableStyles count="2" defaultTableStyle="TableStyleMedium2" defaultPivotStyle="PivotStyleLight16">
    <tableStyle name="Estilo de segmentación de datos 1" pivot="0" table="0" count="1">
      <tableStyleElement type="headerRow" dxfId="20"/>
    </tableStyle>
    <tableStyle name="Estilo de segmentación de datos 2" pivot="0" table="0" count="1">
      <tableStyleElement type="headerRow" dxfId="19"/>
    </tableStyle>
  </tableStyles>
  <extLst>
    <ext xmlns:x14="http://schemas.microsoft.com/office/spreadsheetml/2009/9/main" uri="{EB79DEF2-80B8-43e5-95BD-54CBDDF9020C}">
      <x14:slicerStyles defaultSlicerStyle="SlicerStyleLight1">
        <x14:slicerStyle name="Estilo de segmentación de datos 1"/>
        <x14:slicerStyle name="Estilo de segmentación de datos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0" i="0" u="none" strike="noStrike" kern="1200" spc="0" baseline="0">
                <a:solidFill>
                  <a:schemeClr val="tx2">
                    <a:lumMod val="50000"/>
                  </a:schemeClr>
                </a:solidFill>
                <a:latin typeface="+mn-lt"/>
                <a:ea typeface="+mn-ea"/>
                <a:cs typeface="+mn-cs"/>
              </a:defRPr>
            </a:pPr>
            <a:r>
              <a:rPr lang="es-MX" sz="1800" b="0" i="0" baseline="0">
                <a:effectLst/>
              </a:rPr>
              <a:t>ESPAÑOL</a:t>
            </a:r>
            <a:endParaRPr lang="es-MX" sz="1600">
              <a:effectLst/>
            </a:endParaRPr>
          </a:p>
          <a:p>
            <a:pPr algn="l">
              <a:defRPr sz="1200" b="0" i="0" u="none" strike="noStrike" kern="1200" spc="0" baseline="0">
                <a:solidFill>
                  <a:schemeClr val="tx2">
                    <a:lumMod val="50000"/>
                  </a:schemeClr>
                </a:solidFill>
                <a:latin typeface="+mn-lt"/>
                <a:ea typeface="+mn-ea"/>
                <a:cs typeface="+mn-cs"/>
              </a:defRPr>
            </a:pPr>
            <a:r>
              <a:rPr lang="es-MX" sz="1600" b="1" i="0" baseline="0">
                <a:effectLst/>
              </a:rPr>
              <a:t>Distribución porcentual de aciertos por reactivo</a:t>
            </a:r>
            <a:endParaRPr lang="es-MX" sz="1400">
              <a:effectLst/>
            </a:endParaRPr>
          </a:p>
        </c:rich>
      </c:tx>
      <c:layout>
        <c:manualLayout>
          <c:xMode val="edge"/>
          <c:yMode val="edge"/>
          <c:x val="6.2789768185451635E-5"/>
          <c:y val="0"/>
        </c:manualLayout>
      </c:layout>
      <c:overlay val="0"/>
      <c:spPr>
        <a:noFill/>
        <a:ln>
          <a:noFill/>
        </a:ln>
        <a:effectLst/>
      </c:spPr>
    </c:title>
    <c:autoTitleDeleted val="0"/>
    <c:plotArea>
      <c:layout>
        <c:manualLayout>
          <c:layoutTarget val="inner"/>
          <c:xMode val="edge"/>
          <c:yMode val="edge"/>
          <c:x val="3.5801535087719293E-2"/>
          <c:y val="0.15121960784313723"/>
          <c:w val="0.95398647660818714"/>
          <c:h val="0.74729264705882348"/>
        </c:manualLayout>
      </c:layout>
      <c:barChart>
        <c:barDir val="col"/>
        <c:grouping val="stacked"/>
        <c:varyColors val="0"/>
        <c:ser>
          <c:idx val="0"/>
          <c:order val="0"/>
          <c:tx>
            <c:strRef>
              <c:f>'Resultados Español'!$A$6</c:f>
              <c:strCache>
                <c:ptCount val="1"/>
                <c:pt idx="0">
                  <c:v>Porcentaje de reactivos correctos</c:v>
                </c:pt>
              </c:strCache>
            </c:strRef>
          </c:tx>
          <c:spPr>
            <a:solidFill>
              <a:schemeClr val="tx2">
                <a:lumMod val="50000"/>
              </a:schemeClr>
            </a:solidFill>
            <a:ln>
              <a:noFill/>
            </a:ln>
            <a:effectLst>
              <a:outerShdw blurRad="50800" dist="38100" dir="2700000" algn="tl" rotWithShape="0">
                <a:prstClr val="black">
                  <a:alpha val="40000"/>
                </a:prstClr>
              </a:outerShdw>
            </a:effectLst>
            <a:scene3d>
              <a:camera prst="orthographicFront">
                <a:rot lat="0" lon="0" rev="0"/>
              </a:camera>
              <a:lightRig rig="threePt" dir="t">
                <a:rot lat="0" lon="0" rev="1200000"/>
              </a:lightRig>
            </a:scene3d>
            <a:sp3d>
              <a:bevelT w="63500" h="25400"/>
            </a:sp3d>
          </c:spPr>
          <c:invertIfNegative val="0"/>
          <c:dLbls>
            <c:dLbl>
              <c:idx val="29"/>
              <c:spPr>
                <a:noFill/>
                <a:ln>
                  <a:noFill/>
                </a:ln>
                <a:effectLst/>
              </c:spPr>
              <c:txPr>
                <a:bodyPr rot="0" spcFirstLastPara="1" vertOverflow="ellipsis" vert="horz" wrap="square" lIns="38100" tIns="19050" rIns="38100" bIns="19050" anchor="ctr" anchorCtr="0">
                  <a:spAutoFit/>
                </a:bodyPr>
                <a:lstStyle/>
                <a:p>
                  <a:pPr algn="ctr">
                    <a:defRPr lang="es-MX" sz="13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dLbl>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'Resultados Español'!$B$6:$AY$6</c:f>
              <c:numCache>
                <c:formatCode>0.0</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ser>
        <c:ser>
          <c:idx val="1"/>
          <c:order val="1"/>
          <c:tx>
            <c:strRef>
              <c:f>'Resultados Español'!$A$7</c:f>
              <c:strCache>
                <c:ptCount val="1"/>
                <c:pt idx="0">
                  <c:v>Porcentaje de reactivos incorrectos</c:v>
                </c:pt>
              </c:strCache>
            </c:strRef>
          </c:tx>
          <c:spPr>
            <a:solidFill>
              <a:schemeClr val="tx2">
                <a:lumMod val="20000"/>
                <a:lumOff val="80000"/>
              </a:schemeClr>
            </a:solidFill>
            <a:ln w="9525" cap="flat" cmpd="sng" algn="ctr">
              <a:noFill/>
              <a:prstDash val="solid"/>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'Resultados Español'!$B$7:$AY$7</c:f>
              <c:numCache>
                <c:formatCode>0.0</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ser>
        <c:ser>
          <c:idx val="2"/>
          <c:order val="2"/>
          <c:tx>
            <c:strRef>
              <c:f>'Resultados Español'!#REF!</c:f>
              <c:strCache>
                <c:ptCount val="1"/>
                <c:pt idx="0">
                  <c:v>#REF!</c:v>
                </c:pt>
              </c:strCache>
            </c:strRef>
          </c:tx>
          <c:spPr>
            <a:solidFill>
              <a:schemeClr val="lt1"/>
            </a:solidFill>
            <a:ln w="3175" cap="flat" cmpd="sng" algn="ctr">
              <a:solidFill>
                <a:schemeClr val="tx2">
                  <a:lumMod val="20000"/>
                  <a:lumOff val="80000"/>
                </a:schemeClr>
              </a:solidFill>
              <a:prstDash val="solid"/>
            </a:ln>
            <a:effectLst/>
          </c:spPr>
          <c:invertIfNegative val="0"/>
          <c:dLbls>
            <c:spPr>
              <a:noFill/>
              <a:ln>
                <a:noFill/>
              </a:ln>
              <a:effectLst/>
            </c:spPr>
            <c:txPr>
              <a:bodyPr wrap="square" lIns="38100" tIns="19050" rIns="38100" bIns="19050" anchor="ctr">
                <a:spAutoFit/>
              </a:bodyPr>
              <a:lstStyle/>
              <a:p>
                <a:pPr>
                  <a:defRPr b="0">
                    <a:solidFill>
                      <a:schemeClr val="tx2">
                        <a:lumMod val="50000"/>
                      </a:schemeClr>
                    </a:solidFill>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val>
            <c:numRef>
              <c:f>'Resultados Español'!#REF!</c:f>
              <c:numCache>
                <c:formatCode>General</c:formatCode>
                <c:ptCount val="1"/>
                <c:pt idx="0">
                  <c:v>1</c:v>
                </c:pt>
              </c:numCache>
            </c:numRef>
          </c:val>
        </c:ser>
        <c:dLbls>
          <c:showLegendKey val="0"/>
          <c:showVal val="0"/>
          <c:showCatName val="0"/>
          <c:showSerName val="0"/>
          <c:showPercent val="0"/>
          <c:showBubbleSize val="0"/>
        </c:dLbls>
        <c:gapWidth val="40"/>
        <c:overlap val="100"/>
        <c:axId val="431102328"/>
        <c:axId val="431099976"/>
      </c:barChart>
      <c:catAx>
        <c:axId val="431102328"/>
        <c:scaling>
          <c:orientation val="minMax"/>
        </c:scaling>
        <c:delete val="0"/>
        <c:axPos val="b"/>
        <c:majorTickMark val="none"/>
        <c:minorTickMark val="none"/>
        <c:tickLblPos val="nextTo"/>
        <c:spPr>
          <a:noFill/>
          <a:ln w="25400" cap="flat" cmpd="sng" algn="ctr">
            <a:solidFill>
              <a:schemeClr val="accent1"/>
            </a:solidFill>
            <a:prstDash val="solid"/>
            <a:round/>
          </a:ln>
          <a:effectLst>
            <a:outerShdw blurRad="50800" dist="38100" dir="2700000" algn="tl" rotWithShape="0">
              <a:prstClr val="black">
                <a:alpha val="40000"/>
              </a:prstClr>
            </a:outerShdw>
          </a:effectLst>
        </c:spPr>
        <c:txPr>
          <a:bodyPr rot="-60000000" spcFirstLastPara="1" vertOverflow="ellipsis" vert="horz" wrap="square" anchor="ctr" anchorCtr="1"/>
          <a:lstStyle/>
          <a:p>
            <a:pPr>
              <a:defRPr sz="1100" b="1" i="0" u="none" strike="noStrike" kern="1200" baseline="0">
                <a:solidFill>
                  <a:schemeClr val="tx2">
                    <a:lumMod val="50000"/>
                  </a:schemeClr>
                </a:solidFill>
                <a:latin typeface="+mn-lt"/>
                <a:ea typeface="+mn-ea"/>
                <a:cs typeface="+mn-cs"/>
              </a:defRPr>
            </a:pPr>
            <a:endParaRPr lang="es-MX"/>
          </a:p>
        </c:txPr>
        <c:crossAx val="431099976"/>
        <c:crosses val="autoZero"/>
        <c:auto val="1"/>
        <c:lblAlgn val="ctr"/>
        <c:lblOffset val="100"/>
        <c:noMultiLvlLbl val="0"/>
      </c:catAx>
      <c:valAx>
        <c:axId val="431099976"/>
        <c:scaling>
          <c:orientation val="minMax"/>
          <c:max val="100"/>
        </c:scaling>
        <c:delete val="0"/>
        <c:axPos val="l"/>
        <c:numFmt formatCode="0.0" sourceLinked="1"/>
        <c:majorTickMark val="none"/>
        <c:minorTickMark val="none"/>
        <c:tickLblPos val="nextTo"/>
        <c:spPr>
          <a:noFill/>
          <a:ln w="25400" cap="flat" cmpd="sng" algn="ctr">
            <a:solidFill>
              <a:schemeClr val="accent1"/>
            </a:solidFill>
            <a:prstDash val="solid"/>
          </a:ln>
          <a:effectLst>
            <a:outerShdw blurRad="50800" dist="38100" dir="2700000" algn="tl" rotWithShape="0">
              <a:prstClr val="black">
                <a:alpha val="40000"/>
              </a:prstClr>
            </a:outerShdw>
          </a:effectLst>
        </c:spPr>
        <c:txPr>
          <a:bodyPr rot="-60000000" spcFirstLastPara="1" vertOverflow="ellipsis" vert="horz" wrap="square" anchor="ctr" anchorCtr="1"/>
          <a:lstStyle/>
          <a:p>
            <a:pPr>
              <a:defRPr sz="1100" b="1" i="0" u="none" strike="noStrike" kern="1200" baseline="0">
                <a:solidFill>
                  <a:schemeClr val="tx2">
                    <a:lumMod val="50000"/>
                  </a:schemeClr>
                </a:solidFill>
                <a:latin typeface="+mn-lt"/>
                <a:ea typeface="+mn-ea"/>
                <a:cs typeface="+mn-cs"/>
              </a:defRPr>
            </a:pPr>
            <a:endParaRPr lang="es-MX"/>
          </a:p>
        </c:txPr>
        <c:crossAx val="431102328"/>
        <c:crosses val="autoZero"/>
        <c:crossBetween val="between"/>
      </c:valAx>
      <c:spPr>
        <a:noFill/>
        <a:ln>
          <a:noFill/>
        </a:ln>
        <a:effectLst/>
      </c:spPr>
    </c:plotArea>
    <c:legend>
      <c:legendPos val="b"/>
      <c:legendEntry>
        <c:idx val="2"/>
        <c:delete val="1"/>
      </c:legendEntry>
      <c:layout>
        <c:manualLayout>
          <c:xMode val="edge"/>
          <c:yMode val="edge"/>
          <c:x val="0.56222130390545511"/>
          <c:y val="8.3333333333333337E-6"/>
          <c:w val="0.43777869609454489"/>
          <c:h val="4.2564762532612772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2">
                  <a:lumMod val="50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s-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292395061728395"/>
          <c:y val="0"/>
        </c:manualLayout>
      </c:layout>
      <c:overlay val="0"/>
      <c:spPr>
        <a:noFill/>
        <a:ln>
          <a:noFill/>
        </a:ln>
        <a:effectLst/>
      </c:spPr>
      <c:txPr>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endParaRPr lang="es-MX"/>
        </a:p>
      </c:tx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Español'!$BA$2:$BB$2</c:f>
              <c:strCache>
                <c:ptCount val="2"/>
                <c:pt idx="0">
                  <c:v>Aspectos sintácticos y semánticos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9.4074074074074074E-2"/>
                </c:manualLayout>
              </c:layout>
              <c:spPr>
                <a:noFill/>
                <a:ln>
                  <a:noFill/>
                </a:ln>
                <a:effectLst/>
              </c:spPr>
              <c:txPr>
                <a:bodyPr rot="0" spcFirstLastPara="1" vertOverflow="ellipsis" vert="horz" wrap="square" anchor="t" anchorCtr="0"/>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Español'!$BC$2:$BD$2</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2642253086419748"/>
          <c:w val="0.57666666666666666"/>
          <c:h val="0.1703620370370370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tx2">
        <a:lumMod val="50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r>
              <a:rPr lang="es-MX" sz="900"/>
              <a:t>Búsqueda y manejo de la información</a:t>
            </a:r>
          </a:p>
        </c:rich>
      </c:tx>
      <c:layout>
        <c:manualLayout>
          <c:xMode val="edge"/>
          <c:yMode val="edge"/>
          <c:x val="0.25103672839506175"/>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Español'!$BA$3:$BB$3</c:f>
              <c:strCache>
                <c:ptCount val="2"/>
                <c:pt idx="0">
                  <c:v>Búsqueda y manejo de la información</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3.9197530864197531E-3"/>
                  <c:y val="-9.0154320987654343E-2"/>
                </c:manualLayout>
              </c:layout>
              <c:spPr>
                <a:noFill/>
                <a:ln>
                  <a:noFill/>
                </a:ln>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3"/>
              <c:pt idx="0">
                <c:v>Porcentaje de reactivos correctos</c:v>
              </c:pt>
              <c:pt idx="1">
                <c:v>Porcentaje de reactivos incorrectos</c:v>
              </c:pt>
              <c:pt idx="2">
                <c:v>Porcentaje de reactivos sin contestar</c:v>
              </c:pt>
            </c:strLit>
          </c:cat>
          <c:val>
            <c:numRef>
              <c:f>'Resultados Español'!$BC$3:$BD$3</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77954012345679"/>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accent5"/>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r>
              <a:rPr lang="es-MX" sz="900"/>
              <a:t>Comprensión e interpretación</a:t>
            </a:r>
          </a:p>
        </c:rich>
      </c:tx>
      <c:layout>
        <c:manualLayout>
          <c:xMode val="edge"/>
          <c:yMode val="edge"/>
          <c:x val="0.30591327160493825"/>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Español'!$BA$4:$BB$4</c:f>
              <c:strCache>
                <c:ptCount val="2"/>
                <c:pt idx="0">
                  <c:v>Comprensión e interpretación</c:v>
                </c:pt>
              </c:strCache>
            </c:strRef>
          </c:tx>
          <c:spPr>
            <a:effectLst>
              <a:outerShdw blurRad="50800" dist="38100" dir="2700000" algn="tl" rotWithShape="0">
                <a:prstClr val="black">
                  <a:alpha val="40000"/>
                </a:prstClr>
              </a:outerShdw>
            </a:effectLst>
          </c:spPr>
          <c:explosion val="3"/>
          <c:dPt>
            <c:idx val="0"/>
            <c:bubble3D val="0"/>
            <c:spPr>
              <a:solidFill>
                <a:schemeClr val="tx2">
                  <a:lumMod val="75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9.4074074074074088E-2"/>
                </c:manualLayout>
              </c:layout>
              <c:spPr>
                <a:noFill/>
                <a:ln>
                  <a:noFill/>
                </a:ln>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3"/>
              <c:pt idx="0">
                <c:v>Porcentaje de reactivos correctos</c:v>
              </c:pt>
              <c:pt idx="1">
                <c:v>Porcentaje de reactivos incorrectos</c:v>
              </c:pt>
              <c:pt idx="2">
                <c:v>Porcentaje de reactivos sin contestar</c:v>
              </c:pt>
            </c:strLit>
          </c:cat>
          <c:val>
            <c:numRef>
              <c:f>'Resultados Español'!$BC$4:$BD$4</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87376543209879"/>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accent1"/>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bg1"/>
                </a:solidFill>
                <a:latin typeface="+mn-lt"/>
                <a:ea typeface="+mn-ea"/>
                <a:cs typeface="+mn-cs"/>
              </a:defRPr>
            </a:pPr>
            <a:r>
              <a:rPr lang="es-MX" sz="900">
                <a:solidFill>
                  <a:schemeClr val="bg1"/>
                </a:solidFill>
              </a:rPr>
              <a:t>Conocimiento del sistema de escritura y ortografía</a:t>
            </a:r>
          </a:p>
        </c:rich>
      </c:tx>
      <c:layout>
        <c:manualLayout>
          <c:xMode val="edge"/>
          <c:yMode val="edge"/>
          <c:x val="0.14312253086419752"/>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Español'!$BA$5:$BB$5</c:f>
              <c:strCache>
                <c:ptCount val="2"/>
                <c:pt idx="0">
                  <c:v>Conocimiento del sistema de escritura y ortografía</c:v>
                </c:pt>
              </c:strCache>
            </c:strRef>
          </c:tx>
          <c:spPr>
            <a:effectLst>
              <a:outerShdw blurRad="50800" dist="38100" dir="2700000" algn="tl" rotWithShape="0">
                <a:prstClr val="black">
                  <a:alpha val="40000"/>
                </a:prstClr>
              </a:outerShdw>
            </a:effectLst>
          </c:spPr>
          <c:explosion val="3"/>
          <c:dPt>
            <c:idx val="0"/>
            <c:bubble3D val="0"/>
            <c:spPr>
              <a:solidFill>
                <a:schemeClr val="tx2">
                  <a:lumMod val="5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40000"/>
                  <a:lumOff val="6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201344073291171E-2"/>
                </c:manualLayout>
              </c:layout>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Español'!$BC$5:$BD$5</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2642253086419748"/>
          <c:w val="0.58187376543209879"/>
          <c:h val="0.1735774691358024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s-MX"/>
        </a:p>
      </c:txPr>
    </c:legend>
    <c:plotVisOnly val="1"/>
    <c:dispBlanksAs val="gap"/>
    <c:showDLblsOverMax val="0"/>
  </c:chart>
  <c:spPr>
    <a:solidFill>
      <a:schemeClr val="accent6"/>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2">
                    <a:lumMod val="50000"/>
                  </a:schemeClr>
                </a:solidFill>
                <a:latin typeface="+mn-lt"/>
                <a:ea typeface="+mn-ea"/>
                <a:cs typeface="+mn-cs"/>
              </a:defRPr>
            </a:pPr>
            <a:r>
              <a:rPr lang="es-MX" sz="900">
                <a:solidFill>
                  <a:schemeClr val="tx2">
                    <a:lumMod val="50000"/>
                  </a:schemeClr>
                </a:solidFill>
              </a:rPr>
              <a:t>Propiedades y tipos de textos</a:t>
            </a:r>
          </a:p>
        </c:rich>
      </c:tx>
      <c:layout>
        <c:manualLayout>
          <c:xMode val="edge"/>
          <c:yMode val="edge"/>
          <c:x val="0.24111635802469136"/>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Español'!$BA$6:$BB$6</c:f>
              <c:strCache>
                <c:ptCount val="2"/>
                <c:pt idx="0">
                  <c:v>Propiedades y tipos de texto</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9824244612236634E-2"/>
                </c:manualLayout>
              </c:layout>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3"/>
              <c:pt idx="0">
                <c:v>Porcentaje de reactivos correctos</c:v>
              </c:pt>
              <c:pt idx="1">
                <c:v>Porcentaje de reactivos incorrectos</c:v>
              </c:pt>
              <c:pt idx="2">
                <c:v>Porcentaje de reactivos sin contestar</c:v>
              </c:pt>
            </c:strLit>
          </c:cat>
          <c:val>
            <c:numRef>
              <c:f>'Resultados Español'!$BC$6:$BD$6</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93425925925923"/>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2">
                  <a:lumMod val="50000"/>
                </a:schemeClr>
              </a:solidFill>
              <a:latin typeface="+mn-lt"/>
              <a:ea typeface="+mn-ea"/>
              <a:cs typeface="+mn-cs"/>
            </a:defRPr>
          </a:pPr>
          <a:endParaRPr lang="es-MX"/>
        </a:p>
      </c:txPr>
    </c:legend>
    <c:plotVisOnly val="1"/>
    <c:dispBlanksAs val="gap"/>
    <c:showDLblsOverMax val="0"/>
  </c:chart>
  <c:spPr>
    <a:solidFill>
      <a:srgbClr val="FFFF00"/>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0" i="0" u="none" strike="noStrike" kern="1200" spc="0" baseline="0">
                <a:solidFill>
                  <a:schemeClr val="tx2">
                    <a:lumMod val="50000"/>
                  </a:schemeClr>
                </a:solidFill>
                <a:latin typeface="+mn-lt"/>
                <a:ea typeface="+mn-ea"/>
                <a:cs typeface="+mn-cs"/>
              </a:defRPr>
            </a:pPr>
            <a:r>
              <a:rPr lang="es-MX" sz="1800" b="0" i="0" baseline="0">
                <a:effectLst/>
              </a:rPr>
              <a:t>MATEMÁTICAS</a:t>
            </a:r>
            <a:endParaRPr lang="es-MX">
              <a:effectLst/>
            </a:endParaRPr>
          </a:p>
          <a:p>
            <a:pPr algn="l">
              <a:defRPr sz="1200" b="0" i="0" u="none" strike="noStrike" kern="1200" spc="0" baseline="0">
                <a:solidFill>
                  <a:schemeClr val="tx2">
                    <a:lumMod val="50000"/>
                  </a:schemeClr>
                </a:solidFill>
                <a:latin typeface="+mn-lt"/>
                <a:ea typeface="+mn-ea"/>
                <a:cs typeface="+mn-cs"/>
              </a:defRPr>
            </a:pPr>
            <a:r>
              <a:rPr lang="es-MX" sz="1600" b="1" i="0" baseline="0">
                <a:effectLst/>
              </a:rPr>
              <a:t>Distribución porcentual de aciertos por reactivo</a:t>
            </a:r>
            <a:endParaRPr lang="es-MX" sz="1100">
              <a:effectLst/>
            </a:endParaRPr>
          </a:p>
        </c:rich>
      </c:tx>
      <c:layout>
        <c:manualLayout>
          <c:xMode val="edge"/>
          <c:yMode val="edge"/>
          <c:x val="6.2792397660818707E-5"/>
          <c:y val="0"/>
        </c:manualLayout>
      </c:layout>
      <c:overlay val="0"/>
      <c:spPr>
        <a:noFill/>
        <a:ln>
          <a:noFill/>
        </a:ln>
        <a:effectLst/>
      </c:spPr>
    </c:title>
    <c:autoTitleDeleted val="0"/>
    <c:plotArea>
      <c:layout>
        <c:manualLayout>
          <c:layoutTarget val="inner"/>
          <c:xMode val="edge"/>
          <c:yMode val="edge"/>
          <c:x val="3.5801535087719293E-2"/>
          <c:y val="0.15121960784313723"/>
          <c:w val="0.95398647660818714"/>
          <c:h val="0.74729264705882348"/>
        </c:manualLayout>
      </c:layout>
      <c:barChart>
        <c:barDir val="col"/>
        <c:grouping val="stacked"/>
        <c:varyColors val="0"/>
        <c:ser>
          <c:idx val="0"/>
          <c:order val="0"/>
          <c:tx>
            <c:strRef>
              <c:f>'Resultados Matemáticas'!$A$6</c:f>
              <c:strCache>
                <c:ptCount val="1"/>
                <c:pt idx="0">
                  <c:v>Porcentaje de reactivos correctos</c:v>
                </c:pt>
              </c:strCache>
            </c:strRef>
          </c:tx>
          <c:spPr>
            <a:solidFill>
              <a:schemeClr val="tx2">
                <a:lumMod val="50000"/>
              </a:schemeClr>
            </a:solidFill>
            <a:ln>
              <a:noFill/>
            </a:ln>
            <a:effectLst>
              <a:outerShdw blurRad="50800" dist="38100" dir="2700000" algn="tl" rotWithShape="0">
                <a:prstClr val="black">
                  <a:alpha val="40000"/>
                </a:prst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'Resultados Matemáticas'!$B$6:$AY$6</c:f>
              <c:numCache>
                <c:formatCode>0.0</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ser>
        <c:ser>
          <c:idx val="1"/>
          <c:order val="1"/>
          <c:tx>
            <c:strRef>
              <c:f>'Resultados Matemáticas'!$A$7</c:f>
              <c:strCache>
                <c:ptCount val="1"/>
                <c:pt idx="0">
                  <c:v>Porcentaje de reactivos incorrectos</c:v>
                </c:pt>
              </c:strCache>
            </c:strRef>
          </c:tx>
          <c:spPr>
            <a:solidFill>
              <a:schemeClr val="tx2">
                <a:lumMod val="20000"/>
                <a:lumOff val="80000"/>
              </a:schemeClr>
            </a:solidFill>
            <a:ln w="9525" cap="flat" cmpd="sng" algn="ctr">
              <a:noFill/>
              <a:prstDash val="solid"/>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'Resultados Matemáticas'!$B$7:$AY$7</c:f>
              <c:numCache>
                <c:formatCode>0.0</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ser>
        <c:ser>
          <c:idx val="2"/>
          <c:order val="2"/>
          <c:tx>
            <c:strRef>
              <c:f>'Resultados Matemáticas'!#REF!</c:f>
              <c:strCache>
                <c:ptCount val="1"/>
                <c:pt idx="0">
                  <c:v>#REF!</c:v>
                </c:pt>
              </c:strCache>
            </c:strRef>
          </c:tx>
          <c:spPr>
            <a:noFill/>
            <a:ln w="3175">
              <a:solidFill>
                <a:schemeClr val="tx2">
                  <a:lumMod val="20000"/>
                  <a:lumOff val="80000"/>
                </a:schemeClr>
              </a:solidFill>
            </a:ln>
          </c:spPr>
          <c:invertIfNegative val="0"/>
          <c:dLbls>
            <c:spPr>
              <a:noFill/>
              <a:ln>
                <a:noFill/>
              </a:ln>
              <a:effectLst/>
            </c:spPr>
            <c:txPr>
              <a:bodyPr wrap="square" lIns="38100" tIns="19050" rIns="38100" bIns="19050" anchor="ctr">
                <a:spAutoFit/>
              </a:bodyPr>
              <a:lstStyle/>
              <a:p>
                <a:pPr>
                  <a:defRPr b="0">
                    <a:solidFill>
                      <a:schemeClr val="tx2">
                        <a:lumMod val="50000"/>
                      </a:schemeClr>
                    </a:solidFill>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val>
            <c:numRef>
              <c:f>'Resultados Matemáticas'!#REF!</c:f>
              <c:numCache>
                <c:formatCode>General</c:formatCode>
                <c:ptCount val="1"/>
                <c:pt idx="0">
                  <c:v>1</c:v>
                </c:pt>
              </c:numCache>
            </c:numRef>
          </c:val>
        </c:ser>
        <c:dLbls>
          <c:showLegendKey val="0"/>
          <c:showVal val="0"/>
          <c:showCatName val="0"/>
          <c:showSerName val="0"/>
          <c:showPercent val="0"/>
          <c:showBubbleSize val="0"/>
        </c:dLbls>
        <c:gapWidth val="40"/>
        <c:overlap val="100"/>
        <c:axId val="431099192"/>
        <c:axId val="431103504"/>
      </c:barChart>
      <c:catAx>
        <c:axId val="431099192"/>
        <c:scaling>
          <c:orientation val="minMax"/>
        </c:scaling>
        <c:delete val="0"/>
        <c:axPos val="b"/>
        <c:majorTickMark val="none"/>
        <c:minorTickMark val="none"/>
        <c:tickLblPos val="nextTo"/>
        <c:spPr>
          <a:noFill/>
          <a:ln w="25400" cap="flat" cmpd="sng" algn="ctr">
            <a:solidFill>
              <a:schemeClr val="accent1"/>
            </a:solidFill>
            <a:prstDash val="solid"/>
            <a:round/>
          </a:ln>
          <a:effectLst>
            <a:outerShdw blurRad="50800" dist="38100" dir="2700000" algn="tl" rotWithShape="0">
              <a:prstClr val="black">
                <a:alpha val="40000"/>
              </a:prstClr>
            </a:outerShdw>
          </a:effectLst>
        </c:spPr>
        <c:txPr>
          <a:bodyPr rot="-60000000" spcFirstLastPara="1" vertOverflow="ellipsis" vert="horz" wrap="square" anchor="ctr" anchorCtr="1"/>
          <a:lstStyle/>
          <a:p>
            <a:pPr>
              <a:defRPr sz="1100" b="1" i="0" u="none" strike="noStrike" kern="1200" baseline="0">
                <a:solidFill>
                  <a:schemeClr val="tx2">
                    <a:lumMod val="50000"/>
                  </a:schemeClr>
                </a:solidFill>
                <a:latin typeface="+mn-lt"/>
                <a:ea typeface="+mn-ea"/>
                <a:cs typeface="+mn-cs"/>
              </a:defRPr>
            </a:pPr>
            <a:endParaRPr lang="es-MX"/>
          </a:p>
        </c:txPr>
        <c:crossAx val="431103504"/>
        <c:crosses val="autoZero"/>
        <c:auto val="1"/>
        <c:lblAlgn val="ctr"/>
        <c:lblOffset val="100"/>
        <c:noMultiLvlLbl val="0"/>
      </c:catAx>
      <c:valAx>
        <c:axId val="431103504"/>
        <c:scaling>
          <c:orientation val="minMax"/>
          <c:max val="100"/>
        </c:scaling>
        <c:delete val="0"/>
        <c:axPos val="l"/>
        <c:numFmt formatCode="0.0" sourceLinked="1"/>
        <c:majorTickMark val="none"/>
        <c:minorTickMark val="none"/>
        <c:tickLblPos val="nextTo"/>
        <c:spPr>
          <a:noFill/>
          <a:ln w="25400" cap="flat" cmpd="sng" algn="ctr">
            <a:solidFill>
              <a:schemeClr val="accent1"/>
            </a:solidFill>
            <a:prstDash val="solid"/>
          </a:ln>
          <a:effectLst>
            <a:outerShdw blurRad="50800" dist="38100" dir="2700000" algn="tl" rotWithShape="0">
              <a:prstClr val="black">
                <a:alpha val="40000"/>
              </a:prstClr>
            </a:outerShdw>
          </a:effectLst>
        </c:spPr>
        <c:txPr>
          <a:bodyPr rot="-60000000" spcFirstLastPara="1" vertOverflow="ellipsis" vert="horz" wrap="square" anchor="ctr" anchorCtr="1"/>
          <a:lstStyle/>
          <a:p>
            <a:pPr>
              <a:defRPr sz="1100" b="1" i="0" u="none" strike="noStrike" kern="1200" baseline="0">
                <a:solidFill>
                  <a:schemeClr val="tx2">
                    <a:lumMod val="50000"/>
                  </a:schemeClr>
                </a:solidFill>
                <a:latin typeface="+mn-lt"/>
                <a:ea typeface="+mn-ea"/>
                <a:cs typeface="+mn-cs"/>
              </a:defRPr>
            </a:pPr>
            <a:endParaRPr lang="es-MX"/>
          </a:p>
        </c:txPr>
        <c:crossAx val="431099192"/>
        <c:crosses val="autoZero"/>
        <c:crossBetween val="between"/>
      </c:valAx>
      <c:spPr>
        <a:noFill/>
        <a:ln>
          <a:noFill/>
        </a:ln>
        <a:effectLst/>
      </c:spPr>
    </c:plotArea>
    <c:legend>
      <c:legendPos val="b"/>
      <c:legendEntry>
        <c:idx val="2"/>
        <c:delete val="1"/>
      </c:legendEntry>
      <c:layout>
        <c:manualLayout>
          <c:xMode val="edge"/>
          <c:yMode val="edge"/>
          <c:x val="0.56176805196838053"/>
          <c:y val="8.3333346949893304E-6"/>
          <c:w val="0.43823194444444447"/>
          <c:h val="4.2548209566700912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2">
                  <a:lumMod val="50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s-MX"/>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4883827160493827"/>
          <c:y val="0"/>
        </c:manualLayout>
      </c:layout>
      <c:overlay val="0"/>
      <c:spPr>
        <a:noFill/>
        <a:ln>
          <a:noFill/>
        </a:ln>
        <a:effectLst/>
      </c:spPr>
      <c:txPr>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endParaRPr lang="es-MX"/>
        </a:p>
      </c:tx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Matemáticas'!$BA$2:$BB$2</c:f>
              <c:strCache>
                <c:ptCount val="2"/>
                <c:pt idx="0">
                  <c:v>Análisis y representación de datos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9.4074074074074074E-2"/>
                </c:manualLayout>
              </c:layout>
              <c:spPr>
                <a:noFill/>
                <a:ln>
                  <a:noFill/>
                </a:ln>
                <a:effectLst/>
              </c:spPr>
              <c:txPr>
                <a:bodyPr rot="0" spcFirstLastPara="1" vertOverflow="ellipsis" vert="horz" wrap="square" anchor="t" anchorCtr="0"/>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3"/>
              <c:pt idx="0">
                <c:v>Porcentaje de reactivos correctos</c:v>
              </c:pt>
              <c:pt idx="1">
                <c:v>Porcentaje de reactivos incorrectos</c:v>
              </c:pt>
              <c:pt idx="2">
                <c:v>Porcentaje de reactivos sin contestar</c:v>
              </c:pt>
            </c:strLit>
          </c:cat>
          <c:val>
            <c:numRef>
              <c:f>'Resultados Matemáticas'!$BC$2:$BD$2</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2642253086419748"/>
          <c:w val="0.57666666666666666"/>
          <c:h val="0.1703620370370370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tx2">
        <a:lumMod val="50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r>
              <a:rPr lang="es-MX" sz="900"/>
              <a:t>Figuras y cuerpos</a:t>
            </a:r>
          </a:p>
        </c:rich>
      </c:tx>
      <c:layout>
        <c:manualLayout>
          <c:xMode val="edge"/>
          <c:yMode val="edge"/>
          <c:x val="0.34119104938271605"/>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Matemáticas'!$BA$3:$BB$3</c:f>
              <c:strCache>
                <c:ptCount val="2"/>
                <c:pt idx="0">
                  <c:v>Figuras y cuerpos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3.9197530864197531E-3"/>
                  <c:y val="-9.0154320987654343E-2"/>
                </c:manualLayout>
              </c:layout>
              <c:spPr>
                <a:noFill/>
                <a:ln>
                  <a:noFill/>
                </a:ln>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3"/>
              <c:pt idx="0">
                <c:v>Porcentaje de reactivos correctos</c:v>
              </c:pt>
              <c:pt idx="1">
                <c:v>Porcentaje de reactivos incorrectos</c:v>
              </c:pt>
              <c:pt idx="2">
                <c:v>Porcentaje de reactivos sin contestar</c:v>
              </c:pt>
            </c:strLit>
          </c:cat>
          <c:val>
            <c:numRef>
              <c:f>'Resultados Matemáticas'!$BC$3:$BD$3</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77954012345679"/>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accent5"/>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r>
              <a:rPr lang="es-MX" sz="900"/>
              <a:t>Medida</a:t>
            </a:r>
          </a:p>
        </c:rich>
      </c:tx>
      <c:layout>
        <c:manualLayout>
          <c:xMode val="edge"/>
          <c:yMode val="edge"/>
          <c:x val="0.42350586419753089"/>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Matemáticas'!$BA$4:$BB$4</c:f>
              <c:strCache>
                <c:ptCount val="2"/>
                <c:pt idx="0">
                  <c:v>Medida</c:v>
                </c:pt>
              </c:strCache>
            </c:strRef>
          </c:tx>
          <c:spPr>
            <a:effectLst>
              <a:outerShdw blurRad="50800" dist="38100" dir="2700000" algn="tl" rotWithShape="0">
                <a:prstClr val="black">
                  <a:alpha val="40000"/>
                </a:prstClr>
              </a:outerShdw>
            </a:effectLst>
          </c:spPr>
          <c:explosion val="3"/>
          <c:dPt>
            <c:idx val="0"/>
            <c:bubble3D val="0"/>
            <c:spPr>
              <a:solidFill>
                <a:schemeClr val="tx2">
                  <a:lumMod val="75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9.4074074074074088E-2"/>
                </c:manualLayout>
              </c:layout>
              <c:spPr>
                <a:noFill/>
                <a:ln>
                  <a:noFill/>
                </a:ln>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3"/>
              <c:pt idx="0">
                <c:v>Porcentaje de reactivos correctos</c:v>
              </c:pt>
              <c:pt idx="1">
                <c:v>Porcentaje de reactivos incorrectos</c:v>
              </c:pt>
              <c:pt idx="2">
                <c:v>Porcentaje de reactivos sin contestar</c:v>
              </c:pt>
            </c:strLit>
          </c:cat>
          <c:val>
            <c:numRef>
              <c:f>'Resultados Matemáticas'!$BC$4:$BD$4</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87376543209879"/>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tx2">
        <a:lumMod val="60000"/>
        <a:lumOff val="40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2">
                    <a:lumMod val="50000"/>
                  </a:schemeClr>
                </a:solidFill>
                <a:latin typeface="+mn-lt"/>
                <a:ea typeface="+mn-ea"/>
                <a:cs typeface="+mn-cs"/>
              </a:defRPr>
            </a:pPr>
            <a:r>
              <a:rPr lang="es-MX" sz="900">
                <a:solidFill>
                  <a:schemeClr val="tx2">
                    <a:lumMod val="50000"/>
                  </a:schemeClr>
                </a:solidFill>
              </a:rPr>
              <a:t>Nociones de probabilidad</a:t>
            </a:r>
          </a:p>
        </c:rich>
      </c:tx>
      <c:layout>
        <c:manualLayout>
          <c:xMode val="edge"/>
          <c:yMode val="edge"/>
          <c:x val="0.29207314814814811"/>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Matemáticas'!$BA$5:$BB$5</c:f>
              <c:strCache>
                <c:ptCount val="2"/>
                <c:pt idx="0">
                  <c:v>Nociones de probabilidad</c:v>
                </c:pt>
              </c:strCache>
            </c:strRef>
          </c:tx>
          <c:spPr>
            <a:effectLst>
              <a:outerShdw blurRad="50800" dist="38100" dir="2700000" algn="tl" rotWithShape="0">
                <a:prstClr val="black">
                  <a:alpha val="40000"/>
                </a:prstClr>
              </a:outerShdw>
            </a:effectLst>
          </c:spPr>
          <c:explosion val="3"/>
          <c:dPt>
            <c:idx val="0"/>
            <c:bubble3D val="0"/>
            <c:spPr>
              <a:solidFill>
                <a:schemeClr val="tx2">
                  <a:lumMod val="5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40000"/>
                  <a:lumOff val="6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201344073291171E-2"/>
                </c:manualLayout>
              </c:layout>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3"/>
              <c:pt idx="0">
                <c:v>Porcentaje de reactivos correctos</c:v>
              </c:pt>
              <c:pt idx="1">
                <c:v>Porcentaje de reactivos incorrectos</c:v>
              </c:pt>
              <c:pt idx="2">
                <c:v>Porcentaje de reactivos sin contestar</c:v>
              </c:pt>
            </c:strLit>
          </c:cat>
          <c:val>
            <c:numRef>
              <c:f>'Resultados Matemáticas'!$BC$5:$BD$5</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2642253086419748"/>
          <c:w val="0.58187376543209879"/>
          <c:h val="0.1735774691358024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2">
                  <a:lumMod val="50000"/>
                </a:schemeClr>
              </a:solidFill>
              <a:latin typeface="+mn-lt"/>
              <a:ea typeface="+mn-ea"/>
              <a:cs typeface="+mn-cs"/>
            </a:defRPr>
          </a:pPr>
          <a:endParaRPr lang="es-MX"/>
        </a:p>
      </c:txPr>
    </c:legend>
    <c:plotVisOnly val="1"/>
    <c:dispBlanksAs val="gap"/>
    <c:showDLblsOverMax val="0"/>
  </c:chart>
  <c:spPr>
    <a:solidFill>
      <a:schemeClr val="tx2">
        <a:lumMod val="20000"/>
        <a:lumOff val="80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bg1"/>
                </a:solidFill>
                <a:latin typeface="+mn-lt"/>
                <a:ea typeface="+mn-ea"/>
                <a:cs typeface="+mn-cs"/>
              </a:defRPr>
            </a:pPr>
            <a:r>
              <a:rPr lang="es-MX" sz="900">
                <a:solidFill>
                  <a:schemeClr val="bg1"/>
                </a:solidFill>
              </a:rPr>
              <a:t>Patrones</a:t>
            </a:r>
            <a:r>
              <a:rPr lang="es-MX" sz="900" baseline="0">
                <a:solidFill>
                  <a:schemeClr val="bg1"/>
                </a:solidFill>
              </a:rPr>
              <a:t> y ecuaciones</a:t>
            </a:r>
            <a:endParaRPr lang="es-MX" sz="900">
              <a:solidFill>
                <a:schemeClr val="bg1"/>
              </a:solidFill>
            </a:endParaRPr>
          </a:p>
        </c:rich>
      </c:tx>
      <c:layout>
        <c:manualLayout>
          <c:xMode val="edge"/>
          <c:yMode val="edge"/>
          <c:x val="0.35870895061728397"/>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Matemáticas'!$BA$6:$BB$6</c:f>
              <c:strCache>
                <c:ptCount val="2"/>
                <c:pt idx="0">
                  <c:v>Patrones y ecuaciones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9824244612236634E-2"/>
                </c:manualLayout>
              </c:layout>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3"/>
              <c:pt idx="0">
                <c:v>Porcentaje de reactivos correctos</c:v>
              </c:pt>
              <c:pt idx="1">
                <c:v>Porcentaje de reactivos incorrectos</c:v>
              </c:pt>
              <c:pt idx="2">
                <c:v>Porcentaje de reactivos sin contestar</c:v>
              </c:pt>
            </c:strLit>
          </c:cat>
          <c:val>
            <c:numRef>
              <c:f>'Resultados Matemáticas'!$BC$6:$BD$6</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93425925925923"/>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s-MX"/>
        </a:p>
      </c:txPr>
    </c:legend>
    <c:plotVisOnly val="1"/>
    <c:dispBlanksAs val="gap"/>
    <c:showDLblsOverMax val="0"/>
  </c:chart>
  <c:spPr>
    <a:solidFill>
      <a:schemeClr val="accent1">
        <a:lumMod val="75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2">
                    <a:lumMod val="50000"/>
                  </a:schemeClr>
                </a:solidFill>
                <a:latin typeface="+mn-lt"/>
                <a:ea typeface="+mn-ea"/>
                <a:cs typeface="+mn-cs"/>
              </a:defRPr>
            </a:pPr>
            <a:r>
              <a:rPr lang="es-MX" sz="900">
                <a:solidFill>
                  <a:schemeClr val="tx2">
                    <a:lumMod val="50000"/>
                  </a:schemeClr>
                </a:solidFill>
              </a:rPr>
              <a:t>Problemas multiplicativos</a:t>
            </a:r>
          </a:p>
        </c:rich>
      </c:tx>
      <c:layout>
        <c:manualLayout>
          <c:xMode val="edge"/>
          <c:yMode val="edge"/>
          <c:x val="0.28815339506172838"/>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Matemáticas'!$BA$7:$BB$7</c:f>
              <c:strCache>
                <c:ptCount val="2"/>
                <c:pt idx="0">
                  <c:v>Problemas multiplicativos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9824244612236634E-2"/>
                </c:manualLayout>
              </c:layout>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3"/>
              <c:pt idx="0">
                <c:v>Porcentaje de reactivos correctos</c:v>
              </c:pt>
              <c:pt idx="1">
                <c:v>Porcentaje de reactivos incorrectos</c:v>
              </c:pt>
              <c:pt idx="2">
                <c:v>Porcentaje de reactivos sin contestar</c:v>
              </c:pt>
            </c:strLit>
          </c:cat>
          <c:val>
            <c:numRef>
              <c:f>'Resultados Matemáticas'!$BC$7:$BD$7</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93425925925923"/>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2">
                  <a:lumMod val="50000"/>
                </a:schemeClr>
              </a:solidFill>
              <a:latin typeface="+mn-lt"/>
              <a:ea typeface="+mn-ea"/>
              <a:cs typeface="+mn-cs"/>
            </a:defRPr>
          </a:pPr>
          <a:endParaRPr lang="es-MX"/>
        </a:p>
      </c:txPr>
    </c:legend>
    <c:plotVisOnly val="1"/>
    <c:dispBlanksAs val="gap"/>
    <c:showDLblsOverMax val="0"/>
  </c:chart>
  <c:spPr>
    <a:solidFill>
      <a:srgbClr val="FFFF00"/>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bg1"/>
                </a:solidFill>
                <a:latin typeface="+mn-lt"/>
                <a:ea typeface="+mn-ea"/>
                <a:cs typeface="+mn-cs"/>
              </a:defRPr>
            </a:pPr>
            <a:r>
              <a:rPr lang="es-MX" sz="900">
                <a:solidFill>
                  <a:schemeClr val="bg1"/>
                </a:solidFill>
              </a:rPr>
              <a:t>Proporcionalidad  y funciones</a:t>
            </a:r>
          </a:p>
        </c:rich>
      </c:tx>
      <c:layout>
        <c:manualLayout>
          <c:xMode val="edge"/>
          <c:yMode val="edge"/>
          <c:x val="0.24111635802469134"/>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Matemáticas'!$BA$8:$BB$8</c:f>
              <c:strCache>
                <c:ptCount val="2"/>
                <c:pt idx="0">
                  <c:v>Proporcionalidad  y funciones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9824244612236634E-2"/>
                </c:manualLayout>
              </c:layout>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Matemáticas'!$BC$8:$BD$8</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93425925925923"/>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s-MX"/>
        </a:p>
      </c:txPr>
    </c:legend>
    <c:plotVisOnly val="1"/>
    <c:dispBlanksAs val="gap"/>
    <c:showDLblsOverMax val="0"/>
  </c:chart>
  <c:spPr>
    <a:solidFill>
      <a:schemeClr val="accent6"/>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jpe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12.png"/><Relationship Id="rId1" Type="http://schemas.openxmlformats.org/officeDocument/2006/relationships/image" Target="../media/image1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12.png"/><Relationship Id="rId1" Type="http://schemas.openxmlformats.org/officeDocument/2006/relationships/image" Target="../media/image11.png"/></Relationships>
</file>

<file path=xl/drawings/_rels/drawing5.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9.xml"/><Relationship Id="rId7" Type="http://schemas.openxmlformats.org/officeDocument/2006/relationships/chart" Target="../charts/chart13.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0</xdr:col>
      <xdr:colOff>154781</xdr:colOff>
      <xdr:row>14</xdr:row>
      <xdr:rowOff>2436963</xdr:rowOff>
    </xdr:from>
    <xdr:to>
      <xdr:col>8</xdr:col>
      <xdr:colOff>717425</xdr:colOff>
      <xdr:row>14</xdr:row>
      <xdr:rowOff>3679032</xdr:rowOff>
    </xdr:to>
    <xdr:pic>
      <xdr:nvPicPr>
        <xdr:cNvPr id="49" name="Imagen 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781" y="14152713"/>
          <a:ext cx="15433550" cy="1242069"/>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690561</xdr:colOff>
      <xdr:row>13</xdr:row>
      <xdr:rowOff>892968</xdr:rowOff>
    </xdr:from>
    <xdr:to>
      <xdr:col>8</xdr:col>
      <xdr:colOff>833438</xdr:colOff>
      <xdr:row>13</xdr:row>
      <xdr:rowOff>2160130</xdr:rowOff>
    </xdr:to>
    <xdr:pic>
      <xdr:nvPicPr>
        <xdr:cNvPr id="46" name="Imagen 45"/>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858249" y="10322718"/>
          <a:ext cx="6846095" cy="1267162"/>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4562144</xdr:colOff>
      <xdr:row>14</xdr:row>
      <xdr:rowOff>1796440</xdr:rowOff>
    </xdr:from>
    <xdr:to>
      <xdr:col>0</xdr:col>
      <xdr:colOff>4922144</xdr:colOff>
      <xdr:row>14</xdr:row>
      <xdr:rowOff>1796440</xdr:rowOff>
    </xdr:to>
    <xdr:cxnSp macro="">
      <xdr:nvCxnSpPr>
        <xdr:cNvPr id="5" name="4 Conector recto de flecha"/>
        <xdr:cNvCxnSpPr/>
      </xdr:nvCxnSpPr>
      <xdr:spPr>
        <a:xfrm>
          <a:off x="4562144" y="12869253"/>
          <a:ext cx="360000" cy="0"/>
        </a:xfrm>
        <a:prstGeom prst="straightConnector1">
          <a:avLst/>
        </a:prstGeom>
        <a:ln>
          <a:tailEnd type="arrow"/>
        </a:ln>
        <a:effectLst>
          <a:outerShdw blurRad="50800" dist="38100" dir="2700000" algn="tl" rotWithShape="0">
            <a:prstClr val="black">
              <a:alpha val="40000"/>
            </a:prstClr>
          </a:outerShdw>
        </a:effectLst>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1071544</xdr:colOff>
      <xdr:row>7</xdr:row>
      <xdr:rowOff>202409</xdr:rowOff>
    </xdr:from>
    <xdr:to>
      <xdr:col>7</xdr:col>
      <xdr:colOff>530326</xdr:colOff>
      <xdr:row>7</xdr:row>
      <xdr:rowOff>1282409</xdr:rowOff>
    </xdr:to>
    <xdr:grpSp>
      <xdr:nvGrpSpPr>
        <xdr:cNvPr id="8" name="Grupo 7"/>
        <xdr:cNvGrpSpPr/>
      </xdr:nvGrpSpPr>
      <xdr:grpSpPr>
        <a:xfrm>
          <a:off x="9239232" y="2488409"/>
          <a:ext cx="5400000" cy="1080000"/>
          <a:chOff x="9239233" y="2119315"/>
          <a:chExt cx="3521413" cy="766640"/>
        </a:xfrm>
      </xdr:grpSpPr>
      <xdr:pic>
        <xdr:nvPicPr>
          <xdr:cNvPr id="10" name="9 Imagen"/>
          <xdr:cNvPicPr>
            <a:picLocks noChangeAspect="1" noChangeArrowheads="1"/>
          </xdr:cNvPicPr>
        </xdr:nvPicPr>
        <xdr:blipFill rotWithShape="1">
          <a:blip xmlns:r="http://schemas.openxmlformats.org/officeDocument/2006/relationships" r:embed="rId3">
            <a:lum/>
            <a:extLst>
              <a:ext uri="{28A0092B-C50C-407E-A947-70E740481C1C}">
                <a14:useLocalDpi xmlns:a14="http://schemas.microsoft.com/office/drawing/2010/main" val="0"/>
              </a:ext>
            </a:extLst>
          </a:blip>
          <a:srcRect l="1916" t="15228" r="3535" b="13071"/>
          <a:stretch/>
        </xdr:blipFill>
        <xdr:spPr bwMode="auto">
          <a:xfrm>
            <a:off x="9239233" y="2119315"/>
            <a:ext cx="3012288" cy="766640"/>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xnSp macro="">
        <xdr:nvCxnSpPr>
          <xdr:cNvPr id="16" name="15 Conector recto de flecha"/>
          <xdr:cNvCxnSpPr/>
        </xdr:nvCxnSpPr>
        <xdr:spPr>
          <a:xfrm flipH="1">
            <a:off x="11977634" y="2783681"/>
            <a:ext cx="783012" cy="0"/>
          </a:xfrm>
          <a:prstGeom prst="straightConnector1">
            <a:avLst/>
          </a:prstGeom>
          <a:ln>
            <a:tailEnd type="arrow"/>
          </a:ln>
          <a:effectLst>
            <a:outerShdw blurRad="50800" dist="38100" dir="2700000" algn="tl" rotWithShape="0">
              <a:prstClr val="black">
                <a:alpha val="40000"/>
              </a:prstClr>
            </a:outerShdw>
          </a:effectLst>
        </xdr:spPr>
        <xdr:style>
          <a:lnRef idx="3">
            <a:schemeClr val="accent1"/>
          </a:lnRef>
          <a:fillRef idx="0">
            <a:schemeClr val="accent1"/>
          </a:fillRef>
          <a:effectRef idx="2">
            <a:schemeClr val="accent1"/>
          </a:effectRef>
          <a:fontRef idx="minor">
            <a:schemeClr val="tx1"/>
          </a:fontRef>
        </xdr:style>
      </xdr:cxnSp>
    </xdr:grpSp>
    <xdr:clientData/>
  </xdr:twoCellAnchor>
  <xdr:twoCellAnchor>
    <xdr:from>
      <xdr:col>2</xdr:col>
      <xdr:colOff>1202531</xdr:colOff>
      <xdr:row>13</xdr:row>
      <xdr:rowOff>1178719</xdr:rowOff>
    </xdr:from>
    <xdr:to>
      <xdr:col>5</xdr:col>
      <xdr:colOff>488156</xdr:colOff>
      <xdr:row>13</xdr:row>
      <xdr:rowOff>2143125</xdr:rowOff>
    </xdr:to>
    <xdr:sp macro="" textlink="">
      <xdr:nvSpPr>
        <xdr:cNvPr id="3" name="2 Rectángulo"/>
        <xdr:cNvSpPr/>
      </xdr:nvSpPr>
      <xdr:spPr>
        <a:xfrm>
          <a:off x="9370219" y="10608469"/>
          <a:ext cx="3702843" cy="964406"/>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0</xdr:col>
      <xdr:colOff>5000625</xdr:colOff>
      <xdr:row>14</xdr:row>
      <xdr:rowOff>1559718</xdr:rowOff>
    </xdr:from>
    <xdr:to>
      <xdr:col>0</xdr:col>
      <xdr:colOff>5334002</xdr:colOff>
      <xdr:row>14</xdr:row>
      <xdr:rowOff>2274094</xdr:rowOff>
    </xdr:to>
    <xdr:pic>
      <xdr:nvPicPr>
        <xdr:cNvPr id="14" name="Imagen 13"/>
        <xdr:cNvPicPr>
          <a:picLocks noChangeAspect="1"/>
        </xdr:cNvPicPr>
      </xdr:nvPicPr>
      <xdr:blipFill rotWithShape="1">
        <a:blip xmlns:r="http://schemas.openxmlformats.org/officeDocument/2006/relationships" r:embed="rId4"/>
        <a:srcRect l="56652" t="52328" r="40490" b="36777"/>
        <a:stretch/>
      </xdr:blipFill>
      <xdr:spPr>
        <a:xfrm>
          <a:off x="5000625" y="13394531"/>
          <a:ext cx="333377" cy="714376"/>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6831785</xdr:colOff>
      <xdr:row>14</xdr:row>
      <xdr:rowOff>2440782</xdr:rowOff>
    </xdr:from>
    <xdr:to>
      <xdr:col>8</xdr:col>
      <xdr:colOff>690562</xdr:colOff>
      <xdr:row>14</xdr:row>
      <xdr:rowOff>3667126</xdr:rowOff>
    </xdr:to>
    <xdr:sp macro="" textlink="">
      <xdr:nvSpPr>
        <xdr:cNvPr id="22" name="2 Rectángulo"/>
        <xdr:cNvSpPr/>
      </xdr:nvSpPr>
      <xdr:spPr>
        <a:xfrm>
          <a:off x="6831785" y="14156532"/>
          <a:ext cx="8729683" cy="1226344"/>
        </a:xfrm>
        <a:prstGeom prst="rect">
          <a:avLst/>
        </a:prstGeom>
        <a:no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0</xdr:col>
      <xdr:colOff>3345657</xdr:colOff>
      <xdr:row>16</xdr:row>
      <xdr:rowOff>83351</xdr:rowOff>
    </xdr:from>
    <xdr:to>
      <xdr:col>0</xdr:col>
      <xdr:colOff>4245657</xdr:colOff>
      <xdr:row>16</xdr:row>
      <xdr:rowOff>983351</xdr:rowOff>
    </xdr:to>
    <xdr:pic>
      <xdr:nvPicPr>
        <xdr:cNvPr id="25" name="Imagen 24"/>
        <xdr:cNvPicPr>
          <a:picLocks noChangeAspect="1"/>
        </xdr:cNvPicPr>
      </xdr:nvPicPr>
      <xdr:blipFill>
        <a:blip xmlns:r="http://schemas.openxmlformats.org/officeDocument/2006/relationships" r:embed="rId5"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3345657" y="17466476"/>
          <a:ext cx="900000" cy="900000"/>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941616</xdr:colOff>
      <xdr:row>16</xdr:row>
      <xdr:rowOff>2231571</xdr:rowOff>
    </xdr:from>
    <xdr:to>
      <xdr:col>0</xdr:col>
      <xdr:colOff>3669105</xdr:colOff>
      <xdr:row>16</xdr:row>
      <xdr:rowOff>5039571</xdr:rowOff>
    </xdr:to>
    <xdr:grpSp>
      <xdr:nvGrpSpPr>
        <xdr:cNvPr id="6" name="Grupo 5"/>
        <xdr:cNvGrpSpPr/>
      </xdr:nvGrpSpPr>
      <xdr:grpSpPr>
        <a:xfrm>
          <a:off x="941616" y="19614696"/>
          <a:ext cx="2727489" cy="2808000"/>
          <a:chOff x="5075466" y="18528846"/>
          <a:chExt cx="2727489" cy="2808000"/>
        </a:xfrm>
      </xdr:grpSpPr>
      <xdr:pic>
        <xdr:nvPicPr>
          <xdr:cNvPr id="4" name="Imagen 3"/>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075466" y="18528846"/>
            <a:ext cx="2727489" cy="2808000"/>
          </a:xfrm>
          <a:prstGeom prst="rect">
            <a:avLst/>
          </a:prstGeom>
        </xdr:spPr>
      </xdr:pic>
      <xdr:sp macro="" textlink="">
        <xdr:nvSpPr>
          <xdr:cNvPr id="42" name="2 Rectángulo"/>
          <xdr:cNvSpPr/>
        </xdr:nvSpPr>
        <xdr:spPr>
          <a:xfrm>
            <a:off x="5523256" y="20682670"/>
            <a:ext cx="360000" cy="108000"/>
          </a:xfrm>
          <a:prstGeom prst="rec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8" name="2 Rectángulo"/>
          <xdr:cNvSpPr/>
        </xdr:nvSpPr>
        <xdr:spPr>
          <a:xfrm>
            <a:off x="6067192" y="19834274"/>
            <a:ext cx="360000" cy="108000"/>
          </a:xfrm>
          <a:prstGeom prst="rec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editAs="oneCell">
    <xdr:from>
      <xdr:col>3</xdr:col>
      <xdr:colOff>488156</xdr:colOff>
      <xdr:row>11</xdr:row>
      <xdr:rowOff>119063</xdr:rowOff>
    </xdr:from>
    <xdr:to>
      <xdr:col>8</xdr:col>
      <xdr:colOff>831056</xdr:colOff>
      <xdr:row>11</xdr:row>
      <xdr:rowOff>1671638</xdr:rowOff>
    </xdr:to>
    <xdr:pic>
      <xdr:nvPicPr>
        <xdr:cNvPr id="39" name="Imagen 3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1549062" y="5250657"/>
          <a:ext cx="4152900" cy="1552575"/>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511969</xdr:colOff>
      <xdr:row>12</xdr:row>
      <xdr:rowOff>59534</xdr:rowOff>
    </xdr:from>
    <xdr:to>
      <xdr:col>8</xdr:col>
      <xdr:colOff>833438</xdr:colOff>
      <xdr:row>12</xdr:row>
      <xdr:rowOff>2369347</xdr:rowOff>
    </xdr:to>
    <xdr:pic>
      <xdr:nvPicPr>
        <xdr:cNvPr id="41" name="Imagen 40"/>
        <xdr:cNvPicPr>
          <a:picLocks noChangeAspect="1" noChangeArrowheads="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1040" r="969" b="7619"/>
        <a:stretch/>
      </xdr:blipFill>
      <xdr:spPr bwMode="auto">
        <a:xfrm>
          <a:off x="12334875" y="7072315"/>
          <a:ext cx="3369469" cy="2309813"/>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3238492</xdr:colOff>
      <xdr:row>14</xdr:row>
      <xdr:rowOff>3857636</xdr:rowOff>
    </xdr:from>
    <xdr:to>
      <xdr:col>0</xdr:col>
      <xdr:colOff>4478064</xdr:colOff>
      <xdr:row>15</xdr:row>
      <xdr:rowOff>1200198</xdr:rowOff>
    </xdr:to>
    <xdr:pic>
      <xdr:nvPicPr>
        <xdr:cNvPr id="7" name="Imagen 6"/>
        <xdr:cNvPicPr>
          <a:picLocks noChangeAspect="1"/>
        </xdr:cNvPicPr>
      </xdr:nvPicPr>
      <xdr:blipFill>
        <a:blip xmlns:r="http://schemas.openxmlformats.org/officeDocument/2006/relationships" r:embed="rId9"/>
        <a:stretch>
          <a:fillRect/>
        </a:stretch>
      </xdr:blipFill>
      <xdr:spPr>
        <a:xfrm>
          <a:off x="3238492" y="15573386"/>
          <a:ext cx="1239572" cy="1224000"/>
        </a:xfrm>
        <a:prstGeom prst="rect">
          <a:avLst/>
        </a:prstGeom>
      </xdr:spPr>
    </xdr:pic>
    <xdr:clientData/>
  </xdr:twoCellAnchor>
  <xdr:twoCellAnchor editAs="oneCell">
    <xdr:from>
      <xdr:col>0</xdr:col>
      <xdr:colOff>0</xdr:colOff>
      <xdr:row>0</xdr:row>
      <xdr:rowOff>0</xdr:rowOff>
    </xdr:from>
    <xdr:to>
      <xdr:col>0</xdr:col>
      <xdr:colOff>2587906</xdr:colOff>
      <xdr:row>3</xdr:row>
      <xdr:rowOff>45562</xdr:rowOff>
    </xdr:to>
    <xdr:pic>
      <xdr:nvPicPr>
        <xdr:cNvPr id="2" name="Imagen 1"/>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0" y="0"/>
          <a:ext cx="2587906" cy="1260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70967</xdr:colOff>
      <xdr:row>1</xdr:row>
      <xdr:rowOff>45227</xdr:rowOff>
    </xdr:from>
    <xdr:to>
      <xdr:col>3</xdr:col>
      <xdr:colOff>370325</xdr:colOff>
      <xdr:row>2</xdr:row>
      <xdr:rowOff>18013</xdr:rowOff>
    </xdr:to>
    <xdr:sp macro="[0]!Macro1" textlink="">
      <xdr:nvSpPr>
        <xdr:cNvPr id="4" name="3 Rectángulo redondeado"/>
        <xdr:cNvSpPr/>
      </xdr:nvSpPr>
      <xdr:spPr>
        <a:xfrm>
          <a:off x="4217143" y="403815"/>
          <a:ext cx="299358" cy="252933"/>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a:t>
          </a:r>
        </a:p>
      </xdr:txBody>
    </xdr:sp>
    <xdr:clientData/>
  </xdr:twoCellAnchor>
  <xdr:twoCellAnchor>
    <xdr:from>
      <xdr:col>3</xdr:col>
      <xdr:colOff>72725</xdr:colOff>
      <xdr:row>2</xdr:row>
      <xdr:rowOff>46106</xdr:rowOff>
    </xdr:from>
    <xdr:to>
      <xdr:col>3</xdr:col>
      <xdr:colOff>372083</xdr:colOff>
      <xdr:row>3</xdr:row>
      <xdr:rowOff>56992</xdr:rowOff>
    </xdr:to>
    <xdr:sp macro="[0]!Macro11" textlink="">
      <xdr:nvSpPr>
        <xdr:cNvPr id="12" name="11 Rectángulo redondeado"/>
        <xdr:cNvSpPr/>
      </xdr:nvSpPr>
      <xdr:spPr>
        <a:xfrm>
          <a:off x="4218901" y="684841"/>
          <a:ext cx="299358" cy="2462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11</a:t>
          </a:r>
        </a:p>
      </xdr:txBody>
    </xdr:sp>
    <xdr:clientData/>
  </xdr:twoCellAnchor>
  <xdr:twoCellAnchor>
    <xdr:from>
      <xdr:col>3</xdr:col>
      <xdr:colOff>72725</xdr:colOff>
      <xdr:row>3</xdr:row>
      <xdr:rowOff>88016</xdr:rowOff>
    </xdr:from>
    <xdr:to>
      <xdr:col>3</xdr:col>
      <xdr:colOff>372083</xdr:colOff>
      <xdr:row>4</xdr:row>
      <xdr:rowOff>98902</xdr:rowOff>
    </xdr:to>
    <xdr:sp macro="[0]!Macro21" textlink="">
      <xdr:nvSpPr>
        <xdr:cNvPr id="14" name="13 Rectángulo redondeado"/>
        <xdr:cNvSpPr/>
      </xdr:nvSpPr>
      <xdr:spPr>
        <a:xfrm>
          <a:off x="4218901" y="962075"/>
          <a:ext cx="299358"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21</a:t>
          </a:r>
        </a:p>
      </xdr:txBody>
    </xdr:sp>
    <xdr:clientData/>
  </xdr:twoCellAnchor>
  <xdr:twoCellAnchor>
    <xdr:from>
      <xdr:col>3</xdr:col>
      <xdr:colOff>68915</xdr:colOff>
      <xdr:row>4</xdr:row>
      <xdr:rowOff>129926</xdr:rowOff>
    </xdr:from>
    <xdr:to>
      <xdr:col>3</xdr:col>
      <xdr:colOff>358748</xdr:colOff>
      <xdr:row>5</xdr:row>
      <xdr:rowOff>140812</xdr:rowOff>
    </xdr:to>
    <xdr:sp macro="[0]!Macro31" textlink="">
      <xdr:nvSpPr>
        <xdr:cNvPr id="15" name="14 Rectángulo redondeado"/>
        <xdr:cNvSpPr/>
      </xdr:nvSpPr>
      <xdr:spPr>
        <a:xfrm>
          <a:off x="4215091" y="1239308"/>
          <a:ext cx="289833" cy="2462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31</a:t>
          </a:r>
        </a:p>
      </xdr:txBody>
    </xdr:sp>
    <xdr:clientData/>
  </xdr:twoCellAnchor>
  <xdr:twoCellAnchor>
    <xdr:from>
      <xdr:col>3</xdr:col>
      <xdr:colOff>68915</xdr:colOff>
      <xdr:row>5</xdr:row>
      <xdr:rowOff>171836</xdr:rowOff>
    </xdr:from>
    <xdr:to>
      <xdr:col>3</xdr:col>
      <xdr:colOff>358748</xdr:colOff>
      <xdr:row>6</xdr:row>
      <xdr:rowOff>182722</xdr:rowOff>
    </xdr:to>
    <xdr:sp macro="[0]!Macro41" textlink="">
      <xdr:nvSpPr>
        <xdr:cNvPr id="16" name="15 Rectángulo redondeado"/>
        <xdr:cNvSpPr/>
      </xdr:nvSpPr>
      <xdr:spPr>
        <a:xfrm>
          <a:off x="4215091" y="1516542"/>
          <a:ext cx="289833"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41</a:t>
          </a:r>
        </a:p>
      </xdr:txBody>
    </xdr:sp>
    <xdr:clientData/>
  </xdr:twoCellAnchor>
  <xdr:twoCellAnchor>
    <xdr:from>
      <xdr:col>3</xdr:col>
      <xdr:colOff>401223</xdr:colOff>
      <xdr:row>1</xdr:row>
      <xdr:rowOff>50022</xdr:rowOff>
    </xdr:from>
    <xdr:to>
      <xdr:col>3</xdr:col>
      <xdr:colOff>700581</xdr:colOff>
      <xdr:row>2</xdr:row>
      <xdr:rowOff>19446</xdr:rowOff>
    </xdr:to>
    <xdr:sp macro="[0]!Macro2" textlink="">
      <xdr:nvSpPr>
        <xdr:cNvPr id="18" name="17 Rectángulo redondeado"/>
        <xdr:cNvSpPr/>
      </xdr:nvSpPr>
      <xdr:spPr>
        <a:xfrm>
          <a:off x="4547399" y="408610"/>
          <a:ext cx="299358" cy="24957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a:t>
          </a:r>
        </a:p>
      </xdr:txBody>
    </xdr:sp>
    <xdr:clientData/>
  </xdr:twoCellAnchor>
  <xdr:twoCellAnchor>
    <xdr:from>
      <xdr:col>3</xdr:col>
      <xdr:colOff>402981</xdr:colOff>
      <xdr:row>2</xdr:row>
      <xdr:rowOff>43617</xdr:rowOff>
    </xdr:from>
    <xdr:to>
      <xdr:col>3</xdr:col>
      <xdr:colOff>702339</xdr:colOff>
      <xdr:row>3</xdr:row>
      <xdr:rowOff>58425</xdr:rowOff>
    </xdr:to>
    <xdr:sp macro="[0]!Macro12" textlink="">
      <xdr:nvSpPr>
        <xdr:cNvPr id="19" name="18 Rectángulo redondeado"/>
        <xdr:cNvSpPr/>
      </xdr:nvSpPr>
      <xdr:spPr>
        <a:xfrm>
          <a:off x="4549157" y="682352"/>
          <a:ext cx="299358" cy="250132"/>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12</a:t>
          </a:r>
        </a:p>
      </xdr:txBody>
    </xdr:sp>
    <xdr:clientData/>
  </xdr:twoCellAnchor>
  <xdr:twoCellAnchor>
    <xdr:from>
      <xdr:col>3</xdr:col>
      <xdr:colOff>402981</xdr:colOff>
      <xdr:row>3</xdr:row>
      <xdr:rowOff>89449</xdr:rowOff>
    </xdr:from>
    <xdr:to>
      <xdr:col>3</xdr:col>
      <xdr:colOff>702339</xdr:colOff>
      <xdr:row>4</xdr:row>
      <xdr:rowOff>100335</xdr:rowOff>
    </xdr:to>
    <xdr:sp macro="[0]!Macro22" textlink="">
      <xdr:nvSpPr>
        <xdr:cNvPr id="20" name="19 Rectángulo redondeado"/>
        <xdr:cNvSpPr/>
      </xdr:nvSpPr>
      <xdr:spPr>
        <a:xfrm>
          <a:off x="4549157" y="963508"/>
          <a:ext cx="299358"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22</a:t>
          </a:r>
        </a:p>
      </xdr:txBody>
    </xdr:sp>
    <xdr:clientData/>
  </xdr:twoCellAnchor>
  <xdr:twoCellAnchor>
    <xdr:from>
      <xdr:col>3</xdr:col>
      <xdr:colOff>399171</xdr:colOff>
      <xdr:row>4</xdr:row>
      <xdr:rowOff>131359</xdr:rowOff>
    </xdr:from>
    <xdr:to>
      <xdr:col>3</xdr:col>
      <xdr:colOff>698529</xdr:colOff>
      <xdr:row>5</xdr:row>
      <xdr:rowOff>142245</xdr:rowOff>
    </xdr:to>
    <xdr:sp macro="[0]!Macro32" textlink="">
      <xdr:nvSpPr>
        <xdr:cNvPr id="21" name="20 Rectángulo redondeado"/>
        <xdr:cNvSpPr/>
      </xdr:nvSpPr>
      <xdr:spPr>
        <a:xfrm>
          <a:off x="4545347" y="1240741"/>
          <a:ext cx="299358" cy="2462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32</a:t>
          </a:r>
        </a:p>
      </xdr:txBody>
    </xdr:sp>
    <xdr:clientData/>
  </xdr:twoCellAnchor>
  <xdr:twoCellAnchor>
    <xdr:from>
      <xdr:col>3</xdr:col>
      <xdr:colOff>399171</xdr:colOff>
      <xdr:row>5</xdr:row>
      <xdr:rowOff>173269</xdr:rowOff>
    </xdr:from>
    <xdr:to>
      <xdr:col>3</xdr:col>
      <xdr:colOff>698529</xdr:colOff>
      <xdr:row>6</xdr:row>
      <xdr:rowOff>184155</xdr:rowOff>
    </xdr:to>
    <xdr:sp macro="[0]!Macro42" textlink="">
      <xdr:nvSpPr>
        <xdr:cNvPr id="22" name="21 Rectángulo redondeado"/>
        <xdr:cNvSpPr/>
      </xdr:nvSpPr>
      <xdr:spPr>
        <a:xfrm>
          <a:off x="4545347" y="1517975"/>
          <a:ext cx="299358"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42</a:t>
          </a:r>
        </a:p>
      </xdr:txBody>
    </xdr:sp>
    <xdr:clientData/>
  </xdr:twoCellAnchor>
  <xdr:twoCellAnchor>
    <xdr:from>
      <xdr:col>3</xdr:col>
      <xdr:colOff>732081</xdr:colOff>
      <xdr:row>1</xdr:row>
      <xdr:rowOff>50022</xdr:rowOff>
    </xdr:from>
    <xdr:to>
      <xdr:col>3</xdr:col>
      <xdr:colOff>1031439</xdr:colOff>
      <xdr:row>2</xdr:row>
      <xdr:rowOff>19446</xdr:rowOff>
    </xdr:to>
    <xdr:sp macro="[0]!Macro3" textlink="">
      <xdr:nvSpPr>
        <xdr:cNvPr id="30" name="29 Rectángulo redondeado"/>
        <xdr:cNvSpPr/>
      </xdr:nvSpPr>
      <xdr:spPr>
        <a:xfrm>
          <a:off x="4878257" y="408610"/>
          <a:ext cx="299358" cy="24957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a:t>
          </a:r>
        </a:p>
      </xdr:txBody>
    </xdr:sp>
    <xdr:clientData/>
  </xdr:twoCellAnchor>
  <xdr:twoCellAnchor>
    <xdr:from>
      <xdr:col>3</xdr:col>
      <xdr:colOff>733839</xdr:colOff>
      <xdr:row>2</xdr:row>
      <xdr:rowOff>43617</xdr:rowOff>
    </xdr:from>
    <xdr:to>
      <xdr:col>3</xdr:col>
      <xdr:colOff>1033197</xdr:colOff>
      <xdr:row>3</xdr:row>
      <xdr:rowOff>58425</xdr:rowOff>
    </xdr:to>
    <xdr:sp macro="[0]!Macro13" textlink="">
      <xdr:nvSpPr>
        <xdr:cNvPr id="31" name="30 Rectángulo redondeado"/>
        <xdr:cNvSpPr/>
      </xdr:nvSpPr>
      <xdr:spPr>
        <a:xfrm>
          <a:off x="4880015" y="682352"/>
          <a:ext cx="299358" cy="250132"/>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13</a:t>
          </a:r>
        </a:p>
      </xdr:txBody>
    </xdr:sp>
    <xdr:clientData/>
  </xdr:twoCellAnchor>
  <xdr:twoCellAnchor>
    <xdr:from>
      <xdr:col>3</xdr:col>
      <xdr:colOff>733839</xdr:colOff>
      <xdr:row>3</xdr:row>
      <xdr:rowOff>89449</xdr:rowOff>
    </xdr:from>
    <xdr:to>
      <xdr:col>3</xdr:col>
      <xdr:colOff>1033197</xdr:colOff>
      <xdr:row>4</xdr:row>
      <xdr:rowOff>100335</xdr:rowOff>
    </xdr:to>
    <xdr:sp macro="[0]!Macro23" textlink="">
      <xdr:nvSpPr>
        <xdr:cNvPr id="32" name="31 Rectángulo redondeado"/>
        <xdr:cNvSpPr/>
      </xdr:nvSpPr>
      <xdr:spPr>
        <a:xfrm>
          <a:off x="4880015" y="963508"/>
          <a:ext cx="299358"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23</a:t>
          </a:r>
        </a:p>
      </xdr:txBody>
    </xdr:sp>
    <xdr:clientData/>
  </xdr:twoCellAnchor>
  <xdr:twoCellAnchor>
    <xdr:from>
      <xdr:col>3</xdr:col>
      <xdr:colOff>730029</xdr:colOff>
      <xdr:row>4</xdr:row>
      <xdr:rowOff>131359</xdr:rowOff>
    </xdr:from>
    <xdr:to>
      <xdr:col>3</xdr:col>
      <xdr:colOff>1019862</xdr:colOff>
      <xdr:row>5</xdr:row>
      <xdr:rowOff>142245</xdr:rowOff>
    </xdr:to>
    <xdr:sp macro="[0]!Macro33" textlink="">
      <xdr:nvSpPr>
        <xdr:cNvPr id="33" name="32 Rectángulo redondeado"/>
        <xdr:cNvSpPr/>
      </xdr:nvSpPr>
      <xdr:spPr>
        <a:xfrm>
          <a:off x="4876205" y="1240741"/>
          <a:ext cx="289833" cy="2462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33</a:t>
          </a:r>
        </a:p>
      </xdr:txBody>
    </xdr:sp>
    <xdr:clientData/>
  </xdr:twoCellAnchor>
  <xdr:twoCellAnchor>
    <xdr:from>
      <xdr:col>3</xdr:col>
      <xdr:colOff>730029</xdr:colOff>
      <xdr:row>5</xdr:row>
      <xdr:rowOff>173269</xdr:rowOff>
    </xdr:from>
    <xdr:to>
      <xdr:col>3</xdr:col>
      <xdr:colOff>1019862</xdr:colOff>
      <xdr:row>6</xdr:row>
      <xdr:rowOff>184155</xdr:rowOff>
    </xdr:to>
    <xdr:sp macro="[0]!Macro43" textlink="">
      <xdr:nvSpPr>
        <xdr:cNvPr id="34" name="33 Rectángulo redondeado"/>
        <xdr:cNvSpPr/>
      </xdr:nvSpPr>
      <xdr:spPr>
        <a:xfrm>
          <a:off x="4876205" y="1517975"/>
          <a:ext cx="289833"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43</a:t>
          </a:r>
        </a:p>
      </xdr:txBody>
    </xdr:sp>
    <xdr:clientData/>
  </xdr:twoCellAnchor>
  <xdr:twoCellAnchor>
    <xdr:from>
      <xdr:col>3</xdr:col>
      <xdr:colOff>1053414</xdr:colOff>
      <xdr:row>1</xdr:row>
      <xdr:rowOff>50022</xdr:rowOff>
    </xdr:from>
    <xdr:to>
      <xdr:col>3</xdr:col>
      <xdr:colOff>1365098</xdr:colOff>
      <xdr:row>2</xdr:row>
      <xdr:rowOff>19446</xdr:rowOff>
    </xdr:to>
    <xdr:sp macro="[0]!Macro4" textlink="">
      <xdr:nvSpPr>
        <xdr:cNvPr id="36" name="35 Rectángulo redondeado"/>
        <xdr:cNvSpPr/>
      </xdr:nvSpPr>
      <xdr:spPr>
        <a:xfrm>
          <a:off x="5199590" y="408610"/>
          <a:ext cx="311684" cy="24957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a:t>
          </a:r>
        </a:p>
      </xdr:txBody>
    </xdr:sp>
    <xdr:clientData/>
  </xdr:twoCellAnchor>
  <xdr:twoCellAnchor>
    <xdr:from>
      <xdr:col>3</xdr:col>
      <xdr:colOff>1064697</xdr:colOff>
      <xdr:row>2</xdr:row>
      <xdr:rowOff>43617</xdr:rowOff>
    </xdr:from>
    <xdr:to>
      <xdr:col>3</xdr:col>
      <xdr:colOff>1366856</xdr:colOff>
      <xdr:row>3</xdr:row>
      <xdr:rowOff>58425</xdr:rowOff>
    </xdr:to>
    <xdr:sp macro="[0]!Macro14" textlink="">
      <xdr:nvSpPr>
        <xdr:cNvPr id="37" name="36 Rectángulo redondeado"/>
        <xdr:cNvSpPr/>
      </xdr:nvSpPr>
      <xdr:spPr>
        <a:xfrm>
          <a:off x="5210873" y="682352"/>
          <a:ext cx="302159" cy="250132"/>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14</a:t>
          </a:r>
        </a:p>
      </xdr:txBody>
    </xdr:sp>
    <xdr:clientData/>
  </xdr:twoCellAnchor>
  <xdr:twoCellAnchor>
    <xdr:from>
      <xdr:col>3</xdr:col>
      <xdr:colOff>1064697</xdr:colOff>
      <xdr:row>3</xdr:row>
      <xdr:rowOff>89449</xdr:rowOff>
    </xdr:from>
    <xdr:to>
      <xdr:col>3</xdr:col>
      <xdr:colOff>1366856</xdr:colOff>
      <xdr:row>4</xdr:row>
      <xdr:rowOff>100335</xdr:rowOff>
    </xdr:to>
    <xdr:sp macro="[0]!Macro24" textlink="">
      <xdr:nvSpPr>
        <xdr:cNvPr id="38" name="37 Rectángulo redondeado"/>
        <xdr:cNvSpPr/>
      </xdr:nvSpPr>
      <xdr:spPr>
        <a:xfrm>
          <a:off x="5210873" y="963508"/>
          <a:ext cx="302159"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24</a:t>
          </a:r>
        </a:p>
      </xdr:txBody>
    </xdr:sp>
    <xdr:clientData/>
  </xdr:twoCellAnchor>
  <xdr:twoCellAnchor>
    <xdr:from>
      <xdr:col>3</xdr:col>
      <xdr:colOff>1060887</xdr:colOff>
      <xdr:row>4</xdr:row>
      <xdr:rowOff>131359</xdr:rowOff>
    </xdr:from>
    <xdr:to>
      <xdr:col>3</xdr:col>
      <xdr:colOff>1363046</xdr:colOff>
      <xdr:row>5</xdr:row>
      <xdr:rowOff>142245</xdr:rowOff>
    </xdr:to>
    <xdr:sp macro="[0]!Macro34" textlink="">
      <xdr:nvSpPr>
        <xdr:cNvPr id="39" name="38 Rectángulo redondeado"/>
        <xdr:cNvSpPr/>
      </xdr:nvSpPr>
      <xdr:spPr>
        <a:xfrm>
          <a:off x="5207063" y="1240741"/>
          <a:ext cx="302159" cy="2462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34</a:t>
          </a:r>
        </a:p>
      </xdr:txBody>
    </xdr:sp>
    <xdr:clientData/>
  </xdr:twoCellAnchor>
  <xdr:twoCellAnchor>
    <xdr:from>
      <xdr:col>3</xdr:col>
      <xdr:colOff>1060887</xdr:colOff>
      <xdr:row>5</xdr:row>
      <xdr:rowOff>173269</xdr:rowOff>
    </xdr:from>
    <xdr:to>
      <xdr:col>3</xdr:col>
      <xdr:colOff>1363046</xdr:colOff>
      <xdr:row>6</xdr:row>
      <xdr:rowOff>184155</xdr:rowOff>
    </xdr:to>
    <xdr:sp macro="[0]!Macro44" textlink="">
      <xdr:nvSpPr>
        <xdr:cNvPr id="40" name="39 Rectángulo redondeado"/>
        <xdr:cNvSpPr/>
      </xdr:nvSpPr>
      <xdr:spPr>
        <a:xfrm>
          <a:off x="5207063" y="1517975"/>
          <a:ext cx="302159"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44</a:t>
          </a:r>
        </a:p>
      </xdr:txBody>
    </xdr:sp>
    <xdr:clientData/>
  </xdr:twoCellAnchor>
  <xdr:twoCellAnchor>
    <xdr:from>
      <xdr:col>3</xdr:col>
      <xdr:colOff>1396598</xdr:colOff>
      <xdr:row>1</xdr:row>
      <xdr:rowOff>50022</xdr:rowOff>
    </xdr:from>
    <xdr:to>
      <xdr:col>3</xdr:col>
      <xdr:colOff>1695956</xdr:colOff>
      <xdr:row>2</xdr:row>
      <xdr:rowOff>19446</xdr:rowOff>
    </xdr:to>
    <xdr:sp macro="[0]!Macro5" textlink="">
      <xdr:nvSpPr>
        <xdr:cNvPr id="42" name="41 Rectángulo redondeado"/>
        <xdr:cNvSpPr/>
      </xdr:nvSpPr>
      <xdr:spPr>
        <a:xfrm>
          <a:off x="5542774" y="408610"/>
          <a:ext cx="299358" cy="24957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a:t>
          </a:r>
        </a:p>
      </xdr:txBody>
    </xdr:sp>
    <xdr:clientData/>
  </xdr:twoCellAnchor>
  <xdr:twoCellAnchor>
    <xdr:from>
      <xdr:col>3</xdr:col>
      <xdr:colOff>1398356</xdr:colOff>
      <xdr:row>2</xdr:row>
      <xdr:rowOff>43617</xdr:rowOff>
    </xdr:from>
    <xdr:to>
      <xdr:col>3</xdr:col>
      <xdr:colOff>1697714</xdr:colOff>
      <xdr:row>3</xdr:row>
      <xdr:rowOff>58425</xdr:rowOff>
    </xdr:to>
    <xdr:sp macro="[0]!Macro15" textlink="">
      <xdr:nvSpPr>
        <xdr:cNvPr id="43" name="42 Rectángulo redondeado"/>
        <xdr:cNvSpPr/>
      </xdr:nvSpPr>
      <xdr:spPr>
        <a:xfrm>
          <a:off x="5544532" y="682352"/>
          <a:ext cx="299358" cy="250132"/>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15</a:t>
          </a:r>
        </a:p>
      </xdr:txBody>
    </xdr:sp>
    <xdr:clientData/>
  </xdr:twoCellAnchor>
  <xdr:twoCellAnchor>
    <xdr:from>
      <xdr:col>3</xdr:col>
      <xdr:colOff>1398356</xdr:colOff>
      <xdr:row>3</xdr:row>
      <xdr:rowOff>89449</xdr:rowOff>
    </xdr:from>
    <xdr:to>
      <xdr:col>3</xdr:col>
      <xdr:colOff>1697714</xdr:colOff>
      <xdr:row>4</xdr:row>
      <xdr:rowOff>100335</xdr:rowOff>
    </xdr:to>
    <xdr:sp macro="[0]!Macro25" textlink="">
      <xdr:nvSpPr>
        <xdr:cNvPr id="44" name="43 Rectángulo redondeado"/>
        <xdr:cNvSpPr/>
      </xdr:nvSpPr>
      <xdr:spPr>
        <a:xfrm>
          <a:off x="5544532" y="963508"/>
          <a:ext cx="299358"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25</a:t>
          </a:r>
        </a:p>
      </xdr:txBody>
    </xdr:sp>
    <xdr:clientData/>
  </xdr:twoCellAnchor>
  <xdr:twoCellAnchor>
    <xdr:from>
      <xdr:col>3</xdr:col>
      <xdr:colOff>1394546</xdr:colOff>
      <xdr:row>4</xdr:row>
      <xdr:rowOff>131359</xdr:rowOff>
    </xdr:from>
    <xdr:to>
      <xdr:col>3</xdr:col>
      <xdr:colOff>1693904</xdr:colOff>
      <xdr:row>5</xdr:row>
      <xdr:rowOff>142245</xdr:rowOff>
    </xdr:to>
    <xdr:sp macro="[0]!Macro35" textlink="">
      <xdr:nvSpPr>
        <xdr:cNvPr id="45" name="44 Rectángulo redondeado"/>
        <xdr:cNvSpPr/>
      </xdr:nvSpPr>
      <xdr:spPr>
        <a:xfrm>
          <a:off x="5540722" y="1240741"/>
          <a:ext cx="299358" cy="2462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35</a:t>
          </a:r>
        </a:p>
      </xdr:txBody>
    </xdr:sp>
    <xdr:clientData/>
  </xdr:twoCellAnchor>
  <xdr:twoCellAnchor>
    <xdr:from>
      <xdr:col>3</xdr:col>
      <xdr:colOff>1394546</xdr:colOff>
      <xdr:row>5</xdr:row>
      <xdr:rowOff>173269</xdr:rowOff>
    </xdr:from>
    <xdr:to>
      <xdr:col>3</xdr:col>
      <xdr:colOff>1693904</xdr:colOff>
      <xdr:row>6</xdr:row>
      <xdr:rowOff>184155</xdr:rowOff>
    </xdr:to>
    <xdr:sp macro="[0]!Macro45" textlink="">
      <xdr:nvSpPr>
        <xdr:cNvPr id="46" name="45 Rectángulo redondeado"/>
        <xdr:cNvSpPr/>
      </xdr:nvSpPr>
      <xdr:spPr>
        <a:xfrm>
          <a:off x="5540722" y="1517975"/>
          <a:ext cx="299358"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45</a:t>
          </a:r>
        </a:p>
      </xdr:txBody>
    </xdr:sp>
    <xdr:clientData/>
  </xdr:twoCellAnchor>
  <xdr:twoCellAnchor>
    <xdr:from>
      <xdr:col>4</xdr:col>
      <xdr:colOff>12956</xdr:colOff>
      <xdr:row>1</xdr:row>
      <xdr:rowOff>50022</xdr:rowOff>
    </xdr:from>
    <xdr:to>
      <xdr:col>4</xdr:col>
      <xdr:colOff>312314</xdr:colOff>
      <xdr:row>2</xdr:row>
      <xdr:rowOff>19446</xdr:rowOff>
    </xdr:to>
    <xdr:sp macro="[0]!Macro6" textlink="">
      <xdr:nvSpPr>
        <xdr:cNvPr id="78" name="77 Rectángulo redondeado"/>
        <xdr:cNvSpPr/>
      </xdr:nvSpPr>
      <xdr:spPr>
        <a:xfrm>
          <a:off x="5873632" y="408610"/>
          <a:ext cx="299358" cy="24957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a:t>
          </a:r>
        </a:p>
      </xdr:txBody>
    </xdr:sp>
    <xdr:clientData/>
  </xdr:twoCellAnchor>
  <xdr:twoCellAnchor>
    <xdr:from>
      <xdr:col>4</xdr:col>
      <xdr:colOff>14714</xdr:colOff>
      <xdr:row>2</xdr:row>
      <xdr:rowOff>43617</xdr:rowOff>
    </xdr:from>
    <xdr:to>
      <xdr:col>4</xdr:col>
      <xdr:colOff>314072</xdr:colOff>
      <xdr:row>3</xdr:row>
      <xdr:rowOff>58425</xdr:rowOff>
    </xdr:to>
    <xdr:sp macro="[0]!Macro16" textlink="">
      <xdr:nvSpPr>
        <xdr:cNvPr id="79" name="78 Rectángulo redondeado"/>
        <xdr:cNvSpPr/>
      </xdr:nvSpPr>
      <xdr:spPr>
        <a:xfrm>
          <a:off x="5875390" y="682352"/>
          <a:ext cx="299358" cy="250132"/>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16</a:t>
          </a:r>
        </a:p>
      </xdr:txBody>
    </xdr:sp>
    <xdr:clientData/>
  </xdr:twoCellAnchor>
  <xdr:twoCellAnchor>
    <xdr:from>
      <xdr:col>4</xdr:col>
      <xdr:colOff>14714</xdr:colOff>
      <xdr:row>3</xdr:row>
      <xdr:rowOff>89449</xdr:rowOff>
    </xdr:from>
    <xdr:to>
      <xdr:col>4</xdr:col>
      <xdr:colOff>314072</xdr:colOff>
      <xdr:row>4</xdr:row>
      <xdr:rowOff>100335</xdr:rowOff>
    </xdr:to>
    <xdr:sp macro="[0]!Macro26" textlink="">
      <xdr:nvSpPr>
        <xdr:cNvPr id="80" name="79 Rectángulo redondeado"/>
        <xdr:cNvSpPr/>
      </xdr:nvSpPr>
      <xdr:spPr>
        <a:xfrm>
          <a:off x="5875390" y="963508"/>
          <a:ext cx="299358"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26</a:t>
          </a:r>
        </a:p>
      </xdr:txBody>
    </xdr:sp>
    <xdr:clientData/>
  </xdr:twoCellAnchor>
  <xdr:twoCellAnchor>
    <xdr:from>
      <xdr:col>4</xdr:col>
      <xdr:colOff>10904</xdr:colOff>
      <xdr:row>4</xdr:row>
      <xdr:rowOff>131359</xdr:rowOff>
    </xdr:from>
    <xdr:to>
      <xdr:col>4</xdr:col>
      <xdr:colOff>310262</xdr:colOff>
      <xdr:row>5</xdr:row>
      <xdr:rowOff>142245</xdr:rowOff>
    </xdr:to>
    <xdr:sp macro="[0]!Macro36" textlink="">
      <xdr:nvSpPr>
        <xdr:cNvPr id="81" name="80 Rectángulo redondeado"/>
        <xdr:cNvSpPr/>
      </xdr:nvSpPr>
      <xdr:spPr>
        <a:xfrm>
          <a:off x="5871580" y="1240741"/>
          <a:ext cx="299358" cy="2462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36</a:t>
          </a:r>
        </a:p>
      </xdr:txBody>
    </xdr:sp>
    <xdr:clientData/>
  </xdr:twoCellAnchor>
  <xdr:twoCellAnchor>
    <xdr:from>
      <xdr:col>4</xdr:col>
      <xdr:colOff>10904</xdr:colOff>
      <xdr:row>5</xdr:row>
      <xdr:rowOff>173269</xdr:rowOff>
    </xdr:from>
    <xdr:to>
      <xdr:col>4</xdr:col>
      <xdr:colOff>310262</xdr:colOff>
      <xdr:row>6</xdr:row>
      <xdr:rowOff>184155</xdr:rowOff>
    </xdr:to>
    <xdr:sp macro="[0]!Macro46" textlink="">
      <xdr:nvSpPr>
        <xdr:cNvPr id="82" name="81 Rectángulo redondeado"/>
        <xdr:cNvSpPr/>
      </xdr:nvSpPr>
      <xdr:spPr>
        <a:xfrm>
          <a:off x="5871580" y="1517975"/>
          <a:ext cx="299358"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46</a:t>
          </a:r>
        </a:p>
      </xdr:txBody>
    </xdr:sp>
    <xdr:clientData/>
  </xdr:twoCellAnchor>
  <xdr:twoCellAnchor>
    <xdr:from>
      <xdr:col>4</xdr:col>
      <xdr:colOff>349417</xdr:colOff>
      <xdr:row>1</xdr:row>
      <xdr:rowOff>50022</xdr:rowOff>
    </xdr:from>
    <xdr:to>
      <xdr:col>4</xdr:col>
      <xdr:colOff>648775</xdr:colOff>
      <xdr:row>2</xdr:row>
      <xdr:rowOff>19446</xdr:rowOff>
    </xdr:to>
    <xdr:sp macro="[0]!Macro7" textlink="">
      <xdr:nvSpPr>
        <xdr:cNvPr id="84" name="83 Rectángulo redondeado"/>
        <xdr:cNvSpPr/>
      </xdr:nvSpPr>
      <xdr:spPr>
        <a:xfrm>
          <a:off x="6210093" y="408610"/>
          <a:ext cx="299358" cy="24957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7</a:t>
          </a:r>
        </a:p>
      </xdr:txBody>
    </xdr:sp>
    <xdr:clientData/>
  </xdr:twoCellAnchor>
  <xdr:twoCellAnchor>
    <xdr:from>
      <xdr:col>4</xdr:col>
      <xdr:colOff>351175</xdr:colOff>
      <xdr:row>2</xdr:row>
      <xdr:rowOff>43617</xdr:rowOff>
    </xdr:from>
    <xdr:to>
      <xdr:col>4</xdr:col>
      <xdr:colOff>650533</xdr:colOff>
      <xdr:row>3</xdr:row>
      <xdr:rowOff>58425</xdr:rowOff>
    </xdr:to>
    <xdr:sp macro="[0]!Macro17" textlink="">
      <xdr:nvSpPr>
        <xdr:cNvPr id="85" name="84 Rectángulo redondeado"/>
        <xdr:cNvSpPr/>
      </xdr:nvSpPr>
      <xdr:spPr>
        <a:xfrm>
          <a:off x="6211851" y="682352"/>
          <a:ext cx="299358" cy="250132"/>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17</a:t>
          </a:r>
        </a:p>
      </xdr:txBody>
    </xdr:sp>
    <xdr:clientData/>
  </xdr:twoCellAnchor>
  <xdr:twoCellAnchor>
    <xdr:from>
      <xdr:col>4</xdr:col>
      <xdr:colOff>351175</xdr:colOff>
      <xdr:row>3</xdr:row>
      <xdr:rowOff>89449</xdr:rowOff>
    </xdr:from>
    <xdr:to>
      <xdr:col>4</xdr:col>
      <xdr:colOff>650533</xdr:colOff>
      <xdr:row>4</xdr:row>
      <xdr:rowOff>100335</xdr:rowOff>
    </xdr:to>
    <xdr:sp macro="[0]!Macro27" textlink="">
      <xdr:nvSpPr>
        <xdr:cNvPr id="86" name="85 Rectángulo redondeado"/>
        <xdr:cNvSpPr/>
      </xdr:nvSpPr>
      <xdr:spPr>
        <a:xfrm>
          <a:off x="6211851" y="963508"/>
          <a:ext cx="299358"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27</a:t>
          </a:r>
        </a:p>
      </xdr:txBody>
    </xdr:sp>
    <xdr:clientData/>
  </xdr:twoCellAnchor>
  <xdr:twoCellAnchor>
    <xdr:from>
      <xdr:col>4</xdr:col>
      <xdr:colOff>347365</xdr:colOff>
      <xdr:row>4</xdr:row>
      <xdr:rowOff>131359</xdr:rowOff>
    </xdr:from>
    <xdr:to>
      <xdr:col>4</xdr:col>
      <xdr:colOff>646723</xdr:colOff>
      <xdr:row>5</xdr:row>
      <xdr:rowOff>142245</xdr:rowOff>
    </xdr:to>
    <xdr:sp macro="[0]!Macro37" textlink="">
      <xdr:nvSpPr>
        <xdr:cNvPr id="87" name="86 Rectángulo redondeado"/>
        <xdr:cNvSpPr/>
      </xdr:nvSpPr>
      <xdr:spPr>
        <a:xfrm>
          <a:off x="6208041" y="1240741"/>
          <a:ext cx="299358" cy="2462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37</a:t>
          </a:r>
        </a:p>
      </xdr:txBody>
    </xdr:sp>
    <xdr:clientData/>
  </xdr:twoCellAnchor>
  <xdr:twoCellAnchor>
    <xdr:from>
      <xdr:col>4</xdr:col>
      <xdr:colOff>347365</xdr:colOff>
      <xdr:row>5</xdr:row>
      <xdr:rowOff>173269</xdr:rowOff>
    </xdr:from>
    <xdr:to>
      <xdr:col>4</xdr:col>
      <xdr:colOff>646723</xdr:colOff>
      <xdr:row>6</xdr:row>
      <xdr:rowOff>184155</xdr:rowOff>
    </xdr:to>
    <xdr:sp macro="[0]!Macro47" textlink="">
      <xdr:nvSpPr>
        <xdr:cNvPr id="88" name="87 Rectángulo redondeado"/>
        <xdr:cNvSpPr/>
      </xdr:nvSpPr>
      <xdr:spPr>
        <a:xfrm>
          <a:off x="6208041" y="1517975"/>
          <a:ext cx="299358"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47</a:t>
          </a:r>
        </a:p>
      </xdr:txBody>
    </xdr:sp>
    <xdr:clientData/>
  </xdr:twoCellAnchor>
  <xdr:twoCellAnchor>
    <xdr:from>
      <xdr:col>4</xdr:col>
      <xdr:colOff>680275</xdr:colOff>
      <xdr:row>1</xdr:row>
      <xdr:rowOff>50022</xdr:rowOff>
    </xdr:from>
    <xdr:to>
      <xdr:col>4</xdr:col>
      <xdr:colOff>982435</xdr:colOff>
      <xdr:row>2</xdr:row>
      <xdr:rowOff>19446</xdr:rowOff>
    </xdr:to>
    <xdr:sp macro="[0]!Macro8" textlink="">
      <xdr:nvSpPr>
        <xdr:cNvPr id="90" name="89 Rectángulo redondeado"/>
        <xdr:cNvSpPr/>
      </xdr:nvSpPr>
      <xdr:spPr>
        <a:xfrm>
          <a:off x="6540951" y="408610"/>
          <a:ext cx="302160" cy="24957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8</a:t>
          </a:r>
        </a:p>
      </xdr:txBody>
    </xdr:sp>
    <xdr:clientData/>
  </xdr:twoCellAnchor>
  <xdr:twoCellAnchor>
    <xdr:from>
      <xdr:col>4</xdr:col>
      <xdr:colOff>682033</xdr:colOff>
      <xdr:row>2</xdr:row>
      <xdr:rowOff>43617</xdr:rowOff>
    </xdr:from>
    <xdr:to>
      <xdr:col>4</xdr:col>
      <xdr:colOff>984193</xdr:colOff>
      <xdr:row>3</xdr:row>
      <xdr:rowOff>58425</xdr:rowOff>
    </xdr:to>
    <xdr:sp macro="[0]!Macro18" textlink="">
      <xdr:nvSpPr>
        <xdr:cNvPr id="91" name="90 Rectángulo redondeado"/>
        <xdr:cNvSpPr/>
      </xdr:nvSpPr>
      <xdr:spPr>
        <a:xfrm>
          <a:off x="6542709" y="682352"/>
          <a:ext cx="302160" cy="250132"/>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18</a:t>
          </a:r>
        </a:p>
      </xdr:txBody>
    </xdr:sp>
    <xdr:clientData/>
  </xdr:twoCellAnchor>
  <xdr:twoCellAnchor>
    <xdr:from>
      <xdr:col>4</xdr:col>
      <xdr:colOff>682033</xdr:colOff>
      <xdr:row>3</xdr:row>
      <xdr:rowOff>89449</xdr:rowOff>
    </xdr:from>
    <xdr:to>
      <xdr:col>4</xdr:col>
      <xdr:colOff>984193</xdr:colOff>
      <xdr:row>4</xdr:row>
      <xdr:rowOff>100335</xdr:rowOff>
    </xdr:to>
    <xdr:sp macro="[0]!Macro28" textlink="">
      <xdr:nvSpPr>
        <xdr:cNvPr id="92" name="91 Rectángulo redondeado"/>
        <xdr:cNvSpPr/>
      </xdr:nvSpPr>
      <xdr:spPr>
        <a:xfrm>
          <a:off x="6542709" y="963508"/>
          <a:ext cx="302160"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28</a:t>
          </a:r>
        </a:p>
      </xdr:txBody>
    </xdr:sp>
    <xdr:clientData/>
  </xdr:twoCellAnchor>
  <xdr:twoCellAnchor>
    <xdr:from>
      <xdr:col>4</xdr:col>
      <xdr:colOff>678223</xdr:colOff>
      <xdr:row>4</xdr:row>
      <xdr:rowOff>131359</xdr:rowOff>
    </xdr:from>
    <xdr:to>
      <xdr:col>4</xdr:col>
      <xdr:colOff>980383</xdr:colOff>
      <xdr:row>5</xdr:row>
      <xdr:rowOff>142245</xdr:rowOff>
    </xdr:to>
    <xdr:sp macro="[0]!Macro38" textlink="">
      <xdr:nvSpPr>
        <xdr:cNvPr id="93" name="92 Rectángulo redondeado"/>
        <xdr:cNvSpPr/>
      </xdr:nvSpPr>
      <xdr:spPr>
        <a:xfrm>
          <a:off x="6538899" y="1240741"/>
          <a:ext cx="302160" cy="2462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38</a:t>
          </a:r>
        </a:p>
      </xdr:txBody>
    </xdr:sp>
    <xdr:clientData/>
  </xdr:twoCellAnchor>
  <xdr:twoCellAnchor>
    <xdr:from>
      <xdr:col>4</xdr:col>
      <xdr:colOff>678223</xdr:colOff>
      <xdr:row>5</xdr:row>
      <xdr:rowOff>173269</xdr:rowOff>
    </xdr:from>
    <xdr:to>
      <xdr:col>4</xdr:col>
      <xdr:colOff>980383</xdr:colOff>
      <xdr:row>6</xdr:row>
      <xdr:rowOff>184155</xdr:rowOff>
    </xdr:to>
    <xdr:sp macro="[0]!Macro48" textlink="">
      <xdr:nvSpPr>
        <xdr:cNvPr id="94" name="93 Rectángulo redondeado"/>
        <xdr:cNvSpPr/>
      </xdr:nvSpPr>
      <xdr:spPr>
        <a:xfrm>
          <a:off x="6538899" y="1517975"/>
          <a:ext cx="302160"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48</a:t>
          </a:r>
        </a:p>
      </xdr:txBody>
    </xdr:sp>
    <xdr:clientData/>
  </xdr:twoCellAnchor>
  <xdr:twoCellAnchor>
    <xdr:from>
      <xdr:col>4</xdr:col>
      <xdr:colOff>1013935</xdr:colOff>
      <xdr:row>1</xdr:row>
      <xdr:rowOff>50022</xdr:rowOff>
    </xdr:from>
    <xdr:to>
      <xdr:col>4</xdr:col>
      <xdr:colOff>1313293</xdr:colOff>
      <xdr:row>2</xdr:row>
      <xdr:rowOff>19446</xdr:rowOff>
    </xdr:to>
    <xdr:sp macro="[0]!Macro9" textlink="">
      <xdr:nvSpPr>
        <xdr:cNvPr id="96" name="95 Rectángulo redondeado"/>
        <xdr:cNvSpPr/>
      </xdr:nvSpPr>
      <xdr:spPr>
        <a:xfrm>
          <a:off x="6874611" y="408610"/>
          <a:ext cx="299358" cy="24957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9</a:t>
          </a:r>
        </a:p>
      </xdr:txBody>
    </xdr:sp>
    <xdr:clientData/>
  </xdr:twoCellAnchor>
  <xdr:twoCellAnchor>
    <xdr:from>
      <xdr:col>4</xdr:col>
      <xdr:colOff>1015693</xdr:colOff>
      <xdr:row>2</xdr:row>
      <xdr:rowOff>43617</xdr:rowOff>
    </xdr:from>
    <xdr:to>
      <xdr:col>4</xdr:col>
      <xdr:colOff>1305526</xdr:colOff>
      <xdr:row>3</xdr:row>
      <xdr:rowOff>58425</xdr:rowOff>
    </xdr:to>
    <xdr:sp macro="[0]!Macro19" textlink="">
      <xdr:nvSpPr>
        <xdr:cNvPr id="97" name="96 Rectángulo redondeado"/>
        <xdr:cNvSpPr/>
      </xdr:nvSpPr>
      <xdr:spPr>
        <a:xfrm>
          <a:off x="6876369" y="682352"/>
          <a:ext cx="289833" cy="250132"/>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19</a:t>
          </a:r>
        </a:p>
      </xdr:txBody>
    </xdr:sp>
    <xdr:clientData/>
  </xdr:twoCellAnchor>
  <xdr:twoCellAnchor>
    <xdr:from>
      <xdr:col>4</xdr:col>
      <xdr:colOff>1015693</xdr:colOff>
      <xdr:row>3</xdr:row>
      <xdr:rowOff>89449</xdr:rowOff>
    </xdr:from>
    <xdr:to>
      <xdr:col>4</xdr:col>
      <xdr:colOff>1305526</xdr:colOff>
      <xdr:row>4</xdr:row>
      <xdr:rowOff>100335</xdr:rowOff>
    </xdr:to>
    <xdr:sp macro="[0]!Macro29" textlink="">
      <xdr:nvSpPr>
        <xdr:cNvPr id="98" name="97 Rectángulo redondeado"/>
        <xdr:cNvSpPr/>
      </xdr:nvSpPr>
      <xdr:spPr>
        <a:xfrm>
          <a:off x="6876369" y="963508"/>
          <a:ext cx="289833"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29</a:t>
          </a:r>
        </a:p>
      </xdr:txBody>
    </xdr:sp>
    <xdr:clientData/>
  </xdr:twoCellAnchor>
  <xdr:twoCellAnchor>
    <xdr:from>
      <xdr:col>4</xdr:col>
      <xdr:colOff>1011883</xdr:colOff>
      <xdr:row>4</xdr:row>
      <xdr:rowOff>131359</xdr:rowOff>
    </xdr:from>
    <xdr:to>
      <xdr:col>4</xdr:col>
      <xdr:colOff>1311241</xdr:colOff>
      <xdr:row>5</xdr:row>
      <xdr:rowOff>142245</xdr:rowOff>
    </xdr:to>
    <xdr:sp macro="[0]!Macro39" textlink="">
      <xdr:nvSpPr>
        <xdr:cNvPr id="99" name="98 Rectángulo redondeado"/>
        <xdr:cNvSpPr/>
      </xdr:nvSpPr>
      <xdr:spPr>
        <a:xfrm>
          <a:off x="6872559" y="1240741"/>
          <a:ext cx="299358" cy="2462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39</a:t>
          </a:r>
        </a:p>
      </xdr:txBody>
    </xdr:sp>
    <xdr:clientData/>
  </xdr:twoCellAnchor>
  <xdr:twoCellAnchor>
    <xdr:from>
      <xdr:col>4</xdr:col>
      <xdr:colOff>1011883</xdr:colOff>
      <xdr:row>5</xdr:row>
      <xdr:rowOff>173269</xdr:rowOff>
    </xdr:from>
    <xdr:to>
      <xdr:col>4</xdr:col>
      <xdr:colOff>1311241</xdr:colOff>
      <xdr:row>6</xdr:row>
      <xdr:rowOff>184155</xdr:rowOff>
    </xdr:to>
    <xdr:sp macro="[0]!Macro49" textlink="">
      <xdr:nvSpPr>
        <xdr:cNvPr id="100" name="99 Rectángulo redondeado"/>
        <xdr:cNvSpPr/>
      </xdr:nvSpPr>
      <xdr:spPr>
        <a:xfrm>
          <a:off x="6872559" y="1517975"/>
          <a:ext cx="299358"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49</a:t>
          </a:r>
        </a:p>
      </xdr:txBody>
    </xdr:sp>
    <xdr:clientData/>
  </xdr:twoCellAnchor>
  <xdr:twoCellAnchor>
    <xdr:from>
      <xdr:col>4</xdr:col>
      <xdr:colOff>1344793</xdr:colOff>
      <xdr:row>1</xdr:row>
      <xdr:rowOff>50022</xdr:rowOff>
    </xdr:from>
    <xdr:to>
      <xdr:col>4</xdr:col>
      <xdr:colOff>1641910</xdr:colOff>
      <xdr:row>2</xdr:row>
      <xdr:rowOff>19446</xdr:rowOff>
    </xdr:to>
    <xdr:sp macro="[0]!Macro10" textlink="">
      <xdr:nvSpPr>
        <xdr:cNvPr id="102" name="101 Rectángulo redondeado"/>
        <xdr:cNvSpPr/>
      </xdr:nvSpPr>
      <xdr:spPr>
        <a:xfrm>
          <a:off x="7205469" y="408610"/>
          <a:ext cx="297117" cy="24957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10</a:t>
          </a:r>
        </a:p>
      </xdr:txBody>
    </xdr:sp>
    <xdr:clientData/>
  </xdr:twoCellAnchor>
  <xdr:twoCellAnchor>
    <xdr:from>
      <xdr:col>4</xdr:col>
      <xdr:colOff>1346551</xdr:colOff>
      <xdr:row>2</xdr:row>
      <xdr:rowOff>43617</xdr:rowOff>
    </xdr:from>
    <xdr:to>
      <xdr:col>4</xdr:col>
      <xdr:colOff>1643668</xdr:colOff>
      <xdr:row>3</xdr:row>
      <xdr:rowOff>58425</xdr:rowOff>
    </xdr:to>
    <xdr:sp macro="[0]!Macro20" textlink="">
      <xdr:nvSpPr>
        <xdr:cNvPr id="103" name="102 Rectángulo redondeado"/>
        <xdr:cNvSpPr/>
      </xdr:nvSpPr>
      <xdr:spPr>
        <a:xfrm>
          <a:off x="7207227" y="682352"/>
          <a:ext cx="297117" cy="250132"/>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20</a:t>
          </a:r>
        </a:p>
      </xdr:txBody>
    </xdr:sp>
    <xdr:clientData/>
  </xdr:twoCellAnchor>
  <xdr:twoCellAnchor>
    <xdr:from>
      <xdr:col>4</xdr:col>
      <xdr:colOff>1346551</xdr:colOff>
      <xdr:row>3</xdr:row>
      <xdr:rowOff>89449</xdr:rowOff>
    </xdr:from>
    <xdr:to>
      <xdr:col>4</xdr:col>
      <xdr:colOff>1643668</xdr:colOff>
      <xdr:row>4</xdr:row>
      <xdr:rowOff>100335</xdr:rowOff>
    </xdr:to>
    <xdr:sp macro="[0]!Macro30" textlink="">
      <xdr:nvSpPr>
        <xdr:cNvPr id="104" name="103 Rectángulo redondeado"/>
        <xdr:cNvSpPr/>
      </xdr:nvSpPr>
      <xdr:spPr>
        <a:xfrm>
          <a:off x="7207227" y="963508"/>
          <a:ext cx="297117"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30</a:t>
          </a:r>
        </a:p>
      </xdr:txBody>
    </xdr:sp>
    <xdr:clientData/>
  </xdr:twoCellAnchor>
  <xdr:twoCellAnchor>
    <xdr:from>
      <xdr:col>4</xdr:col>
      <xdr:colOff>1342741</xdr:colOff>
      <xdr:row>4</xdr:row>
      <xdr:rowOff>131359</xdr:rowOff>
    </xdr:from>
    <xdr:to>
      <xdr:col>4</xdr:col>
      <xdr:colOff>1639858</xdr:colOff>
      <xdr:row>5</xdr:row>
      <xdr:rowOff>142245</xdr:rowOff>
    </xdr:to>
    <xdr:sp macro="[0]!Macro40" textlink="">
      <xdr:nvSpPr>
        <xdr:cNvPr id="105" name="104 Rectángulo redondeado"/>
        <xdr:cNvSpPr/>
      </xdr:nvSpPr>
      <xdr:spPr>
        <a:xfrm>
          <a:off x="7203417" y="1240741"/>
          <a:ext cx="297117" cy="2462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40</a:t>
          </a:r>
        </a:p>
      </xdr:txBody>
    </xdr:sp>
    <xdr:clientData/>
  </xdr:twoCellAnchor>
  <xdr:twoCellAnchor>
    <xdr:from>
      <xdr:col>4</xdr:col>
      <xdr:colOff>1342741</xdr:colOff>
      <xdr:row>5</xdr:row>
      <xdr:rowOff>173269</xdr:rowOff>
    </xdr:from>
    <xdr:to>
      <xdr:col>4</xdr:col>
      <xdr:colOff>1639858</xdr:colOff>
      <xdr:row>6</xdr:row>
      <xdr:rowOff>184155</xdr:rowOff>
    </xdr:to>
    <xdr:sp macro="[0]!Macro50" textlink="">
      <xdr:nvSpPr>
        <xdr:cNvPr id="106" name="105 Rectángulo redondeado"/>
        <xdr:cNvSpPr/>
      </xdr:nvSpPr>
      <xdr:spPr>
        <a:xfrm>
          <a:off x="7203417" y="1517975"/>
          <a:ext cx="297117"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50</a:t>
          </a:r>
        </a:p>
      </xdr:txBody>
    </xdr:sp>
    <xdr:clientData/>
  </xdr:twoCellAnchor>
  <xdr:twoCellAnchor>
    <xdr:from>
      <xdr:col>3</xdr:col>
      <xdr:colOff>73189</xdr:colOff>
      <xdr:row>6</xdr:row>
      <xdr:rowOff>212909</xdr:rowOff>
    </xdr:from>
    <xdr:to>
      <xdr:col>3</xdr:col>
      <xdr:colOff>363022</xdr:colOff>
      <xdr:row>7</xdr:row>
      <xdr:rowOff>223794</xdr:rowOff>
    </xdr:to>
    <xdr:sp macro="[0]!Macro51" textlink="">
      <xdr:nvSpPr>
        <xdr:cNvPr id="53" name="15 Rectángulo redondeado"/>
        <xdr:cNvSpPr/>
      </xdr:nvSpPr>
      <xdr:spPr>
        <a:xfrm>
          <a:off x="4216564" y="1802393"/>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51</a:t>
          </a:r>
        </a:p>
      </xdr:txBody>
    </xdr:sp>
    <xdr:clientData/>
  </xdr:twoCellAnchor>
  <xdr:twoCellAnchor>
    <xdr:from>
      <xdr:col>3</xdr:col>
      <xdr:colOff>404810</xdr:colOff>
      <xdr:row>6</xdr:row>
      <xdr:rowOff>214316</xdr:rowOff>
    </xdr:from>
    <xdr:to>
      <xdr:col>3</xdr:col>
      <xdr:colOff>694643</xdr:colOff>
      <xdr:row>7</xdr:row>
      <xdr:rowOff>225201</xdr:rowOff>
    </xdr:to>
    <xdr:sp macro="[0]!Macro52" textlink="">
      <xdr:nvSpPr>
        <xdr:cNvPr id="55" name="15 Rectángulo redondeado"/>
        <xdr:cNvSpPr/>
      </xdr:nvSpPr>
      <xdr:spPr>
        <a:xfrm>
          <a:off x="4548185" y="1803800"/>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52</a:t>
          </a:r>
        </a:p>
      </xdr:txBody>
    </xdr:sp>
    <xdr:clientData/>
  </xdr:twoCellAnchor>
  <xdr:twoCellAnchor>
    <xdr:from>
      <xdr:col>3</xdr:col>
      <xdr:colOff>729852</xdr:colOff>
      <xdr:row>6</xdr:row>
      <xdr:rowOff>211938</xdr:rowOff>
    </xdr:from>
    <xdr:to>
      <xdr:col>3</xdr:col>
      <xdr:colOff>1019685</xdr:colOff>
      <xdr:row>7</xdr:row>
      <xdr:rowOff>222823</xdr:rowOff>
    </xdr:to>
    <xdr:sp macro="[0]!Macro53" textlink="">
      <xdr:nvSpPr>
        <xdr:cNvPr id="56" name="15 Rectángulo redondeado"/>
        <xdr:cNvSpPr/>
      </xdr:nvSpPr>
      <xdr:spPr>
        <a:xfrm>
          <a:off x="4873227" y="1801422"/>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53</a:t>
          </a:r>
        </a:p>
      </xdr:txBody>
    </xdr:sp>
    <xdr:clientData/>
  </xdr:twoCellAnchor>
  <xdr:twoCellAnchor>
    <xdr:from>
      <xdr:col>3</xdr:col>
      <xdr:colOff>1065613</xdr:colOff>
      <xdr:row>6</xdr:row>
      <xdr:rowOff>214317</xdr:rowOff>
    </xdr:from>
    <xdr:to>
      <xdr:col>3</xdr:col>
      <xdr:colOff>1355446</xdr:colOff>
      <xdr:row>7</xdr:row>
      <xdr:rowOff>225202</xdr:rowOff>
    </xdr:to>
    <xdr:sp macro="[0]!Macro54" textlink="">
      <xdr:nvSpPr>
        <xdr:cNvPr id="57" name="15 Rectángulo redondeado"/>
        <xdr:cNvSpPr/>
      </xdr:nvSpPr>
      <xdr:spPr>
        <a:xfrm>
          <a:off x="5208988" y="1803801"/>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54</a:t>
          </a:r>
        </a:p>
      </xdr:txBody>
    </xdr:sp>
    <xdr:clientData/>
  </xdr:twoCellAnchor>
  <xdr:twoCellAnchor>
    <xdr:from>
      <xdr:col>3</xdr:col>
      <xdr:colOff>1398979</xdr:colOff>
      <xdr:row>6</xdr:row>
      <xdr:rowOff>214316</xdr:rowOff>
    </xdr:from>
    <xdr:to>
      <xdr:col>3</xdr:col>
      <xdr:colOff>1688812</xdr:colOff>
      <xdr:row>7</xdr:row>
      <xdr:rowOff>225201</xdr:rowOff>
    </xdr:to>
    <xdr:sp macro="[0]!Macro55" textlink="">
      <xdr:nvSpPr>
        <xdr:cNvPr id="58" name="15 Rectángulo redondeado"/>
        <xdr:cNvSpPr/>
      </xdr:nvSpPr>
      <xdr:spPr>
        <a:xfrm>
          <a:off x="5542354" y="1803800"/>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55</a:t>
          </a:r>
        </a:p>
      </xdr:txBody>
    </xdr:sp>
    <xdr:clientData/>
  </xdr:twoCellAnchor>
  <xdr:twoCellAnchor>
    <xdr:from>
      <xdr:col>4</xdr:col>
      <xdr:colOff>15471</xdr:colOff>
      <xdr:row>6</xdr:row>
      <xdr:rowOff>211937</xdr:rowOff>
    </xdr:from>
    <xdr:to>
      <xdr:col>4</xdr:col>
      <xdr:colOff>305304</xdr:colOff>
      <xdr:row>7</xdr:row>
      <xdr:rowOff>222822</xdr:rowOff>
    </xdr:to>
    <xdr:sp macro="[0]!Macro56" textlink="">
      <xdr:nvSpPr>
        <xdr:cNvPr id="59" name="15 Rectángulo redondeado"/>
        <xdr:cNvSpPr/>
      </xdr:nvSpPr>
      <xdr:spPr>
        <a:xfrm>
          <a:off x="5873346" y="1801421"/>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56</a:t>
          </a:r>
        </a:p>
      </xdr:txBody>
    </xdr:sp>
    <xdr:clientData/>
  </xdr:twoCellAnchor>
  <xdr:twoCellAnchor>
    <xdr:from>
      <xdr:col>4</xdr:col>
      <xdr:colOff>345280</xdr:colOff>
      <xdr:row>6</xdr:row>
      <xdr:rowOff>214316</xdr:rowOff>
    </xdr:from>
    <xdr:to>
      <xdr:col>4</xdr:col>
      <xdr:colOff>635113</xdr:colOff>
      <xdr:row>7</xdr:row>
      <xdr:rowOff>225201</xdr:rowOff>
    </xdr:to>
    <xdr:sp macro="[0]!Macro57" textlink="">
      <xdr:nvSpPr>
        <xdr:cNvPr id="60" name="15 Rectángulo redondeado"/>
        <xdr:cNvSpPr/>
      </xdr:nvSpPr>
      <xdr:spPr>
        <a:xfrm>
          <a:off x="6203155" y="1803800"/>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57</a:t>
          </a:r>
        </a:p>
      </xdr:txBody>
    </xdr:sp>
    <xdr:clientData/>
  </xdr:twoCellAnchor>
  <xdr:twoCellAnchor>
    <xdr:from>
      <xdr:col>4</xdr:col>
      <xdr:colOff>678653</xdr:colOff>
      <xdr:row>6</xdr:row>
      <xdr:rowOff>214313</xdr:rowOff>
    </xdr:from>
    <xdr:to>
      <xdr:col>4</xdr:col>
      <xdr:colOff>968486</xdr:colOff>
      <xdr:row>7</xdr:row>
      <xdr:rowOff>225198</xdr:rowOff>
    </xdr:to>
    <xdr:sp macro="[0]!Macro58" textlink="">
      <xdr:nvSpPr>
        <xdr:cNvPr id="61" name="15 Rectángulo redondeado"/>
        <xdr:cNvSpPr/>
      </xdr:nvSpPr>
      <xdr:spPr>
        <a:xfrm>
          <a:off x="6536528" y="1803797"/>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58</a:t>
          </a:r>
        </a:p>
      </xdr:txBody>
    </xdr:sp>
    <xdr:clientData/>
  </xdr:twoCellAnchor>
  <xdr:twoCellAnchor>
    <xdr:from>
      <xdr:col>4</xdr:col>
      <xdr:colOff>1012029</xdr:colOff>
      <xdr:row>6</xdr:row>
      <xdr:rowOff>214315</xdr:rowOff>
    </xdr:from>
    <xdr:to>
      <xdr:col>4</xdr:col>
      <xdr:colOff>1301862</xdr:colOff>
      <xdr:row>7</xdr:row>
      <xdr:rowOff>225200</xdr:rowOff>
    </xdr:to>
    <xdr:sp macro="[0]!Macro59" textlink="">
      <xdr:nvSpPr>
        <xdr:cNvPr id="62" name="15 Rectángulo redondeado"/>
        <xdr:cNvSpPr/>
      </xdr:nvSpPr>
      <xdr:spPr>
        <a:xfrm>
          <a:off x="6869904" y="1803799"/>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59</a:t>
          </a:r>
        </a:p>
      </xdr:txBody>
    </xdr:sp>
    <xdr:clientData/>
  </xdr:twoCellAnchor>
  <xdr:twoCellAnchor>
    <xdr:from>
      <xdr:col>4</xdr:col>
      <xdr:colOff>1345400</xdr:colOff>
      <xdr:row>6</xdr:row>
      <xdr:rowOff>214315</xdr:rowOff>
    </xdr:from>
    <xdr:to>
      <xdr:col>4</xdr:col>
      <xdr:colOff>1635233</xdr:colOff>
      <xdr:row>7</xdr:row>
      <xdr:rowOff>225200</xdr:rowOff>
    </xdr:to>
    <xdr:sp macro="[0]!Macro60" textlink="">
      <xdr:nvSpPr>
        <xdr:cNvPr id="63" name="15 Rectángulo redondeado"/>
        <xdr:cNvSpPr/>
      </xdr:nvSpPr>
      <xdr:spPr>
        <a:xfrm>
          <a:off x="7203275" y="1803799"/>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60</a:t>
          </a:r>
        </a:p>
      </xdr:txBody>
    </xdr:sp>
    <xdr:clientData/>
  </xdr:twoCellAnchor>
  <xdr:twoCellAnchor>
    <xdr:from>
      <xdr:col>3</xdr:col>
      <xdr:colOff>70811</xdr:colOff>
      <xdr:row>8</xdr:row>
      <xdr:rowOff>14072</xdr:rowOff>
    </xdr:from>
    <xdr:to>
      <xdr:col>3</xdr:col>
      <xdr:colOff>360644</xdr:colOff>
      <xdr:row>9</xdr:row>
      <xdr:rowOff>24957</xdr:rowOff>
    </xdr:to>
    <xdr:sp macro="[0]!Macro61" textlink="">
      <xdr:nvSpPr>
        <xdr:cNvPr id="64" name="15 Rectángulo redondeado"/>
        <xdr:cNvSpPr/>
      </xdr:nvSpPr>
      <xdr:spPr>
        <a:xfrm>
          <a:off x="4214186" y="2079806"/>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61</a:t>
          </a:r>
        </a:p>
      </xdr:txBody>
    </xdr:sp>
    <xdr:clientData/>
  </xdr:twoCellAnchor>
  <xdr:twoCellAnchor>
    <xdr:from>
      <xdr:col>3</xdr:col>
      <xdr:colOff>401803</xdr:colOff>
      <xdr:row>8</xdr:row>
      <xdr:rowOff>17647</xdr:rowOff>
    </xdr:from>
    <xdr:to>
      <xdr:col>3</xdr:col>
      <xdr:colOff>691636</xdr:colOff>
      <xdr:row>9</xdr:row>
      <xdr:rowOff>28532</xdr:rowOff>
    </xdr:to>
    <xdr:sp macro="[0]!Macro62" textlink="">
      <xdr:nvSpPr>
        <xdr:cNvPr id="65" name="15 Rectángulo redondeado"/>
        <xdr:cNvSpPr/>
      </xdr:nvSpPr>
      <xdr:spPr>
        <a:xfrm>
          <a:off x="4545178" y="2083381"/>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62</a:t>
          </a:r>
        </a:p>
      </xdr:txBody>
    </xdr:sp>
    <xdr:clientData/>
  </xdr:twoCellAnchor>
  <xdr:twoCellAnchor>
    <xdr:from>
      <xdr:col>3</xdr:col>
      <xdr:colOff>726279</xdr:colOff>
      <xdr:row>8</xdr:row>
      <xdr:rowOff>17860</xdr:rowOff>
    </xdr:from>
    <xdr:to>
      <xdr:col>3</xdr:col>
      <xdr:colOff>1016112</xdr:colOff>
      <xdr:row>9</xdr:row>
      <xdr:rowOff>28745</xdr:rowOff>
    </xdr:to>
    <xdr:sp macro="[0]!Macro63" textlink="">
      <xdr:nvSpPr>
        <xdr:cNvPr id="66" name="15 Rectángulo redondeado"/>
        <xdr:cNvSpPr/>
      </xdr:nvSpPr>
      <xdr:spPr>
        <a:xfrm>
          <a:off x="4869654" y="2083594"/>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63</a:t>
          </a:r>
        </a:p>
      </xdr:txBody>
    </xdr:sp>
    <xdr:clientData/>
  </xdr:twoCellAnchor>
  <xdr:twoCellAnchor>
    <xdr:from>
      <xdr:col>3</xdr:col>
      <xdr:colOff>1065605</xdr:colOff>
      <xdr:row>8</xdr:row>
      <xdr:rowOff>17858</xdr:rowOff>
    </xdr:from>
    <xdr:to>
      <xdr:col>3</xdr:col>
      <xdr:colOff>1355438</xdr:colOff>
      <xdr:row>9</xdr:row>
      <xdr:rowOff>28743</xdr:rowOff>
    </xdr:to>
    <xdr:sp macro="[0]!Macro64" textlink="">
      <xdr:nvSpPr>
        <xdr:cNvPr id="67" name="15 Rectángulo redondeado"/>
        <xdr:cNvSpPr/>
      </xdr:nvSpPr>
      <xdr:spPr>
        <a:xfrm>
          <a:off x="5208980" y="2083592"/>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64</a:t>
          </a:r>
        </a:p>
      </xdr:txBody>
    </xdr:sp>
    <xdr:clientData/>
  </xdr:twoCellAnchor>
  <xdr:twoCellAnchor>
    <xdr:from>
      <xdr:col>3</xdr:col>
      <xdr:colOff>1398980</xdr:colOff>
      <xdr:row>8</xdr:row>
      <xdr:rowOff>17858</xdr:rowOff>
    </xdr:from>
    <xdr:to>
      <xdr:col>3</xdr:col>
      <xdr:colOff>1688813</xdr:colOff>
      <xdr:row>9</xdr:row>
      <xdr:rowOff>28743</xdr:rowOff>
    </xdr:to>
    <xdr:sp macro="[0]!Macro65" textlink="">
      <xdr:nvSpPr>
        <xdr:cNvPr id="68" name="15 Rectángulo redondeado"/>
        <xdr:cNvSpPr/>
      </xdr:nvSpPr>
      <xdr:spPr>
        <a:xfrm>
          <a:off x="5542355" y="2083592"/>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65</a:t>
          </a:r>
        </a:p>
      </xdr:txBody>
    </xdr:sp>
    <xdr:clientData/>
  </xdr:twoCellAnchor>
  <xdr:twoCellAnchor>
    <xdr:from>
      <xdr:col>4</xdr:col>
      <xdr:colOff>17860</xdr:colOff>
      <xdr:row>8</xdr:row>
      <xdr:rowOff>11907</xdr:rowOff>
    </xdr:from>
    <xdr:to>
      <xdr:col>4</xdr:col>
      <xdr:colOff>307693</xdr:colOff>
      <xdr:row>9</xdr:row>
      <xdr:rowOff>22792</xdr:rowOff>
    </xdr:to>
    <xdr:sp macro="[0]!Macro66" textlink="">
      <xdr:nvSpPr>
        <xdr:cNvPr id="69" name="15 Rectángulo redondeado"/>
        <xdr:cNvSpPr/>
      </xdr:nvSpPr>
      <xdr:spPr>
        <a:xfrm>
          <a:off x="5875735" y="2077641"/>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66</a:t>
          </a:r>
        </a:p>
      </xdr:txBody>
    </xdr:sp>
    <xdr:clientData/>
  </xdr:twoCellAnchor>
  <xdr:twoCellAnchor>
    <xdr:from>
      <xdr:col>4</xdr:col>
      <xdr:colOff>345277</xdr:colOff>
      <xdr:row>8</xdr:row>
      <xdr:rowOff>17863</xdr:rowOff>
    </xdr:from>
    <xdr:to>
      <xdr:col>4</xdr:col>
      <xdr:colOff>635110</xdr:colOff>
      <xdr:row>9</xdr:row>
      <xdr:rowOff>28748</xdr:rowOff>
    </xdr:to>
    <xdr:sp macro="[0]!Macro67" textlink="">
      <xdr:nvSpPr>
        <xdr:cNvPr id="70" name="15 Rectángulo redondeado"/>
        <xdr:cNvSpPr/>
      </xdr:nvSpPr>
      <xdr:spPr>
        <a:xfrm>
          <a:off x="6203152" y="2083597"/>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67</a:t>
          </a:r>
        </a:p>
      </xdr:txBody>
    </xdr:sp>
    <xdr:clientData/>
  </xdr:twoCellAnchor>
  <xdr:twoCellAnchor>
    <xdr:from>
      <xdr:col>4</xdr:col>
      <xdr:colOff>678653</xdr:colOff>
      <xdr:row>8</xdr:row>
      <xdr:rowOff>17865</xdr:rowOff>
    </xdr:from>
    <xdr:to>
      <xdr:col>4</xdr:col>
      <xdr:colOff>968486</xdr:colOff>
      <xdr:row>9</xdr:row>
      <xdr:rowOff>28750</xdr:rowOff>
    </xdr:to>
    <xdr:sp macro="[0]!Macro68" textlink="">
      <xdr:nvSpPr>
        <xdr:cNvPr id="71" name="15 Rectángulo redondeado"/>
        <xdr:cNvSpPr/>
      </xdr:nvSpPr>
      <xdr:spPr>
        <a:xfrm>
          <a:off x="6536528" y="2083599"/>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68</a:t>
          </a:r>
        </a:p>
      </xdr:txBody>
    </xdr:sp>
    <xdr:clientData/>
  </xdr:twoCellAnchor>
  <xdr:twoCellAnchor>
    <xdr:from>
      <xdr:col>4</xdr:col>
      <xdr:colOff>1009643</xdr:colOff>
      <xdr:row>8</xdr:row>
      <xdr:rowOff>15483</xdr:rowOff>
    </xdr:from>
    <xdr:to>
      <xdr:col>4</xdr:col>
      <xdr:colOff>1299476</xdr:colOff>
      <xdr:row>9</xdr:row>
      <xdr:rowOff>26368</xdr:rowOff>
    </xdr:to>
    <xdr:sp macro="[0]!Macro69" textlink="">
      <xdr:nvSpPr>
        <xdr:cNvPr id="72" name="15 Rectángulo redondeado"/>
        <xdr:cNvSpPr/>
      </xdr:nvSpPr>
      <xdr:spPr>
        <a:xfrm>
          <a:off x="6867518" y="2081217"/>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69</a:t>
          </a:r>
        </a:p>
      </xdr:txBody>
    </xdr:sp>
    <xdr:clientData/>
  </xdr:twoCellAnchor>
  <xdr:twoCellAnchor>
    <xdr:from>
      <xdr:col>4</xdr:col>
      <xdr:colOff>1346586</xdr:colOff>
      <xdr:row>8</xdr:row>
      <xdr:rowOff>19055</xdr:rowOff>
    </xdr:from>
    <xdr:to>
      <xdr:col>4</xdr:col>
      <xdr:colOff>1636419</xdr:colOff>
      <xdr:row>9</xdr:row>
      <xdr:rowOff>29940</xdr:rowOff>
    </xdr:to>
    <xdr:sp macro="[0]!Macro70" textlink="">
      <xdr:nvSpPr>
        <xdr:cNvPr id="73" name="15 Rectángulo redondeado"/>
        <xdr:cNvSpPr/>
      </xdr:nvSpPr>
      <xdr:spPr>
        <a:xfrm>
          <a:off x="7204461" y="2084789"/>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70</a:t>
          </a:r>
        </a:p>
      </xdr:txBody>
    </xdr:sp>
    <xdr:clientData/>
  </xdr:twoCellAnchor>
  <xdr:twoCellAnchor editAs="absolute">
    <xdr:from>
      <xdr:col>6</xdr:col>
      <xdr:colOff>0</xdr:colOff>
      <xdr:row>1</xdr:row>
      <xdr:rowOff>40817</xdr:rowOff>
    </xdr:from>
    <xdr:to>
      <xdr:col>11</xdr:col>
      <xdr:colOff>209379</xdr:colOff>
      <xdr:row>8</xdr:row>
      <xdr:rowOff>99102</xdr:rowOff>
    </xdr:to>
    <xdr:pic macro="[0]!Guardar">
      <xdr:nvPicPr>
        <xdr:cNvPr id="76" name="Imagen 75"/>
        <xdr:cNvPicPr>
          <a:picLocks noChangeAspect="1"/>
        </xdr:cNvPicPr>
      </xdr:nvPicPr>
      <xdr:blipFill>
        <a:blip xmlns:r="http://schemas.openxmlformats.org/officeDocument/2006/relationships" r:embed="rId1"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8967107" y="353781"/>
          <a:ext cx="1746986" cy="1800000"/>
        </a:xfrm>
        <a:prstGeom prst="rect">
          <a:avLst/>
        </a:prstGeom>
        <a:ln>
          <a:noFill/>
        </a:ln>
        <a:effectLst>
          <a:outerShdw blurRad="292100" dist="139700" dir="2700000" algn="tl" rotWithShape="0">
            <a:srgbClr val="333333">
              <a:alpha val="65000"/>
            </a:srgbClr>
          </a:outerShdw>
        </a:effectLst>
      </xdr:spPr>
    </xdr:pic>
    <xdr:clientData/>
  </xdr:twoCellAnchor>
  <xdr:twoCellAnchor editAs="absolute">
    <xdr:from>
      <xdr:col>12</xdr:col>
      <xdr:colOff>122462</xdr:colOff>
      <xdr:row>1</xdr:row>
      <xdr:rowOff>40817</xdr:rowOff>
    </xdr:from>
    <xdr:to>
      <xdr:col>19</xdr:col>
      <xdr:colOff>239130</xdr:colOff>
      <xdr:row>8</xdr:row>
      <xdr:rowOff>99102</xdr:rowOff>
    </xdr:to>
    <xdr:pic macro="[0]!CALESP">
      <xdr:nvPicPr>
        <xdr:cNvPr id="77" name="Imagen 76"/>
        <xdr:cNvPicPr>
          <a:picLocks noChangeAspect="1"/>
        </xdr:cNvPicPr>
      </xdr:nvPicPr>
      <xdr:blipFill>
        <a:blip xmlns:r="http://schemas.openxmlformats.org/officeDocument/2006/relationships" r:embed="rId2" cstate="print">
          <a:duotone>
            <a:prstClr val="black"/>
            <a:schemeClr val="accent1">
              <a:tint val="45000"/>
              <a:satMod val="400000"/>
            </a:schemeClr>
          </a:duotone>
          <a:extLst>
            <a:ext uri="{BEBA8EAE-BF5A-486C-A8C5-ECC9F3942E4B}">
              <a14:imgProps xmlns:a14="http://schemas.microsoft.com/office/drawing/2010/main">
                <a14:imgLayer r:embed="rId3">
                  <a14:imgEffect>
                    <a14:saturation sat="33000"/>
                  </a14:imgEffect>
                </a14:imgLayer>
              </a14:imgProps>
            </a:ext>
            <a:ext uri="{28A0092B-C50C-407E-A947-70E740481C1C}">
              <a14:useLocalDpi xmlns:a14="http://schemas.microsoft.com/office/drawing/2010/main" val="0"/>
            </a:ext>
          </a:extLst>
        </a:blip>
        <a:stretch>
          <a:fillRect/>
        </a:stretch>
      </xdr:blipFill>
      <xdr:spPr>
        <a:xfrm>
          <a:off x="10872105" y="353781"/>
          <a:ext cx="1831168" cy="180000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9</xdr:row>
      <xdr:rowOff>2378</xdr:rowOff>
    </xdr:from>
    <xdr:to>
      <xdr:col>51</xdr:col>
      <xdr:colOff>16875</xdr:colOff>
      <xdr:row>41</xdr:row>
      <xdr:rowOff>2566</xdr:rowOff>
    </xdr:to>
    <xdr:graphicFrame macro="">
      <xdr:nvGraphicFramePr>
        <xdr:cNvPr id="2" name="Gráfico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52</xdr:col>
      <xdr:colOff>0</xdr:colOff>
      <xdr:row>9</xdr:row>
      <xdr:rowOff>0</xdr:rowOff>
    </xdr:from>
    <xdr:to>
      <xdr:col>53</xdr:col>
      <xdr:colOff>1525500</xdr:colOff>
      <xdr:row>25</xdr:row>
      <xdr:rowOff>180094</xdr:rowOff>
    </xdr:to>
    <xdr:graphicFrame macro="">
      <xdr:nvGraphicFramePr>
        <xdr:cNvPr id="4"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54</xdr:col>
      <xdr:colOff>0</xdr:colOff>
      <xdr:row>9</xdr:row>
      <xdr:rowOff>0</xdr:rowOff>
    </xdr:from>
    <xdr:to>
      <xdr:col>55</xdr:col>
      <xdr:colOff>1525500</xdr:colOff>
      <xdr:row>25</xdr:row>
      <xdr:rowOff>180094</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56</xdr:col>
      <xdr:colOff>0</xdr:colOff>
      <xdr:row>9</xdr:row>
      <xdr:rowOff>0</xdr:rowOff>
    </xdr:from>
    <xdr:to>
      <xdr:col>57</xdr:col>
      <xdr:colOff>1525500</xdr:colOff>
      <xdr:row>25</xdr:row>
      <xdr:rowOff>180094</xdr:rowOff>
    </xdr:to>
    <xdr:graphicFrame macro="">
      <xdr:nvGraphicFramePr>
        <xdr:cNvPr id="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52</xdr:col>
      <xdr:colOff>0</xdr:colOff>
      <xdr:row>27</xdr:row>
      <xdr:rowOff>0</xdr:rowOff>
    </xdr:from>
    <xdr:to>
      <xdr:col>53</xdr:col>
      <xdr:colOff>1525500</xdr:colOff>
      <xdr:row>43</xdr:row>
      <xdr:rowOff>180093</xdr:rowOff>
    </xdr:to>
    <xdr:graphicFrame macro="">
      <xdr:nvGraphicFramePr>
        <xdr:cNvPr id="7"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54</xdr:col>
      <xdr:colOff>0</xdr:colOff>
      <xdr:row>27</xdr:row>
      <xdr:rowOff>0</xdr:rowOff>
    </xdr:from>
    <xdr:to>
      <xdr:col>55</xdr:col>
      <xdr:colOff>1525500</xdr:colOff>
      <xdr:row>43</xdr:row>
      <xdr:rowOff>180093</xdr:rowOff>
    </xdr:to>
    <xdr:graphicFrame macro="">
      <xdr:nvGraphicFramePr>
        <xdr:cNvPr id="8" name="Gráfico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70967</xdr:colOff>
      <xdr:row>1</xdr:row>
      <xdr:rowOff>45227</xdr:rowOff>
    </xdr:from>
    <xdr:to>
      <xdr:col>3</xdr:col>
      <xdr:colOff>370325</xdr:colOff>
      <xdr:row>2</xdr:row>
      <xdr:rowOff>18013</xdr:rowOff>
    </xdr:to>
    <xdr:sp macro="[0]!Macro1" textlink="">
      <xdr:nvSpPr>
        <xdr:cNvPr id="2" name="3 Rectángulo redondeado"/>
        <xdr:cNvSpPr/>
      </xdr:nvSpPr>
      <xdr:spPr>
        <a:xfrm>
          <a:off x="4214342" y="359552"/>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a:t>
          </a:r>
        </a:p>
      </xdr:txBody>
    </xdr:sp>
    <xdr:clientData/>
  </xdr:twoCellAnchor>
  <xdr:twoCellAnchor>
    <xdr:from>
      <xdr:col>3</xdr:col>
      <xdr:colOff>72725</xdr:colOff>
      <xdr:row>2</xdr:row>
      <xdr:rowOff>46106</xdr:rowOff>
    </xdr:from>
    <xdr:to>
      <xdr:col>3</xdr:col>
      <xdr:colOff>372083</xdr:colOff>
      <xdr:row>3</xdr:row>
      <xdr:rowOff>56992</xdr:rowOff>
    </xdr:to>
    <xdr:sp macro="[0]!Macro11" textlink="">
      <xdr:nvSpPr>
        <xdr:cNvPr id="3" name="11 Rectángulo redondeado"/>
        <xdr:cNvSpPr/>
      </xdr:nvSpPr>
      <xdr:spPr>
        <a:xfrm>
          <a:off x="4216100" y="636656"/>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11</a:t>
          </a:r>
        </a:p>
      </xdr:txBody>
    </xdr:sp>
    <xdr:clientData/>
  </xdr:twoCellAnchor>
  <xdr:twoCellAnchor>
    <xdr:from>
      <xdr:col>3</xdr:col>
      <xdr:colOff>72725</xdr:colOff>
      <xdr:row>3</xdr:row>
      <xdr:rowOff>88016</xdr:rowOff>
    </xdr:from>
    <xdr:to>
      <xdr:col>3</xdr:col>
      <xdr:colOff>372083</xdr:colOff>
      <xdr:row>4</xdr:row>
      <xdr:rowOff>98902</xdr:rowOff>
    </xdr:to>
    <xdr:sp macro="[0]!Macro21" textlink="">
      <xdr:nvSpPr>
        <xdr:cNvPr id="4" name="13 Rectángulo redondeado"/>
        <xdr:cNvSpPr/>
      </xdr:nvSpPr>
      <xdr:spPr>
        <a:xfrm>
          <a:off x="4216100" y="916691"/>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21</a:t>
          </a:r>
        </a:p>
      </xdr:txBody>
    </xdr:sp>
    <xdr:clientData/>
  </xdr:twoCellAnchor>
  <xdr:twoCellAnchor>
    <xdr:from>
      <xdr:col>3</xdr:col>
      <xdr:colOff>68915</xdr:colOff>
      <xdr:row>4</xdr:row>
      <xdr:rowOff>129926</xdr:rowOff>
    </xdr:from>
    <xdr:to>
      <xdr:col>3</xdr:col>
      <xdr:colOff>358748</xdr:colOff>
      <xdr:row>5</xdr:row>
      <xdr:rowOff>140812</xdr:rowOff>
    </xdr:to>
    <xdr:sp macro="[0]!Macro31" textlink="">
      <xdr:nvSpPr>
        <xdr:cNvPr id="5" name="14 Rectángulo redondeado"/>
        <xdr:cNvSpPr/>
      </xdr:nvSpPr>
      <xdr:spPr>
        <a:xfrm>
          <a:off x="4212290" y="1196726"/>
          <a:ext cx="289833"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31</a:t>
          </a:r>
        </a:p>
      </xdr:txBody>
    </xdr:sp>
    <xdr:clientData/>
  </xdr:twoCellAnchor>
  <xdr:twoCellAnchor>
    <xdr:from>
      <xdr:col>3</xdr:col>
      <xdr:colOff>68915</xdr:colOff>
      <xdr:row>5</xdr:row>
      <xdr:rowOff>171836</xdr:rowOff>
    </xdr:from>
    <xdr:to>
      <xdr:col>3</xdr:col>
      <xdr:colOff>358748</xdr:colOff>
      <xdr:row>6</xdr:row>
      <xdr:rowOff>182722</xdr:rowOff>
    </xdr:to>
    <xdr:sp macro="[0]!Macro41" textlink="">
      <xdr:nvSpPr>
        <xdr:cNvPr id="6" name="15 Rectángulo redondeado"/>
        <xdr:cNvSpPr/>
      </xdr:nvSpPr>
      <xdr:spPr>
        <a:xfrm>
          <a:off x="4212290" y="1476761"/>
          <a:ext cx="289833"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41</a:t>
          </a:r>
        </a:p>
      </xdr:txBody>
    </xdr:sp>
    <xdr:clientData/>
  </xdr:twoCellAnchor>
  <xdr:twoCellAnchor>
    <xdr:from>
      <xdr:col>3</xdr:col>
      <xdr:colOff>401223</xdr:colOff>
      <xdr:row>1</xdr:row>
      <xdr:rowOff>50022</xdr:rowOff>
    </xdr:from>
    <xdr:to>
      <xdr:col>3</xdr:col>
      <xdr:colOff>700581</xdr:colOff>
      <xdr:row>2</xdr:row>
      <xdr:rowOff>19446</xdr:rowOff>
    </xdr:to>
    <xdr:sp macro="[0]!Macro2" textlink="">
      <xdr:nvSpPr>
        <xdr:cNvPr id="7" name="17 Rectángulo redondeado"/>
        <xdr:cNvSpPr/>
      </xdr:nvSpPr>
      <xdr:spPr>
        <a:xfrm>
          <a:off x="4544598" y="364347"/>
          <a:ext cx="299358" cy="24564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a:t>
          </a:r>
        </a:p>
      </xdr:txBody>
    </xdr:sp>
    <xdr:clientData/>
  </xdr:twoCellAnchor>
  <xdr:twoCellAnchor>
    <xdr:from>
      <xdr:col>3</xdr:col>
      <xdr:colOff>402981</xdr:colOff>
      <xdr:row>2</xdr:row>
      <xdr:rowOff>43617</xdr:rowOff>
    </xdr:from>
    <xdr:to>
      <xdr:col>3</xdr:col>
      <xdr:colOff>702339</xdr:colOff>
      <xdr:row>3</xdr:row>
      <xdr:rowOff>58425</xdr:rowOff>
    </xdr:to>
    <xdr:sp macro="[0]!Macro12" textlink="">
      <xdr:nvSpPr>
        <xdr:cNvPr id="8" name="18 Rectángulo redondeado"/>
        <xdr:cNvSpPr/>
      </xdr:nvSpPr>
      <xdr:spPr>
        <a:xfrm>
          <a:off x="4546356" y="634167"/>
          <a:ext cx="299358" cy="252933"/>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12</a:t>
          </a:r>
        </a:p>
      </xdr:txBody>
    </xdr:sp>
    <xdr:clientData/>
  </xdr:twoCellAnchor>
  <xdr:twoCellAnchor>
    <xdr:from>
      <xdr:col>3</xdr:col>
      <xdr:colOff>402981</xdr:colOff>
      <xdr:row>3</xdr:row>
      <xdr:rowOff>89449</xdr:rowOff>
    </xdr:from>
    <xdr:to>
      <xdr:col>3</xdr:col>
      <xdr:colOff>702339</xdr:colOff>
      <xdr:row>4</xdr:row>
      <xdr:rowOff>100335</xdr:rowOff>
    </xdr:to>
    <xdr:sp macro="[0]!Macro22" textlink="">
      <xdr:nvSpPr>
        <xdr:cNvPr id="9" name="19 Rectángulo redondeado"/>
        <xdr:cNvSpPr/>
      </xdr:nvSpPr>
      <xdr:spPr>
        <a:xfrm>
          <a:off x="4546356" y="918124"/>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22</a:t>
          </a:r>
        </a:p>
      </xdr:txBody>
    </xdr:sp>
    <xdr:clientData/>
  </xdr:twoCellAnchor>
  <xdr:twoCellAnchor>
    <xdr:from>
      <xdr:col>3</xdr:col>
      <xdr:colOff>399171</xdr:colOff>
      <xdr:row>4</xdr:row>
      <xdr:rowOff>131359</xdr:rowOff>
    </xdr:from>
    <xdr:to>
      <xdr:col>3</xdr:col>
      <xdr:colOff>698529</xdr:colOff>
      <xdr:row>5</xdr:row>
      <xdr:rowOff>142245</xdr:rowOff>
    </xdr:to>
    <xdr:sp macro="[0]!Macro32" textlink="">
      <xdr:nvSpPr>
        <xdr:cNvPr id="10" name="20 Rectángulo redondeado"/>
        <xdr:cNvSpPr/>
      </xdr:nvSpPr>
      <xdr:spPr>
        <a:xfrm>
          <a:off x="4542546" y="1198159"/>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32</a:t>
          </a:r>
        </a:p>
      </xdr:txBody>
    </xdr:sp>
    <xdr:clientData/>
  </xdr:twoCellAnchor>
  <xdr:twoCellAnchor>
    <xdr:from>
      <xdr:col>3</xdr:col>
      <xdr:colOff>399171</xdr:colOff>
      <xdr:row>5</xdr:row>
      <xdr:rowOff>173269</xdr:rowOff>
    </xdr:from>
    <xdr:to>
      <xdr:col>3</xdr:col>
      <xdr:colOff>698529</xdr:colOff>
      <xdr:row>6</xdr:row>
      <xdr:rowOff>184155</xdr:rowOff>
    </xdr:to>
    <xdr:sp macro="[0]!Macro42" textlink="">
      <xdr:nvSpPr>
        <xdr:cNvPr id="11" name="21 Rectángulo redondeado"/>
        <xdr:cNvSpPr/>
      </xdr:nvSpPr>
      <xdr:spPr>
        <a:xfrm>
          <a:off x="4542546" y="1478194"/>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42</a:t>
          </a:r>
        </a:p>
      </xdr:txBody>
    </xdr:sp>
    <xdr:clientData/>
  </xdr:twoCellAnchor>
  <xdr:twoCellAnchor>
    <xdr:from>
      <xdr:col>3</xdr:col>
      <xdr:colOff>732081</xdr:colOff>
      <xdr:row>1</xdr:row>
      <xdr:rowOff>50022</xdr:rowOff>
    </xdr:from>
    <xdr:to>
      <xdr:col>3</xdr:col>
      <xdr:colOff>1031439</xdr:colOff>
      <xdr:row>2</xdr:row>
      <xdr:rowOff>19446</xdr:rowOff>
    </xdr:to>
    <xdr:sp macro="[0]!Macro3" textlink="">
      <xdr:nvSpPr>
        <xdr:cNvPr id="12" name="29 Rectángulo redondeado"/>
        <xdr:cNvSpPr/>
      </xdr:nvSpPr>
      <xdr:spPr>
        <a:xfrm>
          <a:off x="4875456" y="364347"/>
          <a:ext cx="299358" cy="24564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a:t>
          </a:r>
        </a:p>
      </xdr:txBody>
    </xdr:sp>
    <xdr:clientData/>
  </xdr:twoCellAnchor>
  <xdr:twoCellAnchor>
    <xdr:from>
      <xdr:col>3</xdr:col>
      <xdr:colOff>733839</xdr:colOff>
      <xdr:row>2</xdr:row>
      <xdr:rowOff>43617</xdr:rowOff>
    </xdr:from>
    <xdr:to>
      <xdr:col>3</xdr:col>
      <xdr:colOff>1033197</xdr:colOff>
      <xdr:row>3</xdr:row>
      <xdr:rowOff>58425</xdr:rowOff>
    </xdr:to>
    <xdr:sp macro="[0]!Macro13" textlink="">
      <xdr:nvSpPr>
        <xdr:cNvPr id="13" name="30 Rectángulo redondeado"/>
        <xdr:cNvSpPr/>
      </xdr:nvSpPr>
      <xdr:spPr>
        <a:xfrm>
          <a:off x="4877214" y="634167"/>
          <a:ext cx="299358" cy="252933"/>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13</a:t>
          </a:r>
        </a:p>
      </xdr:txBody>
    </xdr:sp>
    <xdr:clientData/>
  </xdr:twoCellAnchor>
  <xdr:twoCellAnchor>
    <xdr:from>
      <xdr:col>3</xdr:col>
      <xdr:colOff>733839</xdr:colOff>
      <xdr:row>3</xdr:row>
      <xdr:rowOff>89449</xdr:rowOff>
    </xdr:from>
    <xdr:to>
      <xdr:col>3</xdr:col>
      <xdr:colOff>1033197</xdr:colOff>
      <xdr:row>4</xdr:row>
      <xdr:rowOff>100335</xdr:rowOff>
    </xdr:to>
    <xdr:sp macro="[0]!Macro23" textlink="">
      <xdr:nvSpPr>
        <xdr:cNvPr id="14" name="31 Rectángulo redondeado"/>
        <xdr:cNvSpPr/>
      </xdr:nvSpPr>
      <xdr:spPr>
        <a:xfrm>
          <a:off x="4877214" y="918124"/>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23</a:t>
          </a:r>
        </a:p>
      </xdr:txBody>
    </xdr:sp>
    <xdr:clientData/>
  </xdr:twoCellAnchor>
  <xdr:twoCellAnchor>
    <xdr:from>
      <xdr:col>3</xdr:col>
      <xdr:colOff>730029</xdr:colOff>
      <xdr:row>4</xdr:row>
      <xdr:rowOff>131359</xdr:rowOff>
    </xdr:from>
    <xdr:to>
      <xdr:col>3</xdr:col>
      <xdr:colOff>1019862</xdr:colOff>
      <xdr:row>5</xdr:row>
      <xdr:rowOff>142245</xdr:rowOff>
    </xdr:to>
    <xdr:sp macro="[0]!Macro33" textlink="">
      <xdr:nvSpPr>
        <xdr:cNvPr id="15" name="32 Rectángulo redondeado"/>
        <xdr:cNvSpPr/>
      </xdr:nvSpPr>
      <xdr:spPr>
        <a:xfrm>
          <a:off x="4873404" y="1198159"/>
          <a:ext cx="289833"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33</a:t>
          </a:r>
        </a:p>
      </xdr:txBody>
    </xdr:sp>
    <xdr:clientData/>
  </xdr:twoCellAnchor>
  <xdr:twoCellAnchor>
    <xdr:from>
      <xdr:col>3</xdr:col>
      <xdr:colOff>730029</xdr:colOff>
      <xdr:row>5</xdr:row>
      <xdr:rowOff>173269</xdr:rowOff>
    </xdr:from>
    <xdr:to>
      <xdr:col>3</xdr:col>
      <xdr:colOff>1019862</xdr:colOff>
      <xdr:row>6</xdr:row>
      <xdr:rowOff>184155</xdr:rowOff>
    </xdr:to>
    <xdr:sp macro="[0]!Macro43" textlink="">
      <xdr:nvSpPr>
        <xdr:cNvPr id="16" name="33 Rectángulo redondeado"/>
        <xdr:cNvSpPr/>
      </xdr:nvSpPr>
      <xdr:spPr>
        <a:xfrm>
          <a:off x="4873404" y="1478194"/>
          <a:ext cx="289833"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43</a:t>
          </a:r>
        </a:p>
      </xdr:txBody>
    </xdr:sp>
    <xdr:clientData/>
  </xdr:twoCellAnchor>
  <xdr:twoCellAnchor>
    <xdr:from>
      <xdr:col>3</xdr:col>
      <xdr:colOff>1053414</xdr:colOff>
      <xdr:row>1</xdr:row>
      <xdr:rowOff>50022</xdr:rowOff>
    </xdr:from>
    <xdr:to>
      <xdr:col>3</xdr:col>
      <xdr:colOff>1365098</xdr:colOff>
      <xdr:row>2</xdr:row>
      <xdr:rowOff>19446</xdr:rowOff>
    </xdr:to>
    <xdr:sp macro="[0]!Macro4" textlink="">
      <xdr:nvSpPr>
        <xdr:cNvPr id="17" name="35 Rectángulo redondeado"/>
        <xdr:cNvSpPr/>
      </xdr:nvSpPr>
      <xdr:spPr>
        <a:xfrm>
          <a:off x="5196789" y="364347"/>
          <a:ext cx="311684" cy="24564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a:t>
          </a:r>
        </a:p>
      </xdr:txBody>
    </xdr:sp>
    <xdr:clientData/>
  </xdr:twoCellAnchor>
  <xdr:twoCellAnchor>
    <xdr:from>
      <xdr:col>3</xdr:col>
      <xdr:colOff>1064697</xdr:colOff>
      <xdr:row>2</xdr:row>
      <xdr:rowOff>43617</xdr:rowOff>
    </xdr:from>
    <xdr:to>
      <xdr:col>3</xdr:col>
      <xdr:colOff>1366856</xdr:colOff>
      <xdr:row>3</xdr:row>
      <xdr:rowOff>58425</xdr:rowOff>
    </xdr:to>
    <xdr:sp macro="[0]!Macro14" textlink="">
      <xdr:nvSpPr>
        <xdr:cNvPr id="18" name="36 Rectángulo redondeado"/>
        <xdr:cNvSpPr/>
      </xdr:nvSpPr>
      <xdr:spPr>
        <a:xfrm>
          <a:off x="5208072" y="634167"/>
          <a:ext cx="302159" cy="252933"/>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14</a:t>
          </a:r>
        </a:p>
      </xdr:txBody>
    </xdr:sp>
    <xdr:clientData/>
  </xdr:twoCellAnchor>
  <xdr:twoCellAnchor>
    <xdr:from>
      <xdr:col>3</xdr:col>
      <xdr:colOff>1064697</xdr:colOff>
      <xdr:row>3</xdr:row>
      <xdr:rowOff>89449</xdr:rowOff>
    </xdr:from>
    <xdr:to>
      <xdr:col>3</xdr:col>
      <xdr:colOff>1366856</xdr:colOff>
      <xdr:row>4</xdr:row>
      <xdr:rowOff>100335</xdr:rowOff>
    </xdr:to>
    <xdr:sp macro="[0]!Macro24" textlink="">
      <xdr:nvSpPr>
        <xdr:cNvPr id="19" name="37 Rectángulo redondeado"/>
        <xdr:cNvSpPr/>
      </xdr:nvSpPr>
      <xdr:spPr>
        <a:xfrm>
          <a:off x="5208072" y="918124"/>
          <a:ext cx="302159"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24</a:t>
          </a:r>
        </a:p>
      </xdr:txBody>
    </xdr:sp>
    <xdr:clientData/>
  </xdr:twoCellAnchor>
  <xdr:twoCellAnchor>
    <xdr:from>
      <xdr:col>3</xdr:col>
      <xdr:colOff>1060887</xdr:colOff>
      <xdr:row>4</xdr:row>
      <xdr:rowOff>131359</xdr:rowOff>
    </xdr:from>
    <xdr:to>
      <xdr:col>3</xdr:col>
      <xdr:colOff>1363046</xdr:colOff>
      <xdr:row>5</xdr:row>
      <xdr:rowOff>142245</xdr:rowOff>
    </xdr:to>
    <xdr:sp macro="[0]!Macro34" textlink="">
      <xdr:nvSpPr>
        <xdr:cNvPr id="20" name="38 Rectángulo redondeado"/>
        <xdr:cNvSpPr/>
      </xdr:nvSpPr>
      <xdr:spPr>
        <a:xfrm>
          <a:off x="5204262" y="1198159"/>
          <a:ext cx="302159"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34</a:t>
          </a:r>
        </a:p>
      </xdr:txBody>
    </xdr:sp>
    <xdr:clientData/>
  </xdr:twoCellAnchor>
  <xdr:twoCellAnchor>
    <xdr:from>
      <xdr:col>3</xdr:col>
      <xdr:colOff>1060887</xdr:colOff>
      <xdr:row>5</xdr:row>
      <xdr:rowOff>173269</xdr:rowOff>
    </xdr:from>
    <xdr:to>
      <xdr:col>3</xdr:col>
      <xdr:colOff>1363046</xdr:colOff>
      <xdr:row>6</xdr:row>
      <xdr:rowOff>184155</xdr:rowOff>
    </xdr:to>
    <xdr:sp macro="[0]!Macro44" textlink="">
      <xdr:nvSpPr>
        <xdr:cNvPr id="21" name="39 Rectángulo redondeado"/>
        <xdr:cNvSpPr/>
      </xdr:nvSpPr>
      <xdr:spPr>
        <a:xfrm>
          <a:off x="5204262" y="1478194"/>
          <a:ext cx="302159"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44</a:t>
          </a:r>
        </a:p>
      </xdr:txBody>
    </xdr:sp>
    <xdr:clientData/>
  </xdr:twoCellAnchor>
  <xdr:twoCellAnchor>
    <xdr:from>
      <xdr:col>3</xdr:col>
      <xdr:colOff>1396598</xdr:colOff>
      <xdr:row>1</xdr:row>
      <xdr:rowOff>50022</xdr:rowOff>
    </xdr:from>
    <xdr:to>
      <xdr:col>3</xdr:col>
      <xdr:colOff>1695956</xdr:colOff>
      <xdr:row>2</xdr:row>
      <xdr:rowOff>19446</xdr:rowOff>
    </xdr:to>
    <xdr:sp macro="[0]!Macro5" textlink="">
      <xdr:nvSpPr>
        <xdr:cNvPr id="22" name="41 Rectángulo redondeado"/>
        <xdr:cNvSpPr/>
      </xdr:nvSpPr>
      <xdr:spPr>
        <a:xfrm>
          <a:off x="5539973" y="364347"/>
          <a:ext cx="299358" cy="24564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a:t>
          </a:r>
        </a:p>
      </xdr:txBody>
    </xdr:sp>
    <xdr:clientData/>
  </xdr:twoCellAnchor>
  <xdr:twoCellAnchor>
    <xdr:from>
      <xdr:col>3</xdr:col>
      <xdr:colOff>1398356</xdr:colOff>
      <xdr:row>2</xdr:row>
      <xdr:rowOff>43617</xdr:rowOff>
    </xdr:from>
    <xdr:to>
      <xdr:col>3</xdr:col>
      <xdr:colOff>1697714</xdr:colOff>
      <xdr:row>3</xdr:row>
      <xdr:rowOff>58425</xdr:rowOff>
    </xdr:to>
    <xdr:sp macro="[0]!Macro15" textlink="">
      <xdr:nvSpPr>
        <xdr:cNvPr id="23" name="42 Rectángulo redondeado"/>
        <xdr:cNvSpPr/>
      </xdr:nvSpPr>
      <xdr:spPr>
        <a:xfrm>
          <a:off x="5541731" y="634167"/>
          <a:ext cx="299358" cy="252933"/>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15</a:t>
          </a:r>
        </a:p>
      </xdr:txBody>
    </xdr:sp>
    <xdr:clientData/>
  </xdr:twoCellAnchor>
  <xdr:twoCellAnchor>
    <xdr:from>
      <xdr:col>3</xdr:col>
      <xdr:colOff>1398356</xdr:colOff>
      <xdr:row>3</xdr:row>
      <xdr:rowOff>89449</xdr:rowOff>
    </xdr:from>
    <xdr:to>
      <xdr:col>3</xdr:col>
      <xdr:colOff>1697714</xdr:colOff>
      <xdr:row>4</xdr:row>
      <xdr:rowOff>100335</xdr:rowOff>
    </xdr:to>
    <xdr:sp macro="[0]!Macro25" textlink="">
      <xdr:nvSpPr>
        <xdr:cNvPr id="24" name="43 Rectángulo redondeado"/>
        <xdr:cNvSpPr/>
      </xdr:nvSpPr>
      <xdr:spPr>
        <a:xfrm>
          <a:off x="5541731" y="918124"/>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25</a:t>
          </a:r>
        </a:p>
      </xdr:txBody>
    </xdr:sp>
    <xdr:clientData/>
  </xdr:twoCellAnchor>
  <xdr:twoCellAnchor>
    <xdr:from>
      <xdr:col>3</xdr:col>
      <xdr:colOff>1394546</xdr:colOff>
      <xdr:row>4</xdr:row>
      <xdr:rowOff>131359</xdr:rowOff>
    </xdr:from>
    <xdr:to>
      <xdr:col>3</xdr:col>
      <xdr:colOff>1693904</xdr:colOff>
      <xdr:row>5</xdr:row>
      <xdr:rowOff>142245</xdr:rowOff>
    </xdr:to>
    <xdr:sp macro="[0]!Macro35" textlink="">
      <xdr:nvSpPr>
        <xdr:cNvPr id="25" name="44 Rectángulo redondeado"/>
        <xdr:cNvSpPr/>
      </xdr:nvSpPr>
      <xdr:spPr>
        <a:xfrm>
          <a:off x="5537921" y="1198159"/>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35</a:t>
          </a:r>
        </a:p>
      </xdr:txBody>
    </xdr:sp>
    <xdr:clientData/>
  </xdr:twoCellAnchor>
  <xdr:twoCellAnchor>
    <xdr:from>
      <xdr:col>3</xdr:col>
      <xdr:colOff>1394546</xdr:colOff>
      <xdr:row>5</xdr:row>
      <xdr:rowOff>173269</xdr:rowOff>
    </xdr:from>
    <xdr:to>
      <xdr:col>3</xdr:col>
      <xdr:colOff>1693904</xdr:colOff>
      <xdr:row>6</xdr:row>
      <xdr:rowOff>184155</xdr:rowOff>
    </xdr:to>
    <xdr:sp macro="[0]!Macro45" textlink="">
      <xdr:nvSpPr>
        <xdr:cNvPr id="26" name="45 Rectángulo redondeado"/>
        <xdr:cNvSpPr/>
      </xdr:nvSpPr>
      <xdr:spPr>
        <a:xfrm>
          <a:off x="5537921" y="1478194"/>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45</a:t>
          </a:r>
        </a:p>
      </xdr:txBody>
    </xdr:sp>
    <xdr:clientData/>
  </xdr:twoCellAnchor>
  <xdr:twoCellAnchor>
    <xdr:from>
      <xdr:col>4</xdr:col>
      <xdr:colOff>12956</xdr:colOff>
      <xdr:row>1</xdr:row>
      <xdr:rowOff>50022</xdr:rowOff>
    </xdr:from>
    <xdr:to>
      <xdr:col>4</xdr:col>
      <xdr:colOff>312314</xdr:colOff>
      <xdr:row>2</xdr:row>
      <xdr:rowOff>19446</xdr:rowOff>
    </xdr:to>
    <xdr:sp macro="[0]!Macro6" textlink="">
      <xdr:nvSpPr>
        <xdr:cNvPr id="27" name="77 Rectángulo redondeado"/>
        <xdr:cNvSpPr/>
      </xdr:nvSpPr>
      <xdr:spPr>
        <a:xfrm>
          <a:off x="5870831" y="364347"/>
          <a:ext cx="299358" cy="24564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a:t>
          </a:r>
        </a:p>
      </xdr:txBody>
    </xdr:sp>
    <xdr:clientData/>
  </xdr:twoCellAnchor>
  <xdr:twoCellAnchor>
    <xdr:from>
      <xdr:col>4</xdr:col>
      <xdr:colOff>14714</xdr:colOff>
      <xdr:row>2</xdr:row>
      <xdr:rowOff>43617</xdr:rowOff>
    </xdr:from>
    <xdr:to>
      <xdr:col>4</xdr:col>
      <xdr:colOff>314072</xdr:colOff>
      <xdr:row>3</xdr:row>
      <xdr:rowOff>58425</xdr:rowOff>
    </xdr:to>
    <xdr:sp macro="[0]!Macro16" textlink="">
      <xdr:nvSpPr>
        <xdr:cNvPr id="28" name="78 Rectángulo redondeado"/>
        <xdr:cNvSpPr/>
      </xdr:nvSpPr>
      <xdr:spPr>
        <a:xfrm>
          <a:off x="5872589" y="634167"/>
          <a:ext cx="299358" cy="252933"/>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16</a:t>
          </a:r>
        </a:p>
      </xdr:txBody>
    </xdr:sp>
    <xdr:clientData/>
  </xdr:twoCellAnchor>
  <xdr:twoCellAnchor>
    <xdr:from>
      <xdr:col>4</xdr:col>
      <xdr:colOff>14714</xdr:colOff>
      <xdr:row>3</xdr:row>
      <xdr:rowOff>89449</xdr:rowOff>
    </xdr:from>
    <xdr:to>
      <xdr:col>4</xdr:col>
      <xdr:colOff>314072</xdr:colOff>
      <xdr:row>4</xdr:row>
      <xdr:rowOff>100335</xdr:rowOff>
    </xdr:to>
    <xdr:sp macro="[0]!Macro26" textlink="">
      <xdr:nvSpPr>
        <xdr:cNvPr id="29" name="79 Rectángulo redondeado"/>
        <xdr:cNvSpPr/>
      </xdr:nvSpPr>
      <xdr:spPr>
        <a:xfrm>
          <a:off x="5872589" y="918124"/>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26</a:t>
          </a:r>
        </a:p>
      </xdr:txBody>
    </xdr:sp>
    <xdr:clientData/>
  </xdr:twoCellAnchor>
  <xdr:twoCellAnchor>
    <xdr:from>
      <xdr:col>4</xdr:col>
      <xdr:colOff>10904</xdr:colOff>
      <xdr:row>4</xdr:row>
      <xdr:rowOff>131359</xdr:rowOff>
    </xdr:from>
    <xdr:to>
      <xdr:col>4</xdr:col>
      <xdr:colOff>310262</xdr:colOff>
      <xdr:row>5</xdr:row>
      <xdr:rowOff>142245</xdr:rowOff>
    </xdr:to>
    <xdr:sp macro="[0]!Macro36" textlink="">
      <xdr:nvSpPr>
        <xdr:cNvPr id="30" name="80 Rectángulo redondeado"/>
        <xdr:cNvSpPr/>
      </xdr:nvSpPr>
      <xdr:spPr>
        <a:xfrm>
          <a:off x="5868779" y="1198159"/>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36</a:t>
          </a:r>
        </a:p>
      </xdr:txBody>
    </xdr:sp>
    <xdr:clientData/>
  </xdr:twoCellAnchor>
  <xdr:twoCellAnchor>
    <xdr:from>
      <xdr:col>4</xdr:col>
      <xdr:colOff>10904</xdr:colOff>
      <xdr:row>5</xdr:row>
      <xdr:rowOff>173269</xdr:rowOff>
    </xdr:from>
    <xdr:to>
      <xdr:col>4</xdr:col>
      <xdr:colOff>310262</xdr:colOff>
      <xdr:row>6</xdr:row>
      <xdr:rowOff>184155</xdr:rowOff>
    </xdr:to>
    <xdr:sp macro="[0]!Macro46" textlink="">
      <xdr:nvSpPr>
        <xdr:cNvPr id="31" name="81 Rectángulo redondeado"/>
        <xdr:cNvSpPr/>
      </xdr:nvSpPr>
      <xdr:spPr>
        <a:xfrm>
          <a:off x="5868779" y="1478194"/>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46</a:t>
          </a:r>
        </a:p>
      </xdr:txBody>
    </xdr:sp>
    <xdr:clientData/>
  </xdr:twoCellAnchor>
  <xdr:twoCellAnchor>
    <xdr:from>
      <xdr:col>4</xdr:col>
      <xdr:colOff>349417</xdr:colOff>
      <xdr:row>1</xdr:row>
      <xdr:rowOff>50022</xdr:rowOff>
    </xdr:from>
    <xdr:to>
      <xdr:col>4</xdr:col>
      <xdr:colOff>648775</xdr:colOff>
      <xdr:row>2</xdr:row>
      <xdr:rowOff>19446</xdr:rowOff>
    </xdr:to>
    <xdr:sp macro="[0]!Macro7" textlink="">
      <xdr:nvSpPr>
        <xdr:cNvPr id="32" name="83 Rectángulo redondeado"/>
        <xdr:cNvSpPr/>
      </xdr:nvSpPr>
      <xdr:spPr>
        <a:xfrm>
          <a:off x="6207292" y="364347"/>
          <a:ext cx="299358" cy="24564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7</a:t>
          </a:r>
        </a:p>
      </xdr:txBody>
    </xdr:sp>
    <xdr:clientData/>
  </xdr:twoCellAnchor>
  <xdr:twoCellAnchor>
    <xdr:from>
      <xdr:col>4</xdr:col>
      <xdr:colOff>351175</xdr:colOff>
      <xdr:row>2</xdr:row>
      <xdr:rowOff>43617</xdr:rowOff>
    </xdr:from>
    <xdr:to>
      <xdr:col>4</xdr:col>
      <xdr:colOff>650533</xdr:colOff>
      <xdr:row>3</xdr:row>
      <xdr:rowOff>58425</xdr:rowOff>
    </xdr:to>
    <xdr:sp macro="[0]!Macro17" textlink="">
      <xdr:nvSpPr>
        <xdr:cNvPr id="33" name="84 Rectángulo redondeado"/>
        <xdr:cNvSpPr/>
      </xdr:nvSpPr>
      <xdr:spPr>
        <a:xfrm>
          <a:off x="6209050" y="634167"/>
          <a:ext cx="299358" cy="252933"/>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17</a:t>
          </a:r>
        </a:p>
      </xdr:txBody>
    </xdr:sp>
    <xdr:clientData/>
  </xdr:twoCellAnchor>
  <xdr:twoCellAnchor>
    <xdr:from>
      <xdr:col>4</xdr:col>
      <xdr:colOff>351175</xdr:colOff>
      <xdr:row>3</xdr:row>
      <xdr:rowOff>89449</xdr:rowOff>
    </xdr:from>
    <xdr:to>
      <xdr:col>4</xdr:col>
      <xdr:colOff>650533</xdr:colOff>
      <xdr:row>4</xdr:row>
      <xdr:rowOff>100335</xdr:rowOff>
    </xdr:to>
    <xdr:sp macro="[0]!Macro27" textlink="">
      <xdr:nvSpPr>
        <xdr:cNvPr id="34" name="85 Rectángulo redondeado"/>
        <xdr:cNvSpPr/>
      </xdr:nvSpPr>
      <xdr:spPr>
        <a:xfrm>
          <a:off x="6209050" y="918124"/>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27</a:t>
          </a:r>
        </a:p>
      </xdr:txBody>
    </xdr:sp>
    <xdr:clientData/>
  </xdr:twoCellAnchor>
  <xdr:twoCellAnchor>
    <xdr:from>
      <xdr:col>4</xdr:col>
      <xdr:colOff>347365</xdr:colOff>
      <xdr:row>4</xdr:row>
      <xdr:rowOff>131359</xdr:rowOff>
    </xdr:from>
    <xdr:to>
      <xdr:col>4</xdr:col>
      <xdr:colOff>646723</xdr:colOff>
      <xdr:row>5</xdr:row>
      <xdr:rowOff>142245</xdr:rowOff>
    </xdr:to>
    <xdr:sp macro="[0]!Macro37" textlink="">
      <xdr:nvSpPr>
        <xdr:cNvPr id="35" name="86 Rectángulo redondeado"/>
        <xdr:cNvSpPr/>
      </xdr:nvSpPr>
      <xdr:spPr>
        <a:xfrm>
          <a:off x="6205240" y="1198159"/>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37</a:t>
          </a:r>
        </a:p>
      </xdr:txBody>
    </xdr:sp>
    <xdr:clientData/>
  </xdr:twoCellAnchor>
  <xdr:twoCellAnchor>
    <xdr:from>
      <xdr:col>4</xdr:col>
      <xdr:colOff>347365</xdr:colOff>
      <xdr:row>5</xdr:row>
      <xdr:rowOff>173269</xdr:rowOff>
    </xdr:from>
    <xdr:to>
      <xdr:col>4</xdr:col>
      <xdr:colOff>646723</xdr:colOff>
      <xdr:row>6</xdr:row>
      <xdr:rowOff>184155</xdr:rowOff>
    </xdr:to>
    <xdr:sp macro="[0]!Macro47" textlink="">
      <xdr:nvSpPr>
        <xdr:cNvPr id="36" name="87 Rectángulo redondeado"/>
        <xdr:cNvSpPr/>
      </xdr:nvSpPr>
      <xdr:spPr>
        <a:xfrm>
          <a:off x="6205240" y="1478194"/>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47</a:t>
          </a:r>
        </a:p>
      </xdr:txBody>
    </xdr:sp>
    <xdr:clientData/>
  </xdr:twoCellAnchor>
  <xdr:twoCellAnchor>
    <xdr:from>
      <xdr:col>4</xdr:col>
      <xdr:colOff>680275</xdr:colOff>
      <xdr:row>1</xdr:row>
      <xdr:rowOff>50022</xdr:rowOff>
    </xdr:from>
    <xdr:to>
      <xdr:col>4</xdr:col>
      <xdr:colOff>982435</xdr:colOff>
      <xdr:row>2</xdr:row>
      <xdr:rowOff>19446</xdr:rowOff>
    </xdr:to>
    <xdr:sp macro="[0]!Macro8" textlink="">
      <xdr:nvSpPr>
        <xdr:cNvPr id="37" name="89 Rectángulo redondeado"/>
        <xdr:cNvSpPr/>
      </xdr:nvSpPr>
      <xdr:spPr>
        <a:xfrm>
          <a:off x="6538150" y="364347"/>
          <a:ext cx="302160" cy="24564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8</a:t>
          </a:r>
        </a:p>
      </xdr:txBody>
    </xdr:sp>
    <xdr:clientData/>
  </xdr:twoCellAnchor>
  <xdr:twoCellAnchor>
    <xdr:from>
      <xdr:col>4</xdr:col>
      <xdr:colOff>682033</xdr:colOff>
      <xdr:row>2</xdr:row>
      <xdr:rowOff>43617</xdr:rowOff>
    </xdr:from>
    <xdr:to>
      <xdr:col>4</xdr:col>
      <xdr:colOff>984193</xdr:colOff>
      <xdr:row>3</xdr:row>
      <xdr:rowOff>58425</xdr:rowOff>
    </xdr:to>
    <xdr:sp macro="[0]!Macro18" textlink="">
      <xdr:nvSpPr>
        <xdr:cNvPr id="38" name="90 Rectángulo redondeado"/>
        <xdr:cNvSpPr/>
      </xdr:nvSpPr>
      <xdr:spPr>
        <a:xfrm>
          <a:off x="6539908" y="634167"/>
          <a:ext cx="302160" cy="252933"/>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18</a:t>
          </a:r>
        </a:p>
      </xdr:txBody>
    </xdr:sp>
    <xdr:clientData/>
  </xdr:twoCellAnchor>
  <xdr:twoCellAnchor>
    <xdr:from>
      <xdr:col>4</xdr:col>
      <xdr:colOff>682033</xdr:colOff>
      <xdr:row>3</xdr:row>
      <xdr:rowOff>89449</xdr:rowOff>
    </xdr:from>
    <xdr:to>
      <xdr:col>4</xdr:col>
      <xdr:colOff>984193</xdr:colOff>
      <xdr:row>4</xdr:row>
      <xdr:rowOff>100335</xdr:rowOff>
    </xdr:to>
    <xdr:sp macro="[0]!Macro28" textlink="">
      <xdr:nvSpPr>
        <xdr:cNvPr id="39" name="91 Rectángulo redondeado"/>
        <xdr:cNvSpPr/>
      </xdr:nvSpPr>
      <xdr:spPr>
        <a:xfrm>
          <a:off x="6539908" y="918124"/>
          <a:ext cx="302160"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28</a:t>
          </a:r>
        </a:p>
      </xdr:txBody>
    </xdr:sp>
    <xdr:clientData/>
  </xdr:twoCellAnchor>
  <xdr:twoCellAnchor>
    <xdr:from>
      <xdr:col>4</xdr:col>
      <xdr:colOff>678223</xdr:colOff>
      <xdr:row>4</xdr:row>
      <xdr:rowOff>131359</xdr:rowOff>
    </xdr:from>
    <xdr:to>
      <xdr:col>4</xdr:col>
      <xdr:colOff>980383</xdr:colOff>
      <xdr:row>5</xdr:row>
      <xdr:rowOff>142245</xdr:rowOff>
    </xdr:to>
    <xdr:sp macro="[0]!Macro38" textlink="">
      <xdr:nvSpPr>
        <xdr:cNvPr id="40" name="92 Rectángulo redondeado"/>
        <xdr:cNvSpPr/>
      </xdr:nvSpPr>
      <xdr:spPr>
        <a:xfrm>
          <a:off x="6536098" y="1198159"/>
          <a:ext cx="302160"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38</a:t>
          </a:r>
        </a:p>
      </xdr:txBody>
    </xdr:sp>
    <xdr:clientData/>
  </xdr:twoCellAnchor>
  <xdr:twoCellAnchor>
    <xdr:from>
      <xdr:col>4</xdr:col>
      <xdr:colOff>678223</xdr:colOff>
      <xdr:row>5</xdr:row>
      <xdr:rowOff>173269</xdr:rowOff>
    </xdr:from>
    <xdr:to>
      <xdr:col>4</xdr:col>
      <xdr:colOff>980383</xdr:colOff>
      <xdr:row>6</xdr:row>
      <xdr:rowOff>184155</xdr:rowOff>
    </xdr:to>
    <xdr:sp macro="[0]!Macro48" textlink="">
      <xdr:nvSpPr>
        <xdr:cNvPr id="41" name="93 Rectángulo redondeado"/>
        <xdr:cNvSpPr/>
      </xdr:nvSpPr>
      <xdr:spPr>
        <a:xfrm>
          <a:off x="6536098" y="1478194"/>
          <a:ext cx="302160"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48</a:t>
          </a:r>
        </a:p>
      </xdr:txBody>
    </xdr:sp>
    <xdr:clientData/>
  </xdr:twoCellAnchor>
  <xdr:twoCellAnchor>
    <xdr:from>
      <xdr:col>4</xdr:col>
      <xdr:colOff>1013935</xdr:colOff>
      <xdr:row>1</xdr:row>
      <xdr:rowOff>50022</xdr:rowOff>
    </xdr:from>
    <xdr:to>
      <xdr:col>4</xdr:col>
      <xdr:colOff>1313293</xdr:colOff>
      <xdr:row>2</xdr:row>
      <xdr:rowOff>19446</xdr:rowOff>
    </xdr:to>
    <xdr:sp macro="[0]!Macro9" textlink="">
      <xdr:nvSpPr>
        <xdr:cNvPr id="42" name="95 Rectángulo redondeado"/>
        <xdr:cNvSpPr/>
      </xdr:nvSpPr>
      <xdr:spPr>
        <a:xfrm>
          <a:off x="6871810" y="364347"/>
          <a:ext cx="299358" cy="24564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9</a:t>
          </a:r>
        </a:p>
      </xdr:txBody>
    </xdr:sp>
    <xdr:clientData/>
  </xdr:twoCellAnchor>
  <xdr:twoCellAnchor>
    <xdr:from>
      <xdr:col>4</xdr:col>
      <xdr:colOff>1015693</xdr:colOff>
      <xdr:row>2</xdr:row>
      <xdr:rowOff>43617</xdr:rowOff>
    </xdr:from>
    <xdr:to>
      <xdr:col>4</xdr:col>
      <xdr:colOff>1305526</xdr:colOff>
      <xdr:row>3</xdr:row>
      <xdr:rowOff>58425</xdr:rowOff>
    </xdr:to>
    <xdr:sp macro="[0]!Macro19" textlink="">
      <xdr:nvSpPr>
        <xdr:cNvPr id="43" name="96 Rectángulo redondeado"/>
        <xdr:cNvSpPr/>
      </xdr:nvSpPr>
      <xdr:spPr>
        <a:xfrm>
          <a:off x="6873568" y="634167"/>
          <a:ext cx="289833" cy="252933"/>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19</a:t>
          </a:r>
        </a:p>
      </xdr:txBody>
    </xdr:sp>
    <xdr:clientData/>
  </xdr:twoCellAnchor>
  <xdr:twoCellAnchor>
    <xdr:from>
      <xdr:col>4</xdr:col>
      <xdr:colOff>1015693</xdr:colOff>
      <xdr:row>3</xdr:row>
      <xdr:rowOff>89449</xdr:rowOff>
    </xdr:from>
    <xdr:to>
      <xdr:col>4</xdr:col>
      <xdr:colOff>1305526</xdr:colOff>
      <xdr:row>4</xdr:row>
      <xdr:rowOff>100335</xdr:rowOff>
    </xdr:to>
    <xdr:sp macro="[0]!Macro29" textlink="">
      <xdr:nvSpPr>
        <xdr:cNvPr id="44" name="97 Rectángulo redondeado"/>
        <xdr:cNvSpPr/>
      </xdr:nvSpPr>
      <xdr:spPr>
        <a:xfrm>
          <a:off x="6873568" y="918124"/>
          <a:ext cx="289833"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29</a:t>
          </a:r>
        </a:p>
      </xdr:txBody>
    </xdr:sp>
    <xdr:clientData/>
  </xdr:twoCellAnchor>
  <xdr:twoCellAnchor>
    <xdr:from>
      <xdr:col>4</xdr:col>
      <xdr:colOff>1011883</xdr:colOff>
      <xdr:row>4</xdr:row>
      <xdr:rowOff>131359</xdr:rowOff>
    </xdr:from>
    <xdr:to>
      <xdr:col>4</xdr:col>
      <xdr:colOff>1311241</xdr:colOff>
      <xdr:row>5</xdr:row>
      <xdr:rowOff>142245</xdr:rowOff>
    </xdr:to>
    <xdr:sp macro="[0]!Macro39" textlink="">
      <xdr:nvSpPr>
        <xdr:cNvPr id="45" name="98 Rectángulo redondeado"/>
        <xdr:cNvSpPr/>
      </xdr:nvSpPr>
      <xdr:spPr>
        <a:xfrm>
          <a:off x="6869758" y="1198159"/>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39</a:t>
          </a:r>
        </a:p>
      </xdr:txBody>
    </xdr:sp>
    <xdr:clientData/>
  </xdr:twoCellAnchor>
  <xdr:twoCellAnchor>
    <xdr:from>
      <xdr:col>4</xdr:col>
      <xdr:colOff>1011883</xdr:colOff>
      <xdr:row>5</xdr:row>
      <xdr:rowOff>173269</xdr:rowOff>
    </xdr:from>
    <xdr:to>
      <xdr:col>4</xdr:col>
      <xdr:colOff>1311241</xdr:colOff>
      <xdr:row>6</xdr:row>
      <xdr:rowOff>184155</xdr:rowOff>
    </xdr:to>
    <xdr:sp macro="[0]!Macro49" textlink="">
      <xdr:nvSpPr>
        <xdr:cNvPr id="46" name="99 Rectángulo redondeado"/>
        <xdr:cNvSpPr/>
      </xdr:nvSpPr>
      <xdr:spPr>
        <a:xfrm>
          <a:off x="6869758" y="1478194"/>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49</a:t>
          </a:r>
        </a:p>
      </xdr:txBody>
    </xdr:sp>
    <xdr:clientData/>
  </xdr:twoCellAnchor>
  <xdr:twoCellAnchor>
    <xdr:from>
      <xdr:col>4</xdr:col>
      <xdr:colOff>1344793</xdr:colOff>
      <xdr:row>1</xdr:row>
      <xdr:rowOff>50022</xdr:rowOff>
    </xdr:from>
    <xdr:to>
      <xdr:col>4</xdr:col>
      <xdr:colOff>1641910</xdr:colOff>
      <xdr:row>2</xdr:row>
      <xdr:rowOff>19446</xdr:rowOff>
    </xdr:to>
    <xdr:sp macro="[0]!Macro10" textlink="">
      <xdr:nvSpPr>
        <xdr:cNvPr id="47" name="101 Rectángulo redondeado"/>
        <xdr:cNvSpPr/>
      </xdr:nvSpPr>
      <xdr:spPr>
        <a:xfrm>
          <a:off x="7202668" y="364347"/>
          <a:ext cx="297117" cy="24564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10</a:t>
          </a:r>
        </a:p>
      </xdr:txBody>
    </xdr:sp>
    <xdr:clientData/>
  </xdr:twoCellAnchor>
  <xdr:twoCellAnchor>
    <xdr:from>
      <xdr:col>4</xdr:col>
      <xdr:colOff>1346551</xdr:colOff>
      <xdr:row>2</xdr:row>
      <xdr:rowOff>43617</xdr:rowOff>
    </xdr:from>
    <xdr:to>
      <xdr:col>4</xdr:col>
      <xdr:colOff>1643668</xdr:colOff>
      <xdr:row>3</xdr:row>
      <xdr:rowOff>58425</xdr:rowOff>
    </xdr:to>
    <xdr:sp macro="[0]!Macro20" textlink="">
      <xdr:nvSpPr>
        <xdr:cNvPr id="48" name="102 Rectángulo redondeado"/>
        <xdr:cNvSpPr/>
      </xdr:nvSpPr>
      <xdr:spPr>
        <a:xfrm>
          <a:off x="7204426" y="634167"/>
          <a:ext cx="297117" cy="252933"/>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20</a:t>
          </a:r>
        </a:p>
      </xdr:txBody>
    </xdr:sp>
    <xdr:clientData/>
  </xdr:twoCellAnchor>
  <xdr:twoCellAnchor>
    <xdr:from>
      <xdr:col>4</xdr:col>
      <xdr:colOff>1346551</xdr:colOff>
      <xdr:row>3</xdr:row>
      <xdr:rowOff>89449</xdr:rowOff>
    </xdr:from>
    <xdr:to>
      <xdr:col>4</xdr:col>
      <xdr:colOff>1643668</xdr:colOff>
      <xdr:row>4</xdr:row>
      <xdr:rowOff>100335</xdr:rowOff>
    </xdr:to>
    <xdr:sp macro="[0]!Macro30" textlink="">
      <xdr:nvSpPr>
        <xdr:cNvPr id="49" name="103 Rectángulo redondeado"/>
        <xdr:cNvSpPr/>
      </xdr:nvSpPr>
      <xdr:spPr>
        <a:xfrm>
          <a:off x="7204426" y="918124"/>
          <a:ext cx="297117"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30</a:t>
          </a:r>
        </a:p>
      </xdr:txBody>
    </xdr:sp>
    <xdr:clientData/>
  </xdr:twoCellAnchor>
  <xdr:twoCellAnchor>
    <xdr:from>
      <xdr:col>4</xdr:col>
      <xdr:colOff>1342741</xdr:colOff>
      <xdr:row>4</xdr:row>
      <xdr:rowOff>131359</xdr:rowOff>
    </xdr:from>
    <xdr:to>
      <xdr:col>4</xdr:col>
      <xdr:colOff>1639858</xdr:colOff>
      <xdr:row>5</xdr:row>
      <xdr:rowOff>142245</xdr:rowOff>
    </xdr:to>
    <xdr:sp macro="[0]!Macro40" textlink="">
      <xdr:nvSpPr>
        <xdr:cNvPr id="50" name="104 Rectángulo redondeado"/>
        <xdr:cNvSpPr/>
      </xdr:nvSpPr>
      <xdr:spPr>
        <a:xfrm>
          <a:off x="7200616" y="1198159"/>
          <a:ext cx="297117"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40</a:t>
          </a:r>
        </a:p>
      </xdr:txBody>
    </xdr:sp>
    <xdr:clientData/>
  </xdr:twoCellAnchor>
  <xdr:twoCellAnchor>
    <xdr:from>
      <xdr:col>4</xdr:col>
      <xdr:colOff>1342741</xdr:colOff>
      <xdr:row>5</xdr:row>
      <xdr:rowOff>173269</xdr:rowOff>
    </xdr:from>
    <xdr:to>
      <xdr:col>4</xdr:col>
      <xdr:colOff>1639858</xdr:colOff>
      <xdr:row>6</xdr:row>
      <xdr:rowOff>184155</xdr:rowOff>
    </xdr:to>
    <xdr:sp macro="[0]!Macro50" textlink="">
      <xdr:nvSpPr>
        <xdr:cNvPr id="51" name="105 Rectángulo redondeado"/>
        <xdr:cNvSpPr/>
      </xdr:nvSpPr>
      <xdr:spPr>
        <a:xfrm>
          <a:off x="7200616" y="1478194"/>
          <a:ext cx="297117"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50</a:t>
          </a:r>
        </a:p>
      </xdr:txBody>
    </xdr:sp>
    <xdr:clientData/>
  </xdr:twoCellAnchor>
  <xdr:twoCellAnchor>
    <xdr:from>
      <xdr:col>3</xdr:col>
      <xdr:colOff>73189</xdr:colOff>
      <xdr:row>6</xdr:row>
      <xdr:rowOff>212909</xdr:rowOff>
    </xdr:from>
    <xdr:to>
      <xdr:col>3</xdr:col>
      <xdr:colOff>363022</xdr:colOff>
      <xdr:row>7</xdr:row>
      <xdr:rowOff>223794</xdr:rowOff>
    </xdr:to>
    <xdr:sp macro="[0]!Macro51" textlink="">
      <xdr:nvSpPr>
        <xdr:cNvPr id="52" name="15 Rectángulo redondeado"/>
        <xdr:cNvSpPr/>
      </xdr:nvSpPr>
      <xdr:spPr>
        <a:xfrm>
          <a:off x="4216564" y="1755959"/>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51</a:t>
          </a:r>
        </a:p>
      </xdr:txBody>
    </xdr:sp>
    <xdr:clientData/>
  </xdr:twoCellAnchor>
  <xdr:twoCellAnchor>
    <xdr:from>
      <xdr:col>3</xdr:col>
      <xdr:colOff>404810</xdr:colOff>
      <xdr:row>6</xdr:row>
      <xdr:rowOff>214316</xdr:rowOff>
    </xdr:from>
    <xdr:to>
      <xdr:col>3</xdr:col>
      <xdr:colOff>694643</xdr:colOff>
      <xdr:row>7</xdr:row>
      <xdr:rowOff>225201</xdr:rowOff>
    </xdr:to>
    <xdr:sp macro="[0]!Macro52" textlink="">
      <xdr:nvSpPr>
        <xdr:cNvPr id="53" name="15 Rectángulo redondeado"/>
        <xdr:cNvSpPr/>
      </xdr:nvSpPr>
      <xdr:spPr>
        <a:xfrm>
          <a:off x="4548185" y="1757366"/>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52</a:t>
          </a:r>
        </a:p>
      </xdr:txBody>
    </xdr:sp>
    <xdr:clientData/>
  </xdr:twoCellAnchor>
  <xdr:twoCellAnchor>
    <xdr:from>
      <xdr:col>3</xdr:col>
      <xdr:colOff>729852</xdr:colOff>
      <xdr:row>6</xdr:row>
      <xdr:rowOff>211938</xdr:rowOff>
    </xdr:from>
    <xdr:to>
      <xdr:col>3</xdr:col>
      <xdr:colOff>1019685</xdr:colOff>
      <xdr:row>7</xdr:row>
      <xdr:rowOff>222823</xdr:rowOff>
    </xdr:to>
    <xdr:sp macro="[0]!Macro53" textlink="">
      <xdr:nvSpPr>
        <xdr:cNvPr id="54" name="15 Rectángulo redondeado"/>
        <xdr:cNvSpPr/>
      </xdr:nvSpPr>
      <xdr:spPr>
        <a:xfrm>
          <a:off x="4873227" y="1754988"/>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53</a:t>
          </a:r>
        </a:p>
      </xdr:txBody>
    </xdr:sp>
    <xdr:clientData/>
  </xdr:twoCellAnchor>
  <xdr:twoCellAnchor>
    <xdr:from>
      <xdr:col>3</xdr:col>
      <xdr:colOff>1065613</xdr:colOff>
      <xdr:row>6</xdr:row>
      <xdr:rowOff>214317</xdr:rowOff>
    </xdr:from>
    <xdr:to>
      <xdr:col>3</xdr:col>
      <xdr:colOff>1355446</xdr:colOff>
      <xdr:row>7</xdr:row>
      <xdr:rowOff>225202</xdr:rowOff>
    </xdr:to>
    <xdr:sp macro="[0]!Macro54" textlink="">
      <xdr:nvSpPr>
        <xdr:cNvPr id="55" name="15 Rectángulo redondeado"/>
        <xdr:cNvSpPr/>
      </xdr:nvSpPr>
      <xdr:spPr>
        <a:xfrm>
          <a:off x="5208988" y="1757367"/>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54</a:t>
          </a:r>
        </a:p>
      </xdr:txBody>
    </xdr:sp>
    <xdr:clientData/>
  </xdr:twoCellAnchor>
  <xdr:twoCellAnchor>
    <xdr:from>
      <xdr:col>3</xdr:col>
      <xdr:colOff>1398979</xdr:colOff>
      <xdr:row>6</xdr:row>
      <xdr:rowOff>214316</xdr:rowOff>
    </xdr:from>
    <xdr:to>
      <xdr:col>3</xdr:col>
      <xdr:colOff>1688812</xdr:colOff>
      <xdr:row>7</xdr:row>
      <xdr:rowOff>225201</xdr:rowOff>
    </xdr:to>
    <xdr:sp macro="[0]!Macro55" textlink="">
      <xdr:nvSpPr>
        <xdr:cNvPr id="56" name="15 Rectángulo redondeado"/>
        <xdr:cNvSpPr/>
      </xdr:nvSpPr>
      <xdr:spPr>
        <a:xfrm>
          <a:off x="5542354" y="1757366"/>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55</a:t>
          </a:r>
        </a:p>
      </xdr:txBody>
    </xdr:sp>
    <xdr:clientData/>
  </xdr:twoCellAnchor>
  <xdr:twoCellAnchor>
    <xdr:from>
      <xdr:col>4</xdr:col>
      <xdr:colOff>15471</xdr:colOff>
      <xdr:row>6</xdr:row>
      <xdr:rowOff>211937</xdr:rowOff>
    </xdr:from>
    <xdr:to>
      <xdr:col>4</xdr:col>
      <xdr:colOff>305304</xdr:colOff>
      <xdr:row>7</xdr:row>
      <xdr:rowOff>222822</xdr:rowOff>
    </xdr:to>
    <xdr:sp macro="[0]!Macro56" textlink="">
      <xdr:nvSpPr>
        <xdr:cNvPr id="57" name="15 Rectángulo redondeado"/>
        <xdr:cNvSpPr/>
      </xdr:nvSpPr>
      <xdr:spPr>
        <a:xfrm>
          <a:off x="5873346" y="1754987"/>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56</a:t>
          </a:r>
        </a:p>
      </xdr:txBody>
    </xdr:sp>
    <xdr:clientData/>
  </xdr:twoCellAnchor>
  <xdr:twoCellAnchor>
    <xdr:from>
      <xdr:col>4</xdr:col>
      <xdr:colOff>345280</xdr:colOff>
      <xdr:row>6</xdr:row>
      <xdr:rowOff>214316</xdr:rowOff>
    </xdr:from>
    <xdr:to>
      <xdr:col>4</xdr:col>
      <xdr:colOff>635113</xdr:colOff>
      <xdr:row>7</xdr:row>
      <xdr:rowOff>225201</xdr:rowOff>
    </xdr:to>
    <xdr:sp macro="[0]!Macro57" textlink="">
      <xdr:nvSpPr>
        <xdr:cNvPr id="58" name="15 Rectángulo redondeado"/>
        <xdr:cNvSpPr/>
      </xdr:nvSpPr>
      <xdr:spPr>
        <a:xfrm>
          <a:off x="6203155" y="1757366"/>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57</a:t>
          </a:r>
        </a:p>
      </xdr:txBody>
    </xdr:sp>
    <xdr:clientData/>
  </xdr:twoCellAnchor>
  <xdr:twoCellAnchor>
    <xdr:from>
      <xdr:col>4</xdr:col>
      <xdr:colOff>678653</xdr:colOff>
      <xdr:row>6</xdr:row>
      <xdr:rowOff>214313</xdr:rowOff>
    </xdr:from>
    <xdr:to>
      <xdr:col>4</xdr:col>
      <xdr:colOff>968486</xdr:colOff>
      <xdr:row>7</xdr:row>
      <xdr:rowOff>225198</xdr:rowOff>
    </xdr:to>
    <xdr:sp macro="[0]!Macro58" textlink="">
      <xdr:nvSpPr>
        <xdr:cNvPr id="59" name="15 Rectángulo redondeado"/>
        <xdr:cNvSpPr/>
      </xdr:nvSpPr>
      <xdr:spPr>
        <a:xfrm>
          <a:off x="6536528" y="1757363"/>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58</a:t>
          </a:r>
        </a:p>
      </xdr:txBody>
    </xdr:sp>
    <xdr:clientData/>
  </xdr:twoCellAnchor>
  <xdr:twoCellAnchor>
    <xdr:from>
      <xdr:col>4</xdr:col>
      <xdr:colOff>1012029</xdr:colOff>
      <xdr:row>6</xdr:row>
      <xdr:rowOff>214315</xdr:rowOff>
    </xdr:from>
    <xdr:to>
      <xdr:col>4</xdr:col>
      <xdr:colOff>1301862</xdr:colOff>
      <xdr:row>7</xdr:row>
      <xdr:rowOff>225200</xdr:rowOff>
    </xdr:to>
    <xdr:sp macro="[0]!Macro59" textlink="">
      <xdr:nvSpPr>
        <xdr:cNvPr id="60" name="15 Rectángulo redondeado"/>
        <xdr:cNvSpPr/>
      </xdr:nvSpPr>
      <xdr:spPr>
        <a:xfrm>
          <a:off x="6869904" y="1757365"/>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59</a:t>
          </a:r>
        </a:p>
      </xdr:txBody>
    </xdr:sp>
    <xdr:clientData/>
  </xdr:twoCellAnchor>
  <xdr:twoCellAnchor>
    <xdr:from>
      <xdr:col>4</xdr:col>
      <xdr:colOff>1345400</xdr:colOff>
      <xdr:row>6</xdr:row>
      <xdr:rowOff>214315</xdr:rowOff>
    </xdr:from>
    <xdr:to>
      <xdr:col>4</xdr:col>
      <xdr:colOff>1635233</xdr:colOff>
      <xdr:row>7</xdr:row>
      <xdr:rowOff>225200</xdr:rowOff>
    </xdr:to>
    <xdr:sp macro="[0]!Macro60" textlink="">
      <xdr:nvSpPr>
        <xdr:cNvPr id="61" name="15 Rectángulo redondeado"/>
        <xdr:cNvSpPr/>
      </xdr:nvSpPr>
      <xdr:spPr>
        <a:xfrm>
          <a:off x="7203275" y="1757365"/>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60</a:t>
          </a:r>
        </a:p>
      </xdr:txBody>
    </xdr:sp>
    <xdr:clientData/>
  </xdr:twoCellAnchor>
  <xdr:twoCellAnchor>
    <xdr:from>
      <xdr:col>3</xdr:col>
      <xdr:colOff>70811</xdr:colOff>
      <xdr:row>8</xdr:row>
      <xdr:rowOff>14072</xdr:rowOff>
    </xdr:from>
    <xdr:to>
      <xdr:col>3</xdr:col>
      <xdr:colOff>360644</xdr:colOff>
      <xdr:row>9</xdr:row>
      <xdr:rowOff>24957</xdr:rowOff>
    </xdr:to>
    <xdr:sp macro="[0]!Macro61" textlink="">
      <xdr:nvSpPr>
        <xdr:cNvPr id="62" name="15 Rectángulo redondeado"/>
        <xdr:cNvSpPr/>
      </xdr:nvSpPr>
      <xdr:spPr>
        <a:xfrm>
          <a:off x="4214186" y="2033372"/>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61</a:t>
          </a:r>
        </a:p>
      </xdr:txBody>
    </xdr:sp>
    <xdr:clientData/>
  </xdr:twoCellAnchor>
  <xdr:twoCellAnchor>
    <xdr:from>
      <xdr:col>3</xdr:col>
      <xdr:colOff>401803</xdr:colOff>
      <xdr:row>8</xdr:row>
      <xdr:rowOff>17647</xdr:rowOff>
    </xdr:from>
    <xdr:to>
      <xdr:col>3</xdr:col>
      <xdr:colOff>691636</xdr:colOff>
      <xdr:row>9</xdr:row>
      <xdr:rowOff>28532</xdr:rowOff>
    </xdr:to>
    <xdr:sp macro="[0]!Macro62" textlink="">
      <xdr:nvSpPr>
        <xdr:cNvPr id="63" name="15 Rectángulo redondeado"/>
        <xdr:cNvSpPr/>
      </xdr:nvSpPr>
      <xdr:spPr>
        <a:xfrm>
          <a:off x="4545178" y="2036947"/>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62</a:t>
          </a:r>
        </a:p>
      </xdr:txBody>
    </xdr:sp>
    <xdr:clientData/>
  </xdr:twoCellAnchor>
  <xdr:twoCellAnchor>
    <xdr:from>
      <xdr:col>3</xdr:col>
      <xdr:colOff>726279</xdr:colOff>
      <xdr:row>8</xdr:row>
      <xdr:rowOff>17860</xdr:rowOff>
    </xdr:from>
    <xdr:to>
      <xdr:col>3</xdr:col>
      <xdr:colOff>1016112</xdr:colOff>
      <xdr:row>9</xdr:row>
      <xdr:rowOff>28745</xdr:rowOff>
    </xdr:to>
    <xdr:sp macro="[0]!Macro63" textlink="">
      <xdr:nvSpPr>
        <xdr:cNvPr id="64" name="15 Rectángulo redondeado"/>
        <xdr:cNvSpPr/>
      </xdr:nvSpPr>
      <xdr:spPr>
        <a:xfrm>
          <a:off x="4869654" y="2037160"/>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63</a:t>
          </a:r>
        </a:p>
      </xdr:txBody>
    </xdr:sp>
    <xdr:clientData/>
  </xdr:twoCellAnchor>
  <xdr:twoCellAnchor>
    <xdr:from>
      <xdr:col>3</xdr:col>
      <xdr:colOff>1065605</xdr:colOff>
      <xdr:row>8</xdr:row>
      <xdr:rowOff>17858</xdr:rowOff>
    </xdr:from>
    <xdr:to>
      <xdr:col>3</xdr:col>
      <xdr:colOff>1355438</xdr:colOff>
      <xdr:row>9</xdr:row>
      <xdr:rowOff>28743</xdr:rowOff>
    </xdr:to>
    <xdr:sp macro="[0]!Macro64" textlink="">
      <xdr:nvSpPr>
        <xdr:cNvPr id="65" name="15 Rectángulo redondeado"/>
        <xdr:cNvSpPr/>
      </xdr:nvSpPr>
      <xdr:spPr>
        <a:xfrm>
          <a:off x="5208980" y="2037158"/>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64</a:t>
          </a:r>
        </a:p>
      </xdr:txBody>
    </xdr:sp>
    <xdr:clientData/>
  </xdr:twoCellAnchor>
  <xdr:twoCellAnchor>
    <xdr:from>
      <xdr:col>3</xdr:col>
      <xdr:colOff>1398980</xdr:colOff>
      <xdr:row>8</xdr:row>
      <xdr:rowOff>17858</xdr:rowOff>
    </xdr:from>
    <xdr:to>
      <xdr:col>3</xdr:col>
      <xdr:colOff>1688813</xdr:colOff>
      <xdr:row>9</xdr:row>
      <xdr:rowOff>28743</xdr:rowOff>
    </xdr:to>
    <xdr:sp macro="[0]!Macro65" textlink="">
      <xdr:nvSpPr>
        <xdr:cNvPr id="66" name="15 Rectángulo redondeado"/>
        <xdr:cNvSpPr/>
      </xdr:nvSpPr>
      <xdr:spPr>
        <a:xfrm>
          <a:off x="5542355" y="2037158"/>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65</a:t>
          </a:r>
        </a:p>
      </xdr:txBody>
    </xdr:sp>
    <xdr:clientData/>
  </xdr:twoCellAnchor>
  <xdr:twoCellAnchor>
    <xdr:from>
      <xdr:col>4</xdr:col>
      <xdr:colOff>17860</xdr:colOff>
      <xdr:row>8</xdr:row>
      <xdr:rowOff>11907</xdr:rowOff>
    </xdr:from>
    <xdr:to>
      <xdr:col>4</xdr:col>
      <xdr:colOff>307693</xdr:colOff>
      <xdr:row>9</xdr:row>
      <xdr:rowOff>22792</xdr:rowOff>
    </xdr:to>
    <xdr:sp macro="[0]!Macro66" textlink="">
      <xdr:nvSpPr>
        <xdr:cNvPr id="67" name="15 Rectángulo redondeado"/>
        <xdr:cNvSpPr/>
      </xdr:nvSpPr>
      <xdr:spPr>
        <a:xfrm>
          <a:off x="5875735" y="2031207"/>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66</a:t>
          </a:r>
        </a:p>
      </xdr:txBody>
    </xdr:sp>
    <xdr:clientData/>
  </xdr:twoCellAnchor>
  <xdr:twoCellAnchor>
    <xdr:from>
      <xdr:col>4</xdr:col>
      <xdr:colOff>345277</xdr:colOff>
      <xdr:row>8</xdr:row>
      <xdr:rowOff>17863</xdr:rowOff>
    </xdr:from>
    <xdr:to>
      <xdr:col>4</xdr:col>
      <xdr:colOff>635110</xdr:colOff>
      <xdr:row>9</xdr:row>
      <xdr:rowOff>28748</xdr:rowOff>
    </xdr:to>
    <xdr:sp macro="[0]!Macro67" textlink="">
      <xdr:nvSpPr>
        <xdr:cNvPr id="68" name="15 Rectángulo redondeado"/>
        <xdr:cNvSpPr/>
      </xdr:nvSpPr>
      <xdr:spPr>
        <a:xfrm>
          <a:off x="6203152" y="2037163"/>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67</a:t>
          </a:r>
        </a:p>
      </xdr:txBody>
    </xdr:sp>
    <xdr:clientData/>
  </xdr:twoCellAnchor>
  <xdr:twoCellAnchor>
    <xdr:from>
      <xdr:col>4</xdr:col>
      <xdr:colOff>678653</xdr:colOff>
      <xdr:row>8</xdr:row>
      <xdr:rowOff>17865</xdr:rowOff>
    </xdr:from>
    <xdr:to>
      <xdr:col>4</xdr:col>
      <xdr:colOff>968486</xdr:colOff>
      <xdr:row>9</xdr:row>
      <xdr:rowOff>28750</xdr:rowOff>
    </xdr:to>
    <xdr:sp macro="[0]!Macro68" textlink="">
      <xdr:nvSpPr>
        <xdr:cNvPr id="69" name="15 Rectángulo redondeado"/>
        <xdr:cNvSpPr/>
      </xdr:nvSpPr>
      <xdr:spPr>
        <a:xfrm>
          <a:off x="6536528" y="2037165"/>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68</a:t>
          </a:r>
        </a:p>
      </xdr:txBody>
    </xdr:sp>
    <xdr:clientData/>
  </xdr:twoCellAnchor>
  <xdr:twoCellAnchor>
    <xdr:from>
      <xdr:col>4</xdr:col>
      <xdr:colOff>1009643</xdr:colOff>
      <xdr:row>8</xdr:row>
      <xdr:rowOff>15483</xdr:rowOff>
    </xdr:from>
    <xdr:to>
      <xdr:col>4</xdr:col>
      <xdr:colOff>1299476</xdr:colOff>
      <xdr:row>9</xdr:row>
      <xdr:rowOff>26368</xdr:rowOff>
    </xdr:to>
    <xdr:sp macro="[0]!Macro69" textlink="">
      <xdr:nvSpPr>
        <xdr:cNvPr id="70" name="15 Rectángulo redondeado"/>
        <xdr:cNvSpPr/>
      </xdr:nvSpPr>
      <xdr:spPr>
        <a:xfrm>
          <a:off x="6867518" y="2034783"/>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69</a:t>
          </a:r>
        </a:p>
      </xdr:txBody>
    </xdr:sp>
    <xdr:clientData/>
  </xdr:twoCellAnchor>
  <xdr:twoCellAnchor>
    <xdr:from>
      <xdr:col>4</xdr:col>
      <xdr:colOff>1346586</xdr:colOff>
      <xdr:row>8</xdr:row>
      <xdr:rowOff>19055</xdr:rowOff>
    </xdr:from>
    <xdr:to>
      <xdr:col>4</xdr:col>
      <xdr:colOff>1636419</xdr:colOff>
      <xdr:row>9</xdr:row>
      <xdr:rowOff>29940</xdr:rowOff>
    </xdr:to>
    <xdr:sp macro="[0]!Macro70" textlink="">
      <xdr:nvSpPr>
        <xdr:cNvPr id="71" name="15 Rectángulo redondeado"/>
        <xdr:cNvSpPr/>
      </xdr:nvSpPr>
      <xdr:spPr>
        <a:xfrm>
          <a:off x="7204461" y="2038355"/>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70</a:t>
          </a:r>
        </a:p>
      </xdr:txBody>
    </xdr:sp>
    <xdr:clientData/>
  </xdr:twoCellAnchor>
  <xdr:twoCellAnchor editAs="absolute">
    <xdr:from>
      <xdr:col>6</xdr:col>
      <xdr:colOff>0</xdr:colOff>
      <xdr:row>1</xdr:row>
      <xdr:rowOff>40818</xdr:rowOff>
    </xdr:from>
    <xdr:to>
      <xdr:col>11</xdr:col>
      <xdr:colOff>209379</xdr:colOff>
      <xdr:row>8</xdr:row>
      <xdr:rowOff>99103</xdr:rowOff>
    </xdr:to>
    <xdr:pic macro="[0]!Guardar">
      <xdr:nvPicPr>
        <xdr:cNvPr id="74" name="Imagen 73"/>
        <xdr:cNvPicPr>
          <a:picLocks noChangeAspect="1"/>
        </xdr:cNvPicPr>
      </xdr:nvPicPr>
      <xdr:blipFill>
        <a:blip xmlns:r="http://schemas.openxmlformats.org/officeDocument/2006/relationships" r:embed="rId1"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8967107" y="353782"/>
          <a:ext cx="1746986" cy="1800000"/>
        </a:xfrm>
        <a:prstGeom prst="rect">
          <a:avLst/>
        </a:prstGeom>
        <a:ln>
          <a:noFill/>
        </a:ln>
        <a:effectLst>
          <a:outerShdw blurRad="292100" dist="139700" dir="2700000" algn="tl" rotWithShape="0">
            <a:srgbClr val="333333">
              <a:alpha val="65000"/>
            </a:srgbClr>
          </a:outerShdw>
        </a:effectLst>
      </xdr:spPr>
    </xdr:pic>
    <xdr:clientData/>
  </xdr:twoCellAnchor>
  <xdr:twoCellAnchor editAs="absolute">
    <xdr:from>
      <xdr:col>12</xdr:col>
      <xdr:colOff>122462</xdr:colOff>
      <xdr:row>1</xdr:row>
      <xdr:rowOff>40818</xdr:rowOff>
    </xdr:from>
    <xdr:to>
      <xdr:col>19</xdr:col>
      <xdr:colOff>239130</xdr:colOff>
      <xdr:row>8</xdr:row>
      <xdr:rowOff>99103</xdr:rowOff>
    </xdr:to>
    <xdr:pic macro="[0]!CALMAT">
      <xdr:nvPicPr>
        <xdr:cNvPr id="75" name="Imagen 74"/>
        <xdr:cNvPicPr>
          <a:picLocks noChangeAspect="1"/>
        </xdr:cNvPicPr>
      </xdr:nvPicPr>
      <xdr:blipFill>
        <a:blip xmlns:r="http://schemas.openxmlformats.org/officeDocument/2006/relationships" r:embed="rId2" cstate="print">
          <a:duotone>
            <a:prstClr val="black"/>
            <a:schemeClr val="accent1">
              <a:tint val="45000"/>
              <a:satMod val="400000"/>
            </a:schemeClr>
          </a:duotone>
          <a:extLst>
            <a:ext uri="{BEBA8EAE-BF5A-486C-A8C5-ECC9F3942E4B}">
              <a14:imgProps xmlns:a14="http://schemas.microsoft.com/office/drawing/2010/main">
                <a14:imgLayer r:embed="rId3">
                  <a14:imgEffect>
                    <a14:saturation sat="33000"/>
                  </a14:imgEffect>
                </a14:imgLayer>
              </a14:imgProps>
            </a:ext>
            <a:ext uri="{28A0092B-C50C-407E-A947-70E740481C1C}">
              <a14:useLocalDpi xmlns:a14="http://schemas.microsoft.com/office/drawing/2010/main" val="0"/>
            </a:ext>
          </a:extLst>
        </a:blip>
        <a:stretch>
          <a:fillRect/>
        </a:stretch>
      </xdr:blipFill>
      <xdr:spPr>
        <a:xfrm>
          <a:off x="10872105" y="353782"/>
          <a:ext cx="1831168" cy="180000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9</xdr:row>
      <xdr:rowOff>0</xdr:rowOff>
    </xdr:from>
    <xdr:to>
      <xdr:col>51</xdr:col>
      <xdr:colOff>16875</xdr:colOff>
      <xdr:row>40</xdr:row>
      <xdr:rowOff>178782</xdr:rowOff>
    </xdr:to>
    <xdr:graphicFrame macro="">
      <xdr:nvGraphicFramePr>
        <xdr:cNvPr id="2" name="Gráfico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52</xdr:col>
      <xdr:colOff>0</xdr:colOff>
      <xdr:row>9</xdr:row>
      <xdr:rowOff>0</xdr:rowOff>
    </xdr:from>
    <xdr:to>
      <xdr:col>53</xdr:col>
      <xdr:colOff>1525500</xdr:colOff>
      <xdr:row>25</xdr:row>
      <xdr:rowOff>180094</xdr:rowOff>
    </xdr:to>
    <xdr:graphicFrame macro="">
      <xdr:nvGraphicFramePr>
        <xdr:cNvPr id="13" name="Gráfico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54</xdr:col>
      <xdr:colOff>0</xdr:colOff>
      <xdr:row>9</xdr:row>
      <xdr:rowOff>0</xdr:rowOff>
    </xdr:from>
    <xdr:to>
      <xdr:col>55</xdr:col>
      <xdr:colOff>1525500</xdr:colOff>
      <xdr:row>25</xdr:row>
      <xdr:rowOff>180094</xdr:rowOff>
    </xdr:to>
    <xdr:graphicFrame macro="">
      <xdr:nvGraphicFramePr>
        <xdr:cNvPr id="14" name="Gráfico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56</xdr:col>
      <xdr:colOff>0</xdr:colOff>
      <xdr:row>9</xdr:row>
      <xdr:rowOff>0</xdr:rowOff>
    </xdr:from>
    <xdr:to>
      <xdr:col>57</xdr:col>
      <xdr:colOff>1525500</xdr:colOff>
      <xdr:row>25</xdr:row>
      <xdr:rowOff>180094</xdr:rowOff>
    </xdr:to>
    <xdr:graphicFrame macro="">
      <xdr:nvGraphicFramePr>
        <xdr:cNvPr id="15" name="Gráfico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52</xdr:col>
      <xdr:colOff>0</xdr:colOff>
      <xdr:row>27</xdr:row>
      <xdr:rowOff>11906</xdr:rowOff>
    </xdr:from>
    <xdr:to>
      <xdr:col>53</xdr:col>
      <xdr:colOff>1525500</xdr:colOff>
      <xdr:row>44</xdr:row>
      <xdr:rowOff>1500</xdr:rowOff>
    </xdr:to>
    <xdr:graphicFrame macro="">
      <xdr:nvGraphicFramePr>
        <xdr:cNvPr id="16" name="Gráfico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54</xdr:col>
      <xdr:colOff>0</xdr:colOff>
      <xdr:row>27</xdr:row>
      <xdr:rowOff>11906</xdr:rowOff>
    </xdr:from>
    <xdr:to>
      <xdr:col>55</xdr:col>
      <xdr:colOff>1525500</xdr:colOff>
      <xdr:row>44</xdr:row>
      <xdr:rowOff>1500</xdr:rowOff>
    </xdr:to>
    <xdr:graphicFrame macro="">
      <xdr:nvGraphicFramePr>
        <xdr:cNvPr id="17" name="Gráfico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56</xdr:col>
      <xdr:colOff>0</xdr:colOff>
      <xdr:row>27</xdr:row>
      <xdr:rowOff>11906</xdr:rowOff>
    </xdr:from>
    <xdr:to>
      <xdr:col>57</xdr:col>
      <xdr:colOff>1525500</xdr:colOff>
      <xdr:row>44</xdr:row>
      <xdr:rowOff>1500</xdr:rowOff>
    </xdr:to>
    <xdr:graphicFrame macro="">
      <xdr:nvGraphicFramePr>
        <xdr:cNvPr id="18" name="Gráfico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52</xdr:col>
      <xdr:colOff>0</xdr:colOff>
      <xdr:row>45</xdr:row>
      <xdr:rowOff>0</xdr:rowOff>
    </xdr:from>
    <xdr:to>
      <xdr:col>53</xdr:col>
      <xdr:colOff>1525500</xdr:colOff>
      <xdr:row>62</xdr:row>
      <xdr:rowOff>13406</xdr:rowOff>
    </xdr:to>
    <xdr:graphicFrame macro="">
      <xdr:nvGraphicFramePr>
        <xdr:cNvPr id="19" name="Gráfico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9"/>
  </sheetPr>
  <dimension ref="A1:I18"/>
  <sheetViews>
    <sheetView showGridLines="0" tabSelected="1" zoomScale="80" zoomScaleNormal="80" workbookViewId="0">
      <selection sqref="A1:I4"/>
    </sheetView>
  </sheetViews>
  <sheetFormatPr baseColWidth="10" defaultRowHeight="15" x14ac:dyDescent="0.25"/>
  <cols>
    <col min="1" max="1" width="111" customWidth="1"/>
    <col min="3" max="3" width="43.42578125" customWidth="1"/>
    <col min="9" max="9" width="13.28515625" customWidth="1"/>
  </cols>
  <sheetData>
    <row r="1" spans="1:9" ht="32.25" customHeight="1" x14ac:dyDescent="0.25">
      <c r="A1" s="179" t="s">
        <v>154</v>
      </c>
      <c r="B1" s="180"/>
      <c r="C1" s="180"/>
      <c r="D1" s="180"/>
      <c r="E1" s="180"/>
      <c r="F1" s="180"/>
      <c r="G1" s="180"/>
      <c r="H1" s="180"/>
      <c r="I1" s="180"/>
    </row>
    <row r="2" spans="1:9" ht="32.25" customHeight="1" x14ac:dyDescent="0.25">
      <c r="A2" s="180"/>
      <c r="B2" s="180"/>
      <c r="C2" s="180"/>
      <c r="D2" s="180"/>
      <c r="E2" s="180"/>
      <c r="F2" s="180"/>
      <c r="G2" s="180"/>
      <c r="H2" s="180"/>
      <c r="I2" s="180"/>
    </row>
    <row r="3" spans="1:9" ht="32.25" customHeight="1" x14ac:dyDescent="0.25">
      <c r="A3" s="180"/>
      <c r="B3" s="180"/>
      <c r="C3" s="180"/>
      <c r="D3" s="180"/>
      <c r="E3" s="180"/>
      <c r="F3" s="180"/>
      <c r="G3" s="180"/>
      <c r="H3" s="180"/>
      <c r="I3" s="180"/>
    </row>
    <row r="4" spans="1:9" x14ac:dyDescent="0.25">
      <c r="A4" s="180"/>
      <c r="B4" s="180"/>
      <c r="C4" s="180"/>
      <c r="D4" s="180"/>
      <c r="E4" s="180"/>
      <c r="F4" s="180"/>
      <c r="G4" s="180"/>
      <c r="H4" s="180"/>
      <c r="I4" s="180"/>
    </row>
    <row r="5" spans="1:9" ht="5.0999999999999996" customHeight="1" x14ac:dyDescent="0.25">
      <c r="A5" s="184"/>
      <c r="B5" s="184"/>
      <c r="C5" s="184"/>
      <c r="D5" s="184"/>
      <c r="E5" s="184"/>
      <c r="F5" s="184"/>
      <c r="G5" s="184"/>
      <c r="H5" s="184"/>
      <c r="I5" s="184"/>
    </row>
    <row r="6" spans="1:9" ht="5.0999999999999996" customHeight="1" x14ac:dyDescent="0.25">
      <c r="A6" s="176"/>
      <c r="B6" s="176"/>
      <c r="C6" s="176"/>
      <c r="D6" s="176"/>
      <c r="E6" s="176"/>
      <c r="F6" s="176"/>
      <c r="G6" s="176"/>
      <c r="H6" s="176"/>
      <c r="I6" s="176"/>
    </row>
    <row r="7" spans="1:9" ht="60" customHeight="1" x14ac:dyDescent="0.25">
      <c r="A7" s="177" t="s">
        <v>152</v>
      </c>
      <c r="B7" s="177"/>
      <c r="C7" s="177"/>
      <c r="D7" s="177"/>
      <c r="E7" s="177"/>
      <c r="F7" s="177"/>
      <c r="G7" s="177"/>
      <c r="H7" s="177"/>
      <c r="I7" s="177"/>
    </row>
    <row r="8" spans="1:9" ht="129.94999999999999" customHeight="1" x14ac:dyDescent="0.25">
      <c r="A8" s="185" t="s">
        <v>54</v>
      </c>
      <c r="B8" s="185"/>
      <c r="C8" s="185"/>
      <c r="D8" s="185"/>
      <c r="E8" s="185"/>
      <c r="F8" s="185"/>
      <c r="G8" s="185"/>
      <c r="H8" s="185"/>
      <c r="I8" s="185"/>
    </row>
    <row r="9" spans="1:9" ht="51" x14ac:dyDescent="0.25">
      <c r="A9" s="186" t="s">
        <v>116</v>
      </c>
      <c r="B9" s="187"/>
      <c r="C9" s="187"/>
      <c r="D9" s="187"/>
      <c r="E9" s="187"/>
      <c r="F9" s="187"/>
      <c r="G9" s="187"/>
      <c r="H9" s="187"/>
      <c r="I9" s="187"/>
    </row>
    <row r="10" spans="1:9" ht="5.0999999999999996" customHeight="1" x14ac:dyDescent="0.25">
      <c r="A10" s="176"/>
      <c r="B10" s="176"/>
      <c r="C10" s="176"/>
      <c r="D10" s="176"/>
      <c r="E10" s="176"/>
      <c r="F10" s="176"/>
      <c r="G10" s="176"/>
      <c r="H10" s="176"/>
      <c r="I10" s="176"/>
    </row>
    <row r="11" spans="1:9" s="18" customFormat="1" ht="39.950000000000003" customHeight="1" x14ac:dyDescent="0.7">
      <c r="A11" s="182" t="s">
        <v>53</v>
      </c>
      <c r="B11" s="182"/>
      <c r="C11" s="182"/>
      <c r="D11" s="182"/>
      <c r="E11" s="182"/>
      <c r="F11" s="182"/>
      <c r="G11" s="182"/>
      <c r="H11" s="182"/>
      <c r="I11" s="182"/>
    </row>
    <row r="12" spans="1:9" ht="147.75" customHeight="1" thickBot="1" x14ac:dyDescent="0.3">
      <c r="A12" s="181" t="s">
        <v>2270</v>
      </c>
      <c r="B12" s="181"/>
      <c r="C12" s="181"/>
      <c r="D12" s="181"/>
      <c r="E12" s="181"/>
      <c r="F12" s="181"/>
      <c r="G12" s="181"/>
      <c r="H12" s="181"/>
      <c r="I12" s="181"/>
    </row>
    <row r="13" spans="1:9" ht="190.5" customHeight="1" thickTop="1" thickBot="1" x14ac:dyDescent="0.3">
      <c r="A13" s="183" t="s">
        <v>119</v>
      </c>
      <c r="B13" s="183"/>
      <c r="C13" s="183"/>
      <c r="D13" s="183"/>
      <c r="E13" s="183"/>
      <c r="F13" s="183"/>
      <c r="G13" s="183"/>
      <c r="H13" s="183"/>
      <c r="I13" s="183"/>
    </row>
    <row r="14" spans="1:9" ht="180" customHeight="1" thickTop="1" thickBot="1" x14ac:dyDescent="0.3">
      <c r="A14" s="175" t="s">
        <v>117</v>
      </c>
      <c r="B14" s="175"/>
      <c r="C14" s="175"/>
      <c r="D14" s="175"/>
      <c r="E14" s="175"/>
      <c r="F14" s="175"/>
      <c r="G14" s="175"/>
      <c r="H14" s="175"/>
      <c r="I14" s="175"/>
    </row>
    <row r="15" spans="1:9" ht="305.25" customHeight="1" thickTop="1" thickBot="1" x14ac:dyDescent="0.3">
      <c r="A15" s="175" t="s">
        <v>120</v>
      </c>
      <c r="B15" s="175"/>
      <c r="C15" s="175"/>
      <c r="D15" s="175"/>
      <c r="E15" s="175"/>
      <c r="F15" s="175"/>
      <c r="G15" s="175"/>
      <c r="H15" s="175"/>
      <c r="I15" s="175"/>
    </row>
    <row r="16" spans="1:9" ht="140.25" customHeight="1" thickTop="1" thickBot="1" x14ac:dyDescent="0.3">
      <c r="A16" s="175" t="s">
        <v>153</v>
      </c>
      <c r="B16" s="175"/>
      <c r="C16" s="175"/>
      <c r="D16" s="175"/>
      <c r="E16" s="175"/>
      <c r="F16" s="175"/>
      <c r="G16" s="175"/>
      <c r="H16" s="175"/>
      <c r="I16" s="175"/>
    </row>
    <row r="17" spans="1:9" ht="399.95" customHeight="1" thickTop="1" x14ac:dyDescent="0.25">
      <c r="A17" s="178" t="s">
        <v>118</v>
      </c>
      <c r="B17" s="178"/>
      <c r="C17" s="178"/>
      <c r="D17" s="178"/>
      <c r="E17" s="178"/>
      <c r="F17" s="178"/>
      <c r="G17" s="178"/>
      <c r="H17" s="178"/>
      <c r="I17" s="178"/>
    </row>
    <row r="18" spans="1:9" ht="5.0999999999999996" customHeight="1" x14ac:dyDescent="0.25">
      <c r="A18" s="176"/>
      <c r="B18" s="176"/>
      <c r="C18" s="176"/>
      <c r="D18" s="176"/>
      <c r="E18" s="176"/>
      <c r="F18" s="176"/>
      <c r="G18" s="176"/>
      <c r="H18" s="176"/>
      <c r="I18" s="176"/>
    </row>
  </sheetData>
  <sheetProtection algorithmName="SHA-512" hashValue="yf5f3eoeYSIxiWtcQeGD9cFspMHMI8/OuJTc+Za3tznsGMkR91BMTyAJjkGHuXOMB2ieyzdZH6ENQOjeG8TrAA==" saltValue="5rJJze4kKgnKwG10EVdX0A==" spinCount="100000" sheet="1" objects="1" scenarios="1"/>
  <mergeCells count="15">
    <mergeCell ref="A16:I16"/>
    <mergeCell ref="A18:I18"/>
    <mergeCell ref="A7:I7"/>
    <mergeCell ref="A17:I17"/>
    <mergeCell ref="A1:I4"/>
    <mergeCell ref="A12:I12"/>
    <mergeCell ref="A14:I14"/>
    <mergeCell ref="A15:I15"/>
    <mergeCell ref="A11:I11"/>
    <mergeCell ref="A13:I13"/>
    <mergeCell ref="A5:I5"/>
    <mergeCell ref="A8:I8"/>
    <mergeCell ref="A6:I6"/>
    <mergeCell ref="A9:I9"/>
    <mergeCell ref="A10:I10"/>
  </mergeCells>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3" tint="-0.499984740745262"/>
  </sheetPr>
  <dimension ref="A1:DI83"/>
  <sheetViews>
    <sheetView showGridLines="0" zoomScale="70" zoomScaleNormal="70" workbookViewId="0">
      <pane xSplit="5" ySplit="12" topLeftCell="F13" activePane="bottomRight" state="frozen"/>
      <selection activeCell="A20" sqref="A20:I20"/>
      <selection pane="topRight" activeCell="A20" sqref="A20:I20"/>
      <selection pane="bottomLeft" activeCell="A20" sqref="A20:I20"/>
      <selection pane="bottomRight" sqref="A1:C1"/>
    </sheetView>
  </sheetViews>
  <sheetFormatPr baseColWidth="10" defaultRowHeight="12.75" x14ac:dyDescent="0.25"/>
  <cols>
    <col min="1" max="1" width="10.7109375" style="7" customWidth="1"/>
    <col min="2" max="4" width="25.7109375" style="7" customWidth="1"/>
    <col min="5" max="5" width="25.7109375" style="3" customWidth="1"/>
    <col min="6" max="6" width="20.7109375" style="3" customWidth="1"/>
    <col min="7" max="7" width="8.28515625" style="3" bestFit="1" customWidth="1"/>
    <col min="8" max="57" width="3.7109375" style="3" customWidth="1"/>
    <col min="58" max="107" width="3.7109375" style="3" hidden="1" customWidth="1"/>
    <col min="108" max="110" width="12.7109375" style="3" hidden="1" customWidth="1"/>
    <col min="111" max="113" width="12.7109375" style="1" hidden="1" customWidth="1"/>
    <col min="114" max="16384" width="11.42578125" style="1"/>
  </cols>
  <sheetData>
    <row r="1" spans="1:113" ht="24.95" customHeight="1" thickBot="1" x14ac:dyDescent="0.3">
      <c r="A1" s="192" t="s">
        <v>65</v>
      </c>
      <c r="B1" s="193"/>
      <c r="C1" s="194"/>
      <c r="D1" s="190" t="s">
        <v>83</v>
      </c>
      <c r="E1" s="191"/>
      <c r="F1" s="10" t="s">
        <v>112</v>
      </c>
      <c r="G1" s="8"/>
      <c r="H1" s="40"/>
      <c r="I1" s="40"/>
      <c r="J1" s="40"/>
      <c r="K1" s="40"/>
      <c r="L1" s="40"/>
      <c r="M1" s="40"/>
      <c r="N1" s="40"/>
      <c r="O1" s="40"/>
      <c r="P1" s="40"/>
      <c r="Q1" s="40"/>
      <c r="R1" s="40"/>
      <c r="S1" s="40"/>
      <c r="T1" s="40"/>
      <c r="U1" s="40"/>
      <c r="V1" s="40"/>
      <c r="W1" s="40"/>
      <c r="X1" s="40"/>
      <c r="Y1" s="40"/>
      <c r="Z1" s="40"/>
      <c r="AA1" s="40"/>
      <c r="AB1" s="40"/>
      <c r="AC1" s="40"/>
      <c r="AD1" s="40"/>
      <c r="AE1" s="40"/>
      <c r="AF1" s="40"/>
      <c r="AG1" s="40"/>
      <c r="AH1" s="40"/>
      <c r="AI1" s="40"/>
      <c r="AJ1" s="40"/>
      <c r="AK1" s="40"/>
      <c r="AL1" s="40"/>
      <c r="AM1" s="40"/>
      <c r="AN1" s="40"/>
      <c r="AO1" s="40"/>
      <c r="AP1" s="40"/>
      <c r="AQ1" s="40"/>
      <c r="AR1" s="40"/>
      <c r="AS1" s="40"/>
      <c r="AT1" s="40"/>
      <c r="AU1" s="40"/>
      <c r="AV1" s="40"/>
      <c r="AW1" s="40"/>
      <c r="AX1" s="40"/>
      <c r="AY1" s="40"/>
      <c r="AZ1" s="40"/>
      <c r="BA1" s="40"/>
      <c r="BB1" s="40"/>
      <c r="BC1" s="40"/>
      <c r="BD1" s="40"/>
      <c r="BE1" s="40"/>
      <c r="BF1" s="40"/>
      <c r="BG1" s="40"/>
      <c r="BH1" s="40"/>
      <c r="BI1" s="40"/>
      <c r="BJ1" s="40"/>
      <c r="BK1" s="40"/>
      <c r="BL1" s="40"/>
      <c r="BM1" s="40"/>
      <c r="BN1" s="40"/>
      <c r="BO1" s="40"/>
      <c r="BP1" s="40"/>
      <c r="BQ1" s="40"/>
      <c r="BR1" s="40"/>
      <c r="BS1" s="40"/>
      <c r="BT1" s="40"/>
      <c r="BU1" s="40"/>
      <c r="BV1" s="40"/>
      <c r="BW1" s="40"/>
      <c r="BX1" s="40"/>
      <c r="BY1" s="40"/>
      <c r="BZ1" s="40"/>
      <c r="CA1" s="40"/>
      <c r="CB1" s="40"/>
      <c r="CC1" s="40"/>
      <c r="CD1" s="40"/>
      <c r="CE1" s="40"/>
      <c r="CF1" s="40"/>
      <c r="CG1" s="40"/>
      <c r="CH1" s="40"/>
      <c r="CI1" s="40"/>
      <c r="CJ1" s="40"/>
      <c r="CK1" s="40"/>
      <c r="CL1" s="40"/>
      <c r="CM1" s="40"/>
      <c r="CN1" s="40"/>
      <c r="CO1" s="40"/>
      <c r="CP1" s="40"/>
      <c r="CQ1" s="40"/>
      <c r="CR1" s="40"/>
      <c r="CS1" s="40"/>
      <c r="CT1" s="40"/>
      <c r="CU1" s="40"/>
      <c r="CV1" s="40"/>
      <c r="CW1" s="40"/>
      <c r="CX1" s="40"/>
      <c r="CY1" s="40"/>
      <c r="CZ1" s="40"/>
      <c r="DA1" s="40"/>
      <c r="DB1" s="40"/>
      <c r="DC1" s="40"/>
    </row>
    <row r="2" spans="1:113" ht="21.75" customHeight="1" x14ac:dyDescent="0.25">
      <c r="A2" s="195" t="s">
        <v>8</v>
      </c>
      <c r="B2" s="196"/>
      <c r="C2" s="197"/>
      <c r="D2" s="13"/>
      <c r="E2" s="15"/>
      <c r="F2" s="9"/>
      <c r="G2" s="9"/>
      <c r="H2" s="40"/>
      <c r="I2" s="40"/>
      <c r="J2" s="40"/>
      <c r="K2" s="40"/>
      <c r="L2" s="40"/>
      <c r="M2" s="40"/>
      <c r="N2" s="40"/>
      <c r="O2" s="40"/>
      <c r="P2" s="40"/>
      <c r="Q2" s="40"/>
      <c r="R2" s="40"/>
      <c r="S2" s="40"/>
      <c r="T2" s="40"/>
      <c r="U2" s="40"/>
      <c r="V2" s="40"/>
      <c r="W2" s="40"/>
      <c r="X2" s="40"/>
      <c r="Y2" s="40"/>
      <c r="Z2" s="40"/>
      <c r="AA2" s="40"/>
      <c r="AB2" s="40"/>
      <c r="AC2" s="40"/>
      <c r="AD2" s="40"/>
      <c r="AE2" s="40"/>
      <c r="AF2" s="40"/>
      <c r="AG2" s="40"/>
      <c r="AH2" s="40"/>
      <c r="AI2" s="40"/>
      <c r="AJ2" s="40"/>
      <c r="AK2" s="40"/>
      <c r="AL2" s="40"/>
      <c r="AM2" s="40"/>
      <c r="AN2" s="40"/>
      <c r="AO2" s="40"/>
      <c r="AP2" s="40"/>
      <c r="AQ2" s="40"/>
      <c r="AR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c r="BS2" s="40"/>
      <c r="BT2" s="40"/>
      <c r="BU2" s="40"/>
      <c r="BV2" s="40"/>
      <c r="BW2" s="40"/>
      <c r="BX2" s="40"/>
      <c r="BY2" s="40"/>
      <c r="BZ2" s="40"/>
      <c r="CA2" s="40"/>
      <c r="CB2" s="40"/>
      <c r="CC2" s="40"/>
      <c r="CD2" s="40"/>
      <c r="CE2" s="40"/>
      <c r="CF2" s="40"/>
      <c r="CG2" s="40"/>
      <c r="CH2" s="40"/>
      <c r="CI2" s="40"/>
      <c r="CJ2" s="40"/>
      <c r="CK2" s="40"/>
      <c r="CL2" s="40"/>
      <c r="CM2" s="40"/>
      <c r="CN2" s="40"/>
      <c r="CO2" s="40"/>
      <c r="CP2" s="40"/>
      <c r="CQ2" s="40"/>
      <c r="CR2" s="40"/>
      <c r="CS2" s="40"/>
      <c r="CT2" s="40"/>
      <c r="CU2" s="40"/>
      <c r="CV2" s="40"/>
      <c r="CW2" s="40"/>
      <c r="CX2" s="40"/>
      <c r="CY2" s="40"/>
      <c r="CZ2" s="40"/>
      <c r="DA2" s="40"/>
      <c r="DB2" s="40"/>
      <c r="DC2" s="40"/>
    </row>
    <row r="3" spans="1:113" ht="18.75" customHeight="1" x14ac:dyDescent="0.25">
      <c r="A3" s="200" t="s">
        <v>62</v>
      </c>
      <c r="B3" s="201"/>
      <c r="C3" s="79"/>
      <c r="D3" s="12"/>
      <c r="E3" s="16"/>
      <c r="F3" s="10"/>
      <c r="G3" s="1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c r="AZ3" s="40"/>
      <c r="BA3" s="40"/>
      <c r="BB3" s="40"/>
      <c r="BC3" s="40"/>
      <c r="BD3" s="40"/>
      <c r="BE3" s="40"/>
      <c r="BF3" s="40"/>
      <c r="BG3" s="40"/>
      <c r="BH3" s="40"/>
      <c r="BI3" s="40"/>
      <c r="BJ3" s="40"/>
      <c r="BK3" s="40"/>
      <c r="BL3" s="40"/>
      <c r="BM3" s="40"/>
      <c r="BN3" s="40"/>
      <c r="BO3" s="40"/>
      <c r="BP3" s="40"/>
      <c r="BQ3" s="40"/>
      <c r="BR3" s="40"/>
      <c r="BS3" s="40"/>
      <c r="BT3" s="40"/>
      <c r="BU3" s="40"/>
      <c r="BV3" s="40"/>
      <c r="BW3" s="40"/>
      <c r="BX3" s="40"/>
      <c r="BY3" s="40"/>
      <c r="BZ3" s="40"/>
      <c r="CA3" s="40"/>
      <c r="CB3" s="40"/>
      <c r="CC3" s="40"/>
      <c r="CD3" s="40"/>
      <c r="CE3" s="40"/>
      <c r="CF3" s="40"/>
      <c r="CG3" s="40"/>
      <c r="CH3" s="40"/>
      <c r="CI3" s="40"/>
      <c r="CJ3" s="40"/>
      <c r="CK3" s="40"/>
      <c r="CL3" s="40"/>
      <c r="CM3" s="40"/>
      <c r="CN3" s="40"/>
      <c r="CO3" s="40"/>
      <c r="CP3" s="40"/>
      <c r="CQ3" s="40"/>
      <c r="CR3" s="40"/>
      <c r="CS3" s="40"/>
      <c r="CT3" s="40"/>
      <c r="CU3" s="40"/>
      <c r="CV3" s="40"/>
      <c r="CW3" s="40"/>
      <c r="CX3" s="40"/>
      <c r="CY3" s="40"/>
      <c r="CZ3" s="40"/>
      <c r="DA3" s="40"/>
      <c r="DB3" s="40"/>
      <c r="DC3" s="40"/>
    </row>
    <row r="4" spans="1:113" ht="18.75" customHeight="1" x14ac:dyDescent="0.25">
      <c r="A4" s="200" t="s">
        <v>63</v>
      </c>
      <c r="B4" s="201"/>
      <c r="C4" s="25"/>
      <c r="D4" s="12"/>
      <c r="E4" s="16"/>
      <c r="F4" s="10"/>
      <c r="G4"/>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c r="CA4" s="40"/>
      <c r="CB4" s="40"/>
      <c r="CC4" s="40"/>
      <c r="CD4" s="40"/>
      <c r="CE4" s="40"/>
      <c r="CF4" s="40"/>
      <c r="CG4" s="40"/>
      <c r="CH4" s="40"/>
      <c r="CI4" s="40"/>
      <c r="CJ4" s="40"/>
      <c r="CK4" s="40"/>
      <c r="CL4" s="40"/>
      <c r="CM4" s="40"/>
      <c r="CN4" s="40"/>
      <c r="CO4" s="40"/>
      <c r="CP4" s="40"/>
      <c r="CQ4" s="40"/>
      <c r="CR4" s="40"/>
      <c r="CS4" s="40"/>
      <c r="CT4" s="40"/>
      <c r="CU4" s="40"/>
      <c r="CV4" s="40"/>
      <c r="CW4" s="40"/>
      <c r="CX4" s="40"/>
      <c r="CY4" s="40"/>
      <c r="CZ4" s="40"/>
      <c r="DA4" s="40"/>
      <c r="DB4" s="40"/>
      <c r="DC4" s="40"/>
    </row>
    <row r="5" spans="1:113" ht="18.75" customHeight="1" x14ac:dyDescent="0.25">
      <c r="A5" s="200" t="s">
        <v>115</v>
      </c>
      <c r="B5" s="201"/>
      <c r="C5" s="25"/>
      <c r="D5" s="12"/>
      <c r="E5" s="16"/>
      <c r="F5" s="10"/>
      <c r="G5" s="1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c r="CB5" s="40"/>
      <c r="CC5" s="40"/>
      <c r="CD5" s="40"/>
      <c r="CE5" s="40"/>
      <c r="CF5" s="40"/>
      <c r="CG5" s="40"/>
      <c r="CH5" s="40"/>
      <c r="CI5" s="40"/>
      <c r="CJ5" s="40"/>
      <c r="CK5" s="40"/>
      <c r="CL5" s="40"/>
      <c r="CM5" s="40"/>
      <c r="CN5" s="40"/>
      <c r="CO5" s="40"/>
      <c r="CP5" s="40"/>
      <c r="CQ5" s="40"/>
      <c r="CR5" s="40"/>
      <c r="CS5" s="40"/>
      <c r="CT5" s="40"/>
      <c r="CU5" s="40"/>
      <c r="CV5" s="40"/>
      <c r="CW5" s="40"/>
      <c r="CX5" s="40"/>
      <c r="CY5" s="40"/>
      <c r="CZ5" s="40"/>
      <c r="DA5" s="40"/>
      <c r="DB5" s="40"/>
      <c r="DC5" s="40"/>
    </row>
    <row r="6" spans="1:113" ht="18.75" customHeight="1" thickBot="1" x14ac:dyDescent="0.3">
      <c r="A6" s="202" t="s">
        <v>64</v>
      </c>
      <c r="B6" s="203"/>
      <c r="C6" s="26"/>
      <c r="D6" s="14"/>
      <c r="E6" s="17"/>
      <c r="F6" s="11"/>
      <c r="G6" s="1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c r="BB6" s="41"/>
      <c r="BC6" s="41"/>
      <c r="BD6" s="41"/>
      <c r="BE6" s="41"/>
      <c r="BF6" s="41"/>
      <c r="BG6" s="41"/>
      <c r="BH6" s="41"/>
      <c r="BI6" s="41"/>
      <c r="BJ6" s="41"/>
      <c r="BK6" s="41"/>
      <c r="BL6" s="41"/>
      <c r="BM6" s="41"/>
      <c r="BN6" s="41"/>
      <c r="BO6" s="41"/>
      <c r="BP6" s="41"/>
      <c r="BQ6" s="41"/>
      <c r="BR6" s="41"/>
      <c r="BS6" s="41"/>
      <c r="BT6" s="41"/>
      <c r="BU6" s="41"/>
      <c r="BV6" s="41"/>
      <c r="BW6" s="41"/>
      <c r="BX6" s="41"/>
      <c r="BY6" s="41"/>
      <c r="BZ6" s="41"/>
      <c r="CA6" s="41"/>
      <c r="CB6" s="41"/>
      <c r="CC6" s="41"/>
      <c r="CD6" s="41"/>
      <c r="CE6" s="41"/>
      <c r="CF6" s="41"/>
      <c r="CG6" s="41"/>
      <c r="CH6" s="41"/>
      <c r="CI6" s="41"/>
      <c r="CJ6" s="41"/>
      <c r="CK6" s="41"/>
      <c r="CL6" s="41"/>
      <c r="CM6" s="41"/>
      <c r="CN6" s="41"/>
      <c r="CO6" s="41"/>
      <c r="CP6" s="41"/>
      <c r="CQ6" s="41"/>
      <c r="CR6" s="41"/>
      <c r="CS6" s="41"/>
      <c r="CT6" s="41"/>
      <c r="CU6" s="41"/>
      <c r="CV6" s="41"/>
      <c r="CW6" s="41"/>
      <c r="CX6" s="41"/>
      <c r="CY6" s="41"/>
      <c r="CZ6" s="41"/>
      <c r="DA6" s="41"/>
      <c r="DB6" s="41"/>
      <c r="DC6" s="41"/>
    </row>
    <row r="7" spans="1:113" ht="18.75" customHeight="1" x14ac:dyDescent="0.25">
      <c r="A7" s="199"/>
      <c r="B7" s="199"/>
      <c r="C7" s="17" t="str">
        <f>CONCATENATE(C3,C6)</f>
        <v/>
      </c>
      <c r="D7" s="14"/>
      <c r="E7" s="17"/>
      <c r="F7" s="11"/>
      <c r="G7" s="27"/>
      <c r="H7" s="28"/>
      <c r="I7" s="28"/>
      <c r="J7" s="28"/>
      <c r="K7" s="28"/>
      <c r="L7" s="28"/>
      <c r="M7" s="28"/>
      <c r="N7" s="28"/>
      <c r="O7" s="28"/>
      <c r="P7" s="28"/>
      <c r="Q7" s="28"/>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37"/>
      <c r="BG7" s="37"/>
      <c r="BH7" s="37"/>
      <c r="BI7" s="37"/>
      <c r="BJ7" s="37"/>
      <c r="BK7" s="37"/>
      <c r="BL7" s="37"/>
      <c r="BM7" s="37"/>
      <c r="BN7" s="37"/>
      <c r="BO7" s="37"/>
      <c r="BP7" s="37"/>
      <c r="BQ7" s="37"/>
      <c r="BR7" s="37"/>
      <c r="BS7" s="37"/>
      <c r="BT7" s="37"/>
      <c r="BU7" s="37"/>
      <c r="BV7" s="37"/>
      <c r="BW7" s="37"/>
      <c r="BX7" s="37"/>
      <c r="BY7" s="37"/>
      <c r="BZ7" s="37"/>
      <c r="CA7" s="37"/>
      <c r="CB7" s="37"/>
      <c r="CC7" s="37"/>
      <c r="CD7" s="37"/>
      <c r="CE7" s="37"/>
      <c r="CF7" s="37"/>
      <c r="CG7" s="37"/>
      <c r="CH7" s="37"/>
      <c r="CI7" s="37"/>
      <c r="CJ7" s="37"/>
      <c r="CK7" s="37"/>
      <c r="CL7" s="37"/>
      <c r="CM7" s="37"/>
      <c r="CN7" s="37"/>
      <c r="CO7" s="37"/>
      <c r="CP7" s="37"/>
      <c r="CQ7" s="37"/>
      <c r="CR7" s="37"/>
      <c r="CS7" s="37"/>
      <c r="CT7" s="37"/>
      <c r="CU7" s="37"/>
      <c r="CV7" s="37"/>
      <c r="CW7" s="37"/>
      <c r="CX7" s="37"/>
      <c r="CY7" s="37"/>
      <c r="CZ7" s="37"/>
      <c r="DA7" s="37"/>
      <c r="DB7" s="37"/>
      <c r="DC7" s="37"/>
    </row>
    <row r="8" spans="1:113" ht="18.75" customHeight="1" x14ac:dyDescent="0.25">
      <c r="A8" s="30"/>
      <c r="B8" s="31"/>
      <c r="C8" s="32"/>
      <c r="D8" s="33"/>
      <c r="E8" s="34"/>
      <c r="F8" s="35"/>
      <c r="G8" s="36"/>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c r="BT8" s="37"/>
      <c r="BU8" s="37"/>
      <c r="BV8" s="37"/>
      <c r="BW8" s="37"/>
      <c r="BX8" s="37"/>
      <c r="BY8" s="37"/>
      <c r="BZ8" s="37"/>
      <c r="CA8" s="37"/>
      <c r="CB8" s="37"/>
      <c r="CC8" s="37"/>
      <c r="CD8" s="37"/>
      <c r="CE8" s="37"/>
      <c r="CF8" s="37"/>
      <c r="CG8" s="37"/>
      <c r="CH8" s="37"/>
      <c r="CI8" s="37"/>
      <c r="CJ8" s="37"/>
      <c r="CK8" s="37"/>
      <c r="CL8" s="37"/>
      <c r="CM8" s="37"/>
      <c r="CN8" s="37"/>
      <c r="CO8" s="37"/>
      <c r="CP8" s="37"/>
      <c r="CQ8" s="37"/>
      <c r="CR8" s="37"/>
      <c r="CS8" s="37"/>
      <c r="CT8" s="37"/>
      <c r="CU8" s="37"/>
      <c r="CV8" s="37"/>
      <c r="CW8" s="37"/>
      <c r="CX8" s="37"/>
      <c r="CY8" s="37"/>
      <c r="CZ8" s="37"/>
      <c r="DA8" s="37"/>
      <c r="DB8" s="37"/>
      <c r="DC8" s="37"/>
    </row>
    <row r="9" spans="1:113" ht="18.75" customHeight="1" x14ac:dyDescent="0.25">
      <c r="A9" s="38"/>
      <c r="B9" s="31"/>
      <c r="C9" s="32"/>
      <c r="D9" s="33"/>
      <c r="E9" s="34"/>
      <c r="F9" s="35"/>
      <c r="G9" s="36"/>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c r="BT9" s="37"/>
      <c r="BU9" s="37"/>
      <c r="BV9" s="37"/>
      <c r="BW9" s="37"/>
      <c r="BX9" s="37"/>
      <c r="BY9" s="37"/>
      <c r="BZ9" s="37"/>
      <c r="CA9" s="37"/>
      <c r="CB9" s="37"/>
      <c r="CC9" s="37"/>
      <c r="CD9" s="37"/>
      <c r="CE9" s="37"/>
      <c r="CF9" s="37"/>
      <c r="CG9" s="37"/>
      <c r="CH9" s="37"/>
      <c r="CI9" s="37"/>
      <c r="CJ9" s="37"/>
      <c r="CK9" s="37"/>
      <c r="CL9" s="37"/>
      <c r="CM9" s="37"/>
      <c r="CN9" s="37"/>
      <c r="CO9" s="37"/>
      <c r="CP9" s="37"/>
      <c r="CQ9" s="37"/>
      <c r="CR9" s="37"/>
      <c r="CS9" s="37"/>
      <c r="CT9" s="37"/>
      <c r="CU9" s="37"/>
      <c r="CV9" s="37"/>
      <c r="CW9" s="37"/>
      <c r="CX9" s="37"/>
      <c r="CY9" s="37"/>
      <c r="CZ9" s="37"/>
      <c r="DA9" s="37"/>
      <c r="DB9" s="37"/>
      <c r="DC9" s="37"/>
    </row>
    <row r="10" spans="1:113" ht="18.75" customHeight="1" thickBot="1" x14ac:dyDescent="0.3">
      <c r="A10" s="38"/>
      <c r="B10" s="31"/>
      <c r="C10" s="32"/>
      <c r="D10" s="33"/>
      <c r="E10" s="34"/>
      <c r="F10" s="35"/>
      <c r="G10" s="36"/>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c r="BU10" s="37"/>
      <c r="BV10" s="37"/>
      <c r="BW10" s="37"/>
      <c r="BX10" s="37"/>
      <c r="BY10" s="37"/>
      <c r="BZ10" s="37"/>
      <c r="CA10" s="37"/>
      <c r="CB10" s="37"/>
      <c r="CC10" s="37"/>
      <c r="CD10" s="37"/>
      <c r="CE10" s="37"/>
      <c r="CF10" s="37"/>
      <c r="CG10" s="37"/>
      <c r="CH10" s="37"/>
      <c r="CI10" s="37"/>
      <c r="CJ10" s="37"/>
      <c r="CK10" s="37"/>
      <c r="CL10" s="37"/>
      <c r="CM10" s="37"/>
      <c r="CN10" s="37"/>
      <c r="CO10" s="37"/>
      <c r="CP10" s="37"/>
      <c r="CQ10" s="37"/>
      <c r="CR10" s="37"/>
      <c r="CS10" s="37"/>
      <c r="CT10" s="37"/>
      <c r="CU10" s="37"/>
      <c r="CV10" s="37"/>
      <c r="CW10" s="37"/>
      <c r="CX10" s="37"/>
      <c r="CY10" s="37"/>
      <c r="CZ10" s="37"/>
      <c r="DA10" s="37"/>
      <c r="DB10" s="37"/>
      <c r="DC10" s="37"/>
    </row>
    <row r="11" spans="1:113" s="39" customFormat="1" ht="30" customHeight="1" x14ac:dyDescent="0.25">
      <c r="A11" s="204" t="s">
        <v>45</v>
      </c>
      <c r="B11" s="205"/>
      <c r="C11" s="205"/>
      <c r="D11" s="205"/>
      <c r="E11" s="205"/>
      <c r="F11" s="205"/>
      <c r="G11" s="206"/>
      <c r="H11" s="198" t="s">
        <v>81</v>
      </c>
      <c r="I11" s="198"/>
      <c r="J11" s="198"/>
      <c r="K11" s="198"/>
      <c r="L11" s="198"/>
      <c r="M11" s="198"/>
      <c r="N11" s="198"/>
      <c r="O11" s="198"/>
      <c r="P11" s="198"/>
      <c r="Q11" s="198"/>
      <c r="R11" s="198"/>
      <c r="S11" s="198"/>
      <c r="T11" s="198"/>
      <c r="U11" s="198"/>
      <c r="V11" s="198"/>
      <c r="W11" s="198"/>
      <c r="X11" s="198"/>
      <c r="Y11" s="198"/>
      <c r="Z11" s="198"/>
      <c r="AA11" s="198"/>
      <c r="AB11" s="198"/>
      <c r="AC11" s="198"/>
      <c r="AD11" s="198"/>
      <c r="AE11" s="198"/>
      <c r="AF11" s="198"/>
      <c r="AG11" s="198"/>
      <c r="AH11" s="198"/>
      <c r="AI11" s="198"/>
      <c r="AJ11" s="198"/>
      <c r="AK11" s="198"/>
      <c r="AL11" s="198"/>
      <c r="AM11" s="198"/>
      <c r="AN11" s="198"/>
      <c r="AO11" s="198"/>
      <c r="AP11" s="198"/>
      <c r="AQ11" s="198"/>
      <c r="AR11" s="198"/>
      <c r="AS11" s="198"/>
      <c r="AT11" s="198"/>
      <c r="AU11" s="198"/>
      <c r="AV11" s="198"/>
      <c r="AW11" s="198"/>
      <c r="AX11" s="198"/>
      <c r="AY11" s="198"/>
      <c r="AZ11" s="198"/>
      <c r="BA11" s="198"/>
      <c r="BB11" s="198"/>
      <c r="BC11" s="198"/>
      <c r="BD11" s="198"/>
      <c r="BE11" s="198"/>
      <c r="BF11" s="198" t="s">
        <v>85</v>
      </c>
      <c r="BG11" s="198"/>
      <c r="BH11" s="198"/>
      <c r="BI11" s="198"/>
      <c r="BJ11" s="198"/>
      <c r="BK11" s="198"/>
      <c r="BL11" s="198"/>
      <c r="BM11" s="198"/>
      <c r="BN11" s="198"/>
      <c r="BO11" s="198"/>
      <c r="BP11" s="198"/>
      <c r="BQ11" s="198"/>
      <c r="BR11" s="198"/>
      <c r="BS11" s="198"/>
      <c r="BT11" s="198"/>
      <c r="BU11" s="198"/>
      <c r="BV11" s="198"/>
      <c r="BW11" s="198"/>
      <c r="BX11" s="198"/>
      <c r="BY11" s="198"/>
      <c r="BZ11" s="198"/>
      <c r="CA11" s="198"/>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98"/>
      <c r="CY11" s="198"/>
      <c r="CZ11" s="198"/>
      <c r="DA11" s="198"/>
      <c r="DB11" s="198"/>
      <c r="DC11" s="198"/>
      <c r="DD11" s="188" t="s">
        <v>87</v>
      </c>
      <c r="DE11" s="188"/>
      <c r="DF11" s="188"/>
      <c r="DG11" s="188" t="s">
        <v>90</v>
      </c>
      <c r="DH11" s="188"/>
      <c r="DI11" s="189"/>
    </row>
    <row r="12" spans="1:113" s="2" customFormat="1" ht="30" customHeight="1" x14ac:dyDescent="0.25">
      <c r="A12" s="53" t="s">
        <v>9</v>
      </c>
      <c r="B12" s="45" t="s">
        <v>11</v>
      </c>
      <c r="C12" s="45" t="s">
        <v>12</v>
      </c>
      <c r="D12" s="45" t="s">
        <v>10</v>
      </c>
      <c r="E12" s="46" t="s">
        <v>7</v>
      </c>
      <c r="F12" s="46" t="s">
        <v>0</v>
      </c>
      <c r="G12" s="56" t="s">
        <v>55</v>
      </c>
      <c r="H12" s="136" t="s">
        <v>13</v>
      </c>
      <c r="I12" s="136" t="s">
        <v>14</v>
      </c>
      <c r="J12" s="155" t="s">
        <v>15</v>
      </c>
      <c r="K12" s="139" t="s">
        <v>16</v>
      </c>
      <c r="L12" s="139" t="s">
        <v>17</v>
      </c>
      <c r="M12" s="137" t="s">
        <v>18</v>
      </c>
      <c r="N12" s="138" t="s">
        <v>19</v>
      </c>
      <c r="O12" s="136" t="s">
        <v>20</v>
      </c>
      <c r="P12" s="136" t="s">
        <v>21</v>
      </c>
      <c r="Q12" s="136" t="s">
        <v>22</v>
      </c>
      <c r="R12" s="139" t="s">
        <v>23</v>
      </c>
      <c r="S12" s="139" t="s">
        <v>24</v>
      </c>
      <c r="T12" s="138" t="s">
        <v>25</v>
      </c>
      <c r="U12" s="136" t="s">
        <v>26</v>
      </c>
      <c r="V12" s="139" t="s">
        <v>27</v>
      </c>
      <c r="W12" s="138" t="s">
        <v>28</v>
      </c>
      <c r="X12" s="139" t="s">
        <v>29</v>
      </c>
      <c r="Y12" s="139" t="s">
        <v>30</v>
      </c>
      <c r="Z12" s="137" t="s">
        <v>31</v>
      </c>
      <c r="AA12" s="139" t="s">
        <v>32</v>
      </c>
      <c r="AB12" s="138" t="s">
        <v>33</v>
      </c>
      <c r="AC12" s="136" t="s">
        <v>34</v>
      </c>
      <c r="AD12" s="139" t="s">
        <v>35</v>
      </c>
      <c r="AE12" s="137" t="s">
        <v>36</v>
      </c>
      <c r="AF12" s="138" t="s">
        <v>37</v>
      </c>
      <c r="AG12" s="138" t="s">
        <v>38</v>
      </c>
      <c r="AH12" s="138" t="s">
        <v>39</v>
      </c>
      <c r="AI12" s="139" t="s">
        <v>40</v>
      </c>
      <c r="AJ12" s="139" t="s">
        <v>41</v>
      </c>
      <c r="AK12" s="155" t="s">
        <v>42</v>
      </c>
      <c r="AL12" s="138" t="s">
        <v>47</v>
      </c>
      <c r="AM12" s="139" t="s">
        <v>48</v>
      </c>
      <c r="AN12" s="139" t="s">
        <v>49</v>
      </c>
      <c r="AO12" s="137" t="s">
        <v>50</v>
      </c>
      <c r="AP12" s="139" t="s">
        <v>51</v>
      </c>
      <c r="AQ12" s="139" t="s">
        <v>66</v>
      </c>
      <c r="AR12" s="139" t="s">
        <v>67</v>
      </c>
      <c r="AS12" s="139" t="s">
        <v>68</v>
      </c>
      <c r="AT12" s="139" t="s">
        <v>69</v>
      </c>
      <c r="AU12" s="138" t="s">
        <v>70</v>
      </c>
      <c r="AV12" s="138" t="s">
        <v>71</v>
      </c>
      <c r="AW12" s="138" t="s">
        <v>72</v>
      </c>
      <c r="AX12" s="138" t="s">
        <v>73</v>
      </c>
      <c r="AY12" s="138" t="s">
        <v>74</v>
      </c>
      <c r="AZ12" s="136" t="s">
        <v>75</v>
      </c>
      <c r="BA12" s="137" t="s">
        <v>76</v>
      </c>
      <c r="BB12" s="138" t="s">
        <v>77</v>
      </c>
      <c r="BC12" s="138" t="s">
        <v>78</v>
      </c>
      <c r="BD12" s="138" t="s">
        <v>79</v>
      </c>
      <c r="BE12" s="91" t="s">
        <v>80</v>
      </c>
      <c r="BF12" s="157" t="s">
        <v>13</v>
      </c>
      <c r="BG12" s="136" t="s">
        <v>14</v>
      </c>
      <c r="BH12" s="155" t="s">
        <v>15</v>
      </c>
      <c r="BI12" s="139" t="s">
        <v>16</v>
      </c>
      <c r="BJ12" s="139" t="s">
        <v>17</v>
      </c>
      <c r="BK12" s="137" t="s">
        <v>18</v>
      </c>
      <c r="BL12" s="138" t="s">
        <v>19</v>
      </c>
      <c r="BM12" s="136" t="s">
        <v>20</v>
      </c>
      <c r="BN12" s="136" t="s">
        <v>21</v>
      </c>
      <c r="BO12" s="136" t="s">
        <v>22</v>
      </c>
      <c r="BP12" s="139" t="s">
        <v>23</v>
      </c>
      <c r="BQ12" s="139" t="s">
        <v>24</v>
      </c>
      <c r="BR12" s="138" t="s">
        <v>25</v>
      </c>
      <c r="BS12" s="136" t="s">
        <v>26</v>
      </c>
      <c r="BT12" s="139" t="s">
        <v>27</v>
      </c>
      <c r="BU12" s="138" t="s">
        <v>28</v>
      </c>
      <c r="BV12" s="139" t="s">
        <v>29</v>
      </c>
      <c r="BW12" s="139" t="s">
        <v>30</v>
      </c>
      <c r="BX12" s="137" t="s">
        <v>31</v>
      </c>
      <c r="BY12" s="139" t="s">
        <v>32</v>
      </c>
      <c r="BZ12" s="138" t="s">
        <v>33</v>
      </c>
      <c r="CA12" s="136" t="s">
        <v>34</v>
      </c>
      <c r="CB12" s="139" t="s">
        <v>35</v>
      </c>
      <c r="CC12" s="137" t="s">
        <v>36</v>
      </c>
      <c r="CD12" s="138" t="s">
        <v>37</v>
      </c>
      <c r="CE12" s="138" t="s">
        <v>38</v>
      </c>
      <c r="CF12" s="138" t="s">
        <v>39</v>
      </c>
      <c r="CG12" s="139" t="s">
        <v>40</v>
      </c>
      <c r="CH12" s="139" t="s">
        <v>41</v>
      </c>
      <c r="CI12" s="155" t="s">
        <v>42</v>
      </c>
      <c r="CJ12" s="138" t="s">
        <v>47</v>
      </c>
      <c r="CK12" s="139" t="s">
        <v>48</v>
      </c>
      <c r="CL12" s="139" t="s">
        <v>49</v>
      </c>
      <c r="CM12" s="137" t="s">
        <v>50</v>
      </c>
      <c r="CN12" s="139" t="s">
        <v>51</v>
      </c>
      <c r="CO12" s="139" t="s">
        <v>66</v>
      </c>
      <c r="CP12" s="139" t="s">
        <v>67</v>
      </c>
      <c r="CQ12" s="139" t="s">
        <v>68</v>
      </c>
      <c r="CR12" s="139" t="s">
        <v>69</v>
      </c>
      <c r="CS12" s="138" t="s">
        <v>70</v>
      </c>
      <c r="CT12" s="138" t="s">
        <v>71</v>
      </c>
      <c r="CU12" s="138" t="s">
        <v>72</v>
      </c>
      <c r="CV12" s="138" t="s">
        <v>73</v>
      </c>
      <c r="CW12" s="138" t="s">
        <v>74</v>
      </c>
      <c r="CX12" s="136" t="s">
        <v>75</v>
      </c>
      <c r="CY12" s="137" t="s">
        <v>76</v>
      </c>
      <c r="CZ12" s="138" t="s">
        <v>77</v>
      </c>
      <c r="DA12" s="138" t="s">
        <v>78</v>
      </c>
      <c r="DB12" s="138" t="s">
        <v>79</v>
      </c>
      <c r="DC12" s="91" t="s">
        <v>80</v>
      </c>
      <c r="DD12" s="92" t="s">
        <v>88</v>
      </c>
      <c r="DE12" s="80" t="s">
        <v>89</v>
      </c>
      <c r="DF12" s="80" t="s">
        <v>84</v>
      </c>
      <c r="DG12" s="80" t="s">
        <v>88</v>
      </c>
      <c r="DH12" s="80" t="s">
        <v>89</v>
      </c>
      <c r="DI12" s="81" t="s">
        <v>84</v>
      </c>
    </row>
    <row r="13" spans="1:113" ht="20.100000000000001" hidden="1" customHeight="1" x14ac:dyDescent="0.25">
      <c r="A13" s="54">
        <v>1</v>
      </c>
      <c r="B13" s="94"/>
      <c r="C13" s="94"/>
      <c r="D13" s="95"/>
      <c r="E13" s="96">
        <f>$C$3</f>
        <v>0</v>
      </c>
      <c r="F13" s="96">
        <f>$C$4</f>
        <v>0</v>
      </c>
      <c r="G13" s="96">
        <f t="shared" ref="G13:G44" si="0">$C$6</f>
        <v>0</v>
      </c>
      <c r="H13" s="90"/>
      <c r="I13" s="90"/>
      <c r="J13" s="90"/>
      <c r="K13" s="90"/>
      <c r="L13" s="90"/>
      <c r="M13" s="90"/>
      <c r="N13" s="90"/>
      <c r="O13" s="90"/>
      <c r="P13" s="90"/>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0"/>
      <c r="AQ13" s="90"/>
      <c r="AR13" s="90"/>
      <c r="AS13" s="90"/>
      <c r="AT13" s="90"/>
      <c r="AU13" s="90"/>
      <c r="AV13" s="90"/>
      <c r="AW13" s="90"/>
      <c r="AX13" s="90"/>
      <c r="AY13" s="90"/>
      <c r="AZ13" s="90"/>
      <c r="BA13" s="90"/>
      <c r="BB13" s="90"/>
      <c r="BC13" s="90"/>
      <c r="BD13" s="90"/>
      <c r="BE13" s="90"/>
      <c r="BF13" s="90">
        <f>IF(Anexos!L$2='Captura español'!H13,1,0)</f>
        <v>0</v>
      </c>
      <c r="BG13" s="90">
        <f>IF(Anexos!M$2='Captura español'!I13,1,0)</f>
        <v>0</v>
      </c>
      <c r="BH13" s="90">
        <f>IF(Anexos!N$2='Captura español'!J13,1,0)</f>
        <v>0</v>
      </c>
      <c r="BI13" s="90">
        <f>IF(Anexos!O$2='Captura español'!K13,1,0)</f>
        <v>0</v>
      </c>
      <c r="BJ13" s="90">
        <f>IF(Anexos!P$2='Captura español'!L13,1,0)</f>
        <v>0</v>
      </c>
      <c r="BK13" s="90">
        <f>IF(Anexos!Q$2='Captura español'!M13,1,0)</f>
        <v>0</v>
      </c>
      <c r="BL13" s="90">
        <f>IF(Anexos!R$2='Captura español'!N13,1,0)</f>
        <v>0</v>
      </c>
      <c r="BM13" s="90">
        <f>IF(Anexos!S$2='Captura español'!O13,1,0)</f>
        <v>0</v>
      </c>
      <c r="BN13" s="90">
        <f>IF(Anexos!T$2='Captura español'!P13,1,0)</f>
        <v>0</v>
      </c>
      <c r="BO13" s="90">
        <f>IF(Anexos!U$2='Captura español'!Q13,1,0)</f>
        <v>0</v>
      </c>
      <c r="BP13" s="90">
        <f>IF(Anexos!V$2='Captura español'!R13,1,0)</f>
        <v>0</v>
      </c>
      <c r="BQ13" s="90">
        <f>IF(Anexos!W$2='Captura español'!S13,1,0)</f>
        <v>0</v>
      </c>
      <c r="BR13" s="90">
        <f>IF(Anexos!X$2='Captura español'!T13,1,0)</f>
        <v>0</v>
      </c>
      <c r="BS13" s="90">
        <f>IF(Anexos!Y$2='Captura español'!U13,1,0)</f>
        <v>0</v>
      </c>
      <c r="BT13" s="90">
        <f>IF(Anexos!Z$2='Captura español'!V13,1,0)</f>
        <v>0</v>
      </c>
      <c r="BU13" s="90">
        <f>IF(Anexos!AA$2='Captura español'!W13,1,0)</f>
        <v>0</v>
      </c>
      <c r="BV13" s="90">
        <f>IF(Anexos!AB$2='Captura español'!X13,1,0)</f>
        <v>0</v>
      </c>
      <c r="BW13" s="90">
        <f>IF(Anexos!AC$2='Captura español'!Y13,1,0)</f>
        <v>0</v>
      </c>
      <c r="BX13" s="90">
        <f>IF(Anexos!AD$2='Captura español'!Z13,1,0)</f>
        <v>0</v>
      </c>
      <c r="BY13" s="90">
        <f>IF(Anexos!AE$2='Captura español'!AA13,1,0)</f>
        <v>0</v>
      </c>
      <c r="BZ13" s="90">
        <f>IF(Anexos!AF$2='Captura español'!AB13,1,0)</f>
        <v>0</v>
      </c>
      <c r="CA13" s="90">
        <f>IF(Anexos!AG$2='Captura español'!AC13,1,0)</f>
        <v>0</v>
      </c>
      <c r="CB13" s="90">
        <f>IF(Anexos!AH$2='Captura español'!AD13,1,0)</f>
        <v>0</v>
      </c>
      <c r="CC13" s="90">
        <f>IF(Anexos!AI$2='Captura español'!AE13,1,0)</f>
        <v>0</v>
      </c>
      <c r="CD13" s="90">
        <f>IF(Anexos!AJ$2='Captura español'!AF13,1,0)</f>
        <v>0</v>
      </c>
      <c r="CE13" s="90">
        <f>IF(Anexos!AK$2='Captura español'!AG13,1,0)</f>
        <v>0</v>
      </c>
      <c r="CF13" s="90">
        <f>IF(Anexos!AL$2='Captura español'!AH13,1,0)</f>
        <v>0</v>
      </c>
      <c r="CG13" s="90">
        <f>IF(Anexos!AM$2='Captura español'!AI13,1,0)</f>
        <v>0</v>
      </c>
      <c r="CH13" s="90">
        <f>IF(Anexos!AN$2='Captura español'!AJ13,1,0)</f>
        <v>0</v>
      </c>
      <c r="CI13" s="90">
        <f>IF(Anexos!AO$2='Captura español'!AK13,1,0)</f>
        <v>0</v>
      </c>
      <c r="CJ13" s="90">
        <f>IF(Anexos!AP$2='Captura español'!AL13,1,0)</f>
        <v>0</v>
      </c>
      <c r="CK13" s="90">
        <f>IF(Anexos!AQ$2='Captura español'!AM13,1,0)</f>
        <v>0</v>
      </c>
      <c r="CL13" s="90">
        <f>IF(Anexos!AR$2='Captura español'!AN13,1,0)</f>
        <v>0</v>
      </c>
      <c r="CM13" s="90">
        <f>IF(Anexos!AS$2='Captura español'!AO13,1,0)</f>
        <v>0</v>
      </c>
      <c r="CN13" s="90">
        <f>IF(Anexos!AT$2='Captura español'!AP13,1,0)</f>
        <v>0</v>
      </c>
      <c r="CO13" s="90">
        <f>IF(Anexos!AU$2='Captura español'!AQ13,1,0)</f>
        <v>0</v>
      </c>
      <c r="CP13" s="90">
        <f>IF(Anexos!AV$2='Captura español'!AR13,1,0)</f>
        <v>0</v>
      </c>
      <c r="CQ13" s="90">
        <f>IF(Anexos!AW$2='Captura español'!AS13,1,0)</f>
        <v>0</v>
      </c>
      <c r="CR13" s="90">
        <f>IF(Anexos!AX$2='Captura español'!AT13,1,0)</f>
        <v>0</v>
      </c>
      <c r="CS13" s="90">
        <f>IF(Anexos!AY$2='Captura español'!AU13,1,0)</f>
        <v>0</v>
      </c>
      <c r="CT13" s="90">
        <f>IF(Anexos!AZ$2='Captura español'!AV13,1,0)</f>
        <v>0</v>
      </c>
      <c r="CU13" s="90">
        <f>IF(Anexos!BA$2='Captura español'!AW13,1,0)</f>
        <v>0</v>
      </c>
      <c r="CV13" s="90">
        <f>IF(Anexos!BB$2='Captura español'!AX13,1,0)</f>
        <v>0</v>
      </c>
      <c r="CW13" s="90">
        <f>IF(Anexos!BC$2='Captura español'!AY13,1,0)</f>
        <v>0</v>
      </c>
      <c r="CX13" s="90">
        <f>IF(Anexos!BD$2='Captura español'!AZ13,1,0)</f>
        <v>0</v>
      </c>
      <c r="CY13" s="90">
        <f>IF(Anexos!BE$2='Captura español'!BA13,1,0)</f>
        <v>0</v>
      </c>
      <c r="CZ13" s="90">
        <f>IF(Anexos!BF$2='Captura español'!BB13,1,0)</f>
        <v>0</v>
      </c>
      <c r="DA13" s="90">
        <f>IF(Anexos!BG$2='Captura español'!BC13,1,0)</f>
        <v>0</v>
      </c>
      <c r="DB13" s="90">
        <f>IF(Anexos!BH$2='Captura español'!BD13,1,0)</f>
        <v>0</v>
      </c>
      <c r="DC13" s="90">
        <f>IF(Anexos!BI$2='Captura español'!BE13,1,0)</f>
        <v>0</v>
      </c>
      <c r="DD13" s="88">
        <f>COUNTIF($BF13:$DC13,1)</f>
        <v>0</v>
      </c>
      <c r="DE13" s="82">
        <f>COUNTIF($BF13:$DC13,0)</f>
        <v>50</v>
      </c>
      <c r="DF13" s="82">
        <f>SUM(DD13:DE13)</f>
        <v>50</v>
      </c>
      <c r="DG13" s="83">
        <f>(DD13/DF13)*100</f>
        <v>0</v>
      </c>
      <c r="DH13" s="83">
        <f>(DE13/DF13)*100</f>
        <v>100</v>
      </c>
      <c r="DI13" s="84">
        <f>SUM(DG13:DH13)</f>
        <v>100</v>
      </c>
    </row>
    <row r="14" spans="1:113" ht="20.100000000000001" hidden="1" customHeight="1" x14ac:dyDescent="0.25">
      <c r="A14" s="54">
        <v>2</v>
      </c>
      <c r="B14" s="94"/>
      <c r="C14" s="94"/>
      <c r="D14" s="95"/>
      <c r="E14" s="96">
        <f t="shared" ref="E14:E77" si="1">$C$3</f>
        <v>0</v>
      </c>
      <c r="F14" s="96">
        <f t="shared" ref="F14:F77" si="2">$C$4</f>
        <v>0</v>
      </c>
      <c r="G14" s="96">
        <f t="shared" si="0"/>
        <v>0</v>
      </c>
      <c r="H14" s="90"/>
      <c r="I14" s="90"/>
      <c r="J14" s="90"/>
      <c r="K14" s="90"/>
      <c r="L14" s="90"/>
      <c r="M14" s="90"/>
      <c r="N14" s="90"/>
      <c r="O14" s="90"/>
      <c r="P14" s="90"/>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0"/>
      <c r="AQ14" s="90"/>
      <c r="AR14" s="90"/>
      <c r="AS14" s="90"/>
      <c r="AT14" s="90"/>
      <c r="AU14" s="90"/>
      <c r="AV14" s="90"/>
      <c r="AW14" s="90"/>
      <c r="AX14" s="90"/>
      <c r="AY14" s="90"/>
      <c r="AZ14" s="90"/>
      <c r="BA14" s="90"/>
      <c r="BB14" s="90"/>
      <c r="BC14" s="90"/>
      <c r="BD14" s="90"/>
      <c r="BE14" s="90"/>
      <c r="BF14" s="90">
        <f>IF(Anexos!L$2='Captura español'!H14,1,0)</f>
        <v>0</v>
      </c>
      <c r="BG14" s="90">
        <f>IF(Anexos!M$2='Captura español'!I14,1,0)</f>
        <v>0</v>
      </c>
      <c r="BH14" s="90">
        <f>IF(Anexos!N$2='Captura español'!J14,1,0)</f>
        <v>0</v>
      </c>
      <c r="BI14" s="90">
        <f>IF(Anexos!O$2='Captura español'!K14,1,0)</f>
        <v>0</v>
      </c>
      <c r="BJ14" s="90">
        <f>IF(Anexos!P$2='Captura español'!L14,1,0)</f>
        <v>0</v>
      </c>
      <c r="BK14" s="90">
        <f>IF(Anexos!Q$2='Captura español'!M14,1,0)</f>
        <v>0</v>
      </c>
      <c r="BL14" s="90">
        <f>IF(Anexos!R$2='Captura español'!N14,1,0)</f>
        <v>0</v>
      </c>
      <c r="BM14" s="90">
        <f>IF(Anexos!S$2='Captura español'!O14,1,0)</f>
        <v>0</v>
      </c>
      <c r="BN14" s="90">
        <f>IF(Anexos!T$2='Captura español'!P14,1,0)</f>
        <v>0</v>
      </c>
      <c r="BO14" s="90">
        <f>IF(Anexos!U$2='Captura español'!Q14,1,0)</f>
        <v>0</v>
      </c>
      <c r="BP14" s="90">
        <f>IF(Anexos!V$2='Captura español'!R14,1,0)</f>
        <v>0</v>
      </c>
      <c r="BQ14" s="90">
        <f>IF(Anexos!W$2='Captura español'!S14,1,0)</f>
        <v>0</v>
      </c>
      <c r="BR14" s="90">
        <f>IF(Anexos!X$2='Captura español'!T14,1,0)</f>
        <v>0</v>
      </c>
      <c r="BS14" s="90">
        <f>IF(Anexos!Y$2='Captura español'!U14,1,0)</f>
        <v>0</v>
      </c>
      <c r="BT14" s="90">
        <f>IF(Anexos!Z$2='Captura español'!V14,1,0)</f>
        <v>0</v>
      </c>
      <c r="BU14" s="90">
        <f>IF(Anexos!AA$2='Captura español'!W14,1,0)</f>
        <v>0</v>
      </c>
      <c r="BV14" s="90">
        <f>IF(Anexos!AB$2='Captura español'!X14,1,0)</f>
        <v>0</v>
      </c>
      <c r="BW14" s="90">
        <f>IF(Anexos!AC$2='Captura español'!Y14,1,0)</f>
        <v>0</v>
      </c>
      <c r="BX14" s="90">
        <f>IF(Anexos!AD$2='Captura español'!Z14,1,0)</f>
        <v>0</v>
      </c>
      <c r="BY14" s="90">
        <f>IF(Anexos!AE$2='Captura español'!AA14,1,0)</f>
        <v>0</v>
      </c>
      <c r="BZ14" s="90">
        <f>IF(Anexos!AF$2='Captura español'!AB14,1,0)</f>
        <v>0</v>
      </c>
      <c r="CA14" s="90">
        <f>IF(Anexos!AG$2='Captura español'!AC14,1,0)</f>
        <v>0</v>
      </c>
      <c r="CB14" s="90">
        <f>IF(Anexos!AH$2='Captura español'!AD14,1,0)</f>
        <v>0</v>
      </c>
      <c r="CC14" s="90">
        <f>IF(Anexos!AI$2='Captura español'!AE14,1,0)</f>
        <v>0</v>
      </c>
      <c r="CD14" s="90">
        <f>IF(Anexos!AJ$2='Captura español'!AF14,1,0)</f>
        <v>0</v>
      </c>
      <c r="CE14" s="90">
        <f>IF(Anexos!AK$2='Captura español'!AG14,1,0)</f>
        <v>0</v>
      </c>
      <c r="CF14" s="90">
        <f>IF(Anexos!AL$2='Captura español'!AH14,1,0)</f>
        <v>0</v>
      </c>
      <c r="CG14" s="90">
        <f>IF(Anexos!AM$2='Captura español'!AI14,1,0)</f>
        <v>0</v>
      </c>
      <c r="CH14" s="90">
        <f>IF(Anexos!AN$2='Captura español'!AJ14,1,0)</f>
        <v>0</v>
      </c>
      <c r="CI14" s="90">
        <f>IF(Anexos!AO$2='Captura español'!AK14,1,0)</f>
        <v>0</v>
      </c>
      <c r="CJ14" s="90">
        <f>IF(Anexos!AP$2='Captura español'!AL14,1,0)</f>
        <v>0</v>
      </c>
      <c r="CK14" s="90">
        <f>IF(Anexos!AQ$2='Captura español'!AM14,1,0)</f>
        <v>0</v>
      </c>
      <c r="CL14" s="90">
        <f>IF(Anexos!AR$2='Captura español'!AN14,1,0)</f>
        <v>0</v>
      </c>
      <c r="CM14" s="90">
        <f>IF(Anexos!AS$2='Captura español'!AO14,1,0)</f>
        <v>0</v>
      </c>
      <c r="CN14" s="90">
        <f>IF(Anexos!AT$2='Captura español'!AP14,1,0)</f>
        <v>0</v>
      </c>
      <c r="CO14" s="90">
        <f>IF(Anexos!AU$2='Captura español'!AQ14,1,0)</f>
        <v>0</v>
      </c>
      <c r="CP14" s="90">
        <f>IF(Anexos!AV$2='Captura español'!AR14,1,0)</f>
        <v>0</v>
      </c>
      <c r="CQ14" s="90">
        <f>IF(Anexos!AW$2='Captura español'!AS14,1,0)</f>
        <v>0</v>
      </c>
      <c r="CR14" s="90">
        <f>IF(Anexos!AX$2='Captura español'!AT14,1,0)</f>
        <v>0</v>
      </c>
      <c r="CS14" s="90">
        <f>IF(Anexos!AY$2='Captura español'!AU14,1,0)</f>
        <v>0</v>
      </c>
      <c r="CT14" s="90">
        <f>IF(Anexos!AZ$2='Captura español'!AV14,1,0)</f>
        <v>0</v>
      </c>
      <c r="CU14" s="90">
        <f>IF(Anexos!BA$2='Captura español'!AW14,1,0)</f>
        <v>0</v>
      </c>
      <c r="CV14" s="90">
        <f>IF(Anexos!BB$2='Captura español'!AX14,1,0)</f>
        <v>0</v>
      </c>
      <c r="CW14" s="90">
        <f>IF(Anexos!BC$2='Captura español'!AY14,1,0)</f>
        <v>0</v>
      </c>
      <c r="CX14" s="90">
        <f>IF(Anexos!BD$2='Captura español'!AZ14,1,0)</f>
        <v>0</v>
      </c>
      <c r="CY14" s="90">
        <f>IF(Anexos!BE$2='Captura español'!BA14,1,0)</f>
        <v>0</v>
      </c>
      <c r="CZ14" s="90">
        <f>IF(Anexos!BF$2='Captura español'!BB14,1,0)</f>
        <v>0</v>
      </c>
      <c r="DA14" s="90">
        <f>IF(Anexos!BG$2='Captura español'!BC14,1,0)</f>
        <v>0</v>
      </c>
      <c r="DB14" s="90">
        <f>IF(Anexos!BH$2='Captura español'!BD14,1,0)</f>
        <v>0</v>
      </c>
      <c r="DC14" s="90">
        <f>IF(Anexos!BI$2='Captura español'!BE14,1,0)</f>
        <v>0</v>
      </c>
      <c r="DD14" s="88">
        <f t="shared" ref="DD14:DD77" si="3">COUNTIF($BF14:$DC14,1)</f>
        <v>0</v>
      </c>
      <c r="DE14" s="82">
        <f t="shared" ref="DE14:DE77" si="4">COUNTIF($BF14:$DC14,0)</f>
        <v>50</v>
      </c>
      <c r="DF14" s="82">
        <f t="shared" ref="DF14:DF77" si="5">SUM(DD14:DE14)</f>
        <v>50</v>
      </c>
      <c r="DG14" s="83">
        <f t="shared" ref="DG14:DG77" si="6">(DD14/DF14)*100</f>
        <v>0</v>
      </c>
      <c r="DH14" s="83">
        <f t="shared" ref="DH14:DH77" si="7">(DE14/DF14)*100</f>
        <v>100</v>
      </c>
      <c r="DI14" s="84">
        <f t="shared" ref="DI14:DI77" si="8">SUM(DG14:DH14)</f>
        <v>100</v>
      </c>
    </row>
    <row r="15" spans="1:113" ht="20.100000000000001" hidden="1" customHeight="1" x14ac:dyDescent="0.25">
      <c r="A15" s="54">
        <v>3</v>
      </c>
      <c r="B15" s="94"/>
      <c r="C15" s="94"/>
      <c r="D15" s="95"/>
      <c r="E15" s="96">
        <f t="shared" si="1"/>
        <v>0</v>
      </c>
      <c r="F15" s="96">
        <f t="shared" si="2"/>
        <v>0</v>
      </c>
      <c r="G15" s="96">
        <f t="shared" si="0"/>
        <v>0</v>
      </c>
      <c r="H15" s="90"/>
      <c r="I15" s="90"/>
      <c r="J15" s="90"/>
      <c r="K15" s="90"/>
      <c r="L15" s="90"/>
      <c r="M15" s="90"/>
      <c r="N15" s="90"/>
      <c r="O15" s="90"/>
      <c r="P15" s="90"/>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0"/>
      <c r="AQ15" s="90"/>
      <c r="AR15" s="90"/>
      <c r="AS15" s="90"/>
      <c r="AT15" s="90"/>
      <c r="AU15" s="90"/>
      <c r="AV15" s="90"/>
      <c r="AW15" s="90"/>
      <c r="AX15" s="90"/>
      <c r="AY15" s="90"/>
      <c r="AZ15" s="90"/>
      <c r="BA15" s="90"/>
      <c r="BB15" s="90"/>
      <c r="BC15" s="90"/>
      <c r="BD15" s="90"/>
      <c r="BE15" s="90"/>
      <c r="BF15" s="90">
        <f>IF(Anexos!L$2='Captura español'!H15,1,0)</f>
        <v>0</v>
      </c>
      <c r="BG15" s="90">
        <f>IF(Anexos!M$2='Captura español'!I15,1,0)</f>
        <v>0</v>
      </c>
      <c r="BH15" s="90">
        <f>IF(Anexos!N$2='Captura español'!J15,1,0)</f>
        <v>0</v>
      </c>
      <c r="BI15" s="90">
        <f>IF(Anexos!O$2='Captura español'!K15,1,0)</f>
        <v>0</v>
      </c>
      <c r="BJ15" s="90">
        <f>IF(Anexos!P$2='Captura español'!L15,1,0)</f>
        <v>0</v>
      </c>
      <c r="BK15" s="90">
        <f>IF(Anexos!Q$2='Captura español'!M15,1,0)</f>
        <v>0</v>
      </c>
      <c r="BL15" s="90">
        <f>IF(Anexos!R$2='Captura español'!N15,1,0)</f>
        <v>0</v>
      </c>
      <c r="BM15" s="90">
        <f>IF(Anexos!S$2='Captura español'!O15,1,0)</f>
        <v>0</v>
      </c>
      <c r="BN15" s="90">
        <f>IF(Anexos!T$2='Captura español'!P15,1,0)</f>
        <v>0</v>
      </c>
      <c r="BO15" s="90">
        <f>IF(Anexos!U$2='Captura español'!Q15,1,0)</f>
        <v>0</v>
      </c>
      <c r="BP15" s="90">
        <f>IF(Anexos!V$2='Captura español'!R15,1,0)</f>
        <v>0</v>
      </c>
      <c r="BQ15" s="90">
        <f>IF(Anexos!W$2='Captura español'!S15,1,0)</f>
        <v>0</v>
      </c>
      <c r="BR15" s="90">
        <f>IF(Anexos!X$2='Captura español'!T15,1,0)</f>
        <v>0</v>
      </c>
      <c r="BS15" s="90">
        <f>IF(Anexos!Y$2='Captura español'!U15,1,0)</f>
        <v>0</v>
      </c>
      <c r="BT15" s="90">
        <f>IF(Anexos!Z$2='Captura español'!V15,1,0)</f>
        <v>0</v>
      </c>
      <c r="BU15" s="90">
        <f>IF(Anexos!AA$2='Captura español'!W15,1,0)</f>
        <v>0</v>
      </c>
      <c r="BV15" s="90">
        <f>IF(Anexos!AB$2='Captura español'!X15,1,0)</f>
        <v>0</v>
      </c>
      <c r="BW15" s="90">
        <f>IF(Anexos!AC$2='Captura español'!Y15,1,0)</f>
        <v>0</v>
      </c>
      <c r="BX15" s="90">
        <f>IF(Anexos!AD$2='Captura español'!Z15,1,0)</f>
        <v>0</v>
      </c>
      <c r="BY15" s="90">
        <f>IF(Anexos!AE$2='Captura español'!AA15,1,0)</f>
        <v>0</v>
      </c>
      <c r="BZ15" s="90">
        <f>IF(Anexos!AF$2='Captura español'!AB15,1,0)</f>
        <v>0</v>
      </c>
      <c r="CA15" s="90">
        <f>IF(Anexos!AG$2='Captura español'!AC15,1,0)</f>
        <v>0</v>
      </c>
      <c r="CB15" s="90">
        <f>IF(Anexos!AH$2='Captura español'!AD15,1,0)</f>
        <v>0</v>
      </c>
      <c r="CC15" s="90">
        <f>IF(Anexos!AI$2='Captura español'!AE15,1,0)</f>
        <v>0</v>
      </c>
      <c r="CD15" s="90">
        <f>IF(Anexos!AJ$2='Captura español'!AF15,1,0)</f>
        <v>0</v>
      </c>
      <c r="CE15" s="90">
        <f>IF(Anexos!AK$2='Captura español'!AG15,1,0)</f>
        <v>0</v>
      </c>
      <c r="CF15" s="90">
        <f>IF(Anexos!AL$2='Captura español'!AH15,1,0)</f>
        <v>0</v>
      </c>
      <c r="CG15" s="90">
        <f>IF(Anexos!AM$2='Captura español'!AI15,1,0)</f>
        <v>0</v>
      </c>
      <c r="CH15" s="90">
        <f>IF(Anexos!AN$2='Captura español'!AJ15,1,0)</f>
        <v>0</v>
      </c>
      <c r="CI15" s="90">
        <f>IF(Anexos!AO$2='Captura español'!AK15,1,0)</f>
        <v>0</v>
      </c>
      <c r="CJ15" s="90">
        <f>IF(Anexos!AP$2='Captura español'!AL15,1,0)</f>
        <v>0</v>
      </c>
      <c r="CK15" s="90">
        <f>IF(Anexos!AQ$2='Captura español'!AM15,1,0)</f>
        <v>0</v>
      </c>
      <c r="CL15" s="90">
        <f>IF(Anexos!AR$2='Captura español'!AN15,1,0)</f>
        <v>0</v>
      </c>
      <c r="CM15" s="90">
        <f>IF(Anexos!AS$2='Captura español'!AO15,1,0)</f>
        <v>0</v>
      </c>
      <c r="CN15" s="90">
        <f>IF(Anexos!AT$2='Captura español'!AP15,1,0)</f>
        <v>0</v>
      </c>
      <c r="CO15" s="90">
        <f>IF(Anexos!AU$2='Captura español'!AQ15,1,0)</f>
        <v>0</v>
      </c>
      <c r="CP15" s="90">
        <f>IF(Anexos!AV$2='Captura español'!AR15,1,0)</f>
        <v>0</v>
      </c>
      <c r="CQ15" s="90">
        <f>IF(Anexos!AW$2='Captura español'!AS15,1,0)</f>
        <v>0</v>
      </c>
      <c r="CR15" s="90">
        <f>IF(Anexos!AX$2='Captura español'!AT15,1,0)</f>
        <v>0</v>
      </c>
      <c r="CS15" s="90">
        <f>IF(Anexos!AY$2='Captura español'!AU15,1,0)</f>
        <v>0</v>
      </c>
      <c r="CT15" s="90">
        <f>IF(Anexos!AZ$2='Captura español'!AV15,1,0)</f>
        <v>0</v>
      </c>
      <c r="CU15" s="90">
        <f>IF(Anexos!BA$2='Captura español'!AW15,1,0)</f>
        <v>0</v>
      </c>
      <c r="CV15" s="90">
        <f>IF(Anexos!BB$2='Captura español'!AX15,1,0)</f>
        <v>0</v>
      </c>
      <c r="CW15" s="90">
        <f>IF(Anexos!BC$2='Captura español'!AY15,1,0)</f>
        <v>0</v>
      </c>
      <c r="CX15" s="90">
        <f>IF(Anexos!BD$2='Captura español'!AZ15,1,0)</f>
        <v>0</v>
      </c>
      <c r="CY15" s="90">
        <f>IF(Anexos!BE$2='Captura español'!BA15,1,0)</f>
        <v>0</v>
      </c>
      <c r="CZ15" s="90">
        <f>IF(Anexos!BF$2='Captura español'!BB15,1,0)</f>
        <v>0</v>
      </c>
      <c r="DA15" s="90">
        <f>IF(Anexos!BG$2='Captura español'!BC15,1,0)</f>
        <v>0</v>
      </c>
      <c r="DB15" s="90">
        <f>IF(Anexos!BH$2='Captura español'!BD15,1,0)</f>
        <v>0</v>
      </c>
      <c r="DC15" s="90">
        <f>IF(Anexos!BI$2='Captura español'!BE15,1,0)</f>
        <v>0</v>
      </c>
      <c r="DD15" s="88">
        <f t="shared" si="3"/>
        <v>0</v>
      </c>
      <c r="DE15" s="82">
        <f t="shared" si="4"/>
        <v>50</v>
      </c>
      <c r="DF15" s="82">
        <f t="shared" si="5"/>
        <v>50</v>
      </c>
      <c r="DG15" s="83">
        <f t="shared" si="6"/>
        <v>0</v>
      </c>
      <c r="DH15" s="83">
        <f t="shared" si="7"/>
        <v>100</v>
      </c>
      <c r="DI15" s="84">
        <f t="shared" si="8"/>
        <v>100</v>
      </c>
    </row>
    <row r="16" spans="1:113" ht="20.100000000000001" hidden="1" customHeight="1" x14ac:dyDescent="0.25">
      <c r="A16" s="54">
        <v>4</v>
      </c>
      <c r="B16" s="94"/>
      <c r="C16" s="94"/>
      <c r="D16" s="95"/>
      <c r="E16" s="96">
        <f t="shared" si="1"/>
        <v>0</v>
      </c>
      <c r="F16" s="96">
        <f t="shared" si="2"/>
        <v>0</v>
      </c>
      <c r="G16" s="96">
        <f t="shared" si="0"/>
        <v>0</v>
      </c>
      <c r="H16" s="90"/>
      <c r="I16" s="90"/>
      <c r="J16" s="90"/>
      <c r="K16" s="90"/>
      <c r="L16" s="90"/>
      <c r="M16" s="90"/>
      <c r="N16" s="90"/>
      <c r="O16" s="90"/>
      <c r="P16" s="90"/>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0"/>
      <c r="AQ16" s="90"/>
      <c r="AR16" s="90"/>
      <c r="AS16" s="90"/>
      <c r="AT16" s="90"/>
      <c r="AU16" s="90"/>
      <c r="AV16" s="90"/>
      <c r="AW16" s="90"/>
      <c r="AX16" s="90"/>
      <c r="AY16" s="90"/>
      <c r="AZ16" s="90"/>
      <c r="BA16" s="90"/>
      <c r="BB16" s="90"/>
      <c r="BC16" s="90"/>
      <c r="BD16" s="90"/>
      <c r="BE16" s="90"/>
      <c r="BF16" s="90">
        <f>IF(Anexos!L$2='Captura español'!H16,1,0)</f>
        <v>0</v>
      </c>
      <c r="BG16" s="90">
        <f>IF(Anexos!M$2='Captura español'!I16,1,0)</f>
        <v>0</v>
      </c>
      <c r="BH16" s="90">
        <f>IF(Anexos!N$2='Captura español'!J16,1,0)</f>
        <v>0</v>
      </c>
      <c r="BI16" s="90">
        <f>IF(Anexos!O$2='Captura español'!K16,1,0)</f>
        <v>0</v>
      </c>
      <c r="BJ16" s="90">
        <f>IF(Anexos!P$2='Captura español'!L16,1,0)</f>
        <v>0</v>
      </c>
      <c r="BK16" s="90">
        <f>IF(Anexos!Q$2='Captura español'!M16,1,0)</f>
        <v>0</v>
      </c>
      <c r="BL16" s="90">
        <f>IF(Anexos!R$2='Captura español'!N16,1,0)</f>
        <v>0</v>
      </c>
      <c r="BM16" s="90">
        <f>IF(Anexos!S$2='Captura español'!O16,1,0)</f>
        <v>0</v>
      </c>
      <c r="BN16" s="90">
        <f>IF(Anexos!T$2='Captura español'!P16,1,0)</f>
        <v>0</v>
      </c>
      <c r="BO16" s="90">
        <f>IF(Anexos!U$2='Captura español'!Q16,1,0)</f>
        <v>0</v>
      </c>
      <c r="BP16" s="90">
        <f>IF(Anexos!V$2='Captura español'!R16,1,0)</f>
        <v>0</v>
      </c>
      <c r="BQ16" s="90">
        <f>IF(Anexos!W$2='Captura español'!S16,1,0)</f>
        <v>0</v>
      </c>
      <c r="BR16" s="90">
        <f>IF(Anexos!X$2='Captura español'!T16,1,0)</f>
        <v>0</v>
      </c>
      <c r="BS16" s="90">
        <f>IF(Anexos!Y$2='Captura español'!U16,1,0)</f>
        <v>0</v>
      </c>
      <c r="BT16" s="90">
        <f>IF(Anexos!Z$2='Captura español'!V16,1,0)</f>
        <v>0</v>
      </c>
      <c r="BU16" s="90">
        <f>IF(Anexos!AA$2='Captura español'!W16,1,0)</f>
        <v>0</v>
      </c>
      <c r="BV16" s="90">
        <f>IF(Anexos!AB$2='Captura español'!X16,1,0)</f>
        <v>0</v>
      </c>
      <c r="BW16" s="90">
        <f>IF(Anexos!AC$2='Captura español'!Y16,1,0)</f>
        <v>0</v>
      </c>
      <c r="BX16" s="90">
        <f>IF(Anexos!AD$2='Captura español'!Z16,1,0)</f>
        <v>0</v>
      </c>
      <c r="BY16" s="90">
        <f>IF(Anexos!AE$2='Captura español'!AA16,1,0)</f>
        <v>0</v>
      </c>
      <c r="BZ16" s="90">
        <f>IF(Anexos!AF$2='Captura español'!AB16,1,0)</f>
        <v>0</v>
      </c>
      <c r="CA16" s="90">
        <f>IF(Anexos!AG$2='Captura español'!AC16,1,0)</f>
        <v>0</v>
      </c>
      <c r="CB16" s="90">
        <f>IF(Anexos!AH$2='Captura español'!AD16,1,0)</f>
        <v>0</v>
      </c>
      <c r="CC16" s="90">
        <f>IF(Anexos!AI$2='Captura español'!AE16,1,0)</f>
        <v>0</v>
      </c>
      <c r="CD16" s="90">
        <f>IF(Anexos!AJ$2='Captura español'!AF16,1,0)</f>
        <v>0</v>
      </c>
      <c r="CE16" s="90">
        <f>IF(Anexos!AK$2='Captura español'!AG16,1,0)</f>
        <v>0</v>
      </c>
      <c r="CF16" s="90">
        <f>IF(Anexos!AL$2='Captura español'!AH16,1,0)</f>
        <v>0</v>
      </c>
      <c r="CG16" s="90">
        <f>IF(Anexos!AM$2='Captura español'!AI16,1,0)</f>
        <v>0</v>
      </c>
      <c r="CH16" s="90">
        <f>IF(Anexos!AN$2='Captura español'!AJ16,1,0)</f>
        <v>0</v>
      </c>
      <c r="CI16" s="90">
        <f>IF(Anexos!AO$2='Captura español'!AK16,1,0)</f>
        <v>0</v>
      </c>
      <c r="CJ16" s="90">
        <f>IF(Anexos!AP$2='Captura español'!AL16,1,0)</f>
        <v>0</v>
      </c>
      <c r="CK16" s="90">
        <f>IF(Anexos!AQ$2='Captura español'!AM16,1,0)</f>
        <v>0</v>
      </c>
      <c r="CL16" s="90">
        <f>IF(Anexos!AR$2='Captura español'!AN16,1,0)</f>
        <v>0</v>
      </c>
      <c r="CM16" s="90">
        <f>IF(Anexos!AS$2='Captura español'!AO16,1,0)</f>
        <v>0</v>
      </c>
      <c r="CN16" s="90">
        <f>IF(Anexos!AT$2='Captura español'!AP16,1,0)</f>
        <v>0</v>
      </c>
      <c r="CO16" s="90">
        <f>IF(Anexos!AU$2='Captura español'!AQ16,1,0)</f>
        <v>0</v>
      </c>
      <c r="CP16" s="90">
        <f>IF(Anexos!AV$2='Captura español'!AR16,1,0)</f>
        <v>0</v>
      </c>
      <c r="CQ16" s="90">
        <f>IF(Anexos!AW$2='Captura español'!AS16,1,0)</f>
        <v>0</v>
      </c>
      <c r="CR16" s="90">
        <f>IF(Anexos!AX$2='Captura español'!AT16,1,0)</f>
        <v>0</v>
      </c>
      <c r="CS16" s="90">
        <f>IF(Anexos!AY$2='Captura español'!AU16,1,0)</f>
        <v>0</v>
      </c>
      <c r="CT16" s="90">
        <f>IF(Anexos!AZ$2='Captura español'!AV16,1,0)</f>
        <v>0</v>
      </c>
      <c r="CU16" s="90">
        <f>IF(Anexos!BA$2='Captura español'!AW16,1,0)</f>
        <v>0</v>
      </c>
      <c r="CV16" s="90">
        <f>IF(Anexos!BB$2='Captura español'!AX16,1,0)</f>
        <v>0</v>
      </c>
      <c r="CW16" s="90">
        <f>IF(Anexos!BC$2='Captura español'!AY16,1,0)</f>
        <v>0</v>
      </c>
      <c r="CX16" s="90">
        <f>IF(Anexos!BD$2='Captura español'!AZ16,1,0)</f>
        <v>0</v>
      </c>
      <c r="CY16" s="90">
        <f>IF(Anexos!BE$2='Captura español'!BA16,1,0)</f>
        <v>0</v>
      </c>
      <c r="CZ16" s="90">
        <f>IF(Anexos!BF$2='Captura español'!BB16,1,0)</f>
        <v>0</v>
      </c>
      <c r="DA16" s="90">
        <f>IF(Anexos!BG$2='Captura español'!BC16,1,0)</f>
        <v>0</v>
      </c>
      <c r="DB16" s="90">
        <f>IF(Anexos!BH$2='Captura español'!BD16,1,0)</f>
        <v>0</v>
      </c>
      <c r="DC16" s="90">
        <f>IF(Anexos!BI$2='Captura español'!BE16,1,0)</f>
        <v>0</v>
      </c>
      <c r="DD16" s="88">
        <f t="shared" si="3"/>
        <v>0</v>
      </c>
      <c r="DE16" s="82">
        <f t="shared" si="4"/>
        <v>50</v>
      </c>
      <c r="DF16" s="82">
        <f t="shared" si="5"/>
        <v>50</v>
      </c>
      <c r="DG16" s="83">
        <f t="shared" si="6"/>
        <v>0</v>
      </c>
      <c r="DH16" s="83">
        <f t="shared" si="7"/>
        <v>100</v>
      </c>
      <c r="DI16" s="84">
        <f t="shared" si="8"/>
        <v>100</v>
      </c>
    </row>
    <row r="17" spans="1:113" ht="20.100000000000001" hidden="1" customHeight="1" x14ac:dyDescent="0.25">
      <c r="A17" s="54">
        <v>5</v>
      </c>
      <c r="B17" s="94"/>
      <c r="C17" s="94"/>
      <c r="D17" s="95"/>
      <c r="E17" s="96">
        <f t="shared" si="1"/>
        <v>0</v>
      </c>
      <c r="F17" s="96">
        <f t="shared" si="2"/>
        <v>0</v>
      </c>
      <c r="G17" s="96">
        <f t="shared" si="0"/>
        <v>0</v>
      </c>
      <c r="H17" s="90"/>
      <c r="I17" s="90"/>
      <c r="J17" s="90"/>
      <c r="K17" s="90"/>
      <c r="L17" s="90"/>
      <c r="M17" s="90"/>
      <c r="N17" s="90"/>
      <c r="O17" s="90"/>
      <c r="P17" s="90"/>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0"/>
      <c r="AQ17" s="90"/>
      <c r="AR17" s="90"/>
      <c r="AS17" s="90"/>
      <c r="AT17" s="90"/>
      <c r="AU17" s="90"/>
      <c r="AV17" s="90"/>
      <c r="AW17" s="90"/>
      <c r="AX17" s="90"/>
      <c r="AY17" s="90"/>
      <c r="AZ17" s="90"/>
      <c r="BA17" s="90"/>
      <c r="BB17" s="90"/>
      <c r="BC17" s="90"/>
      <c r="BD17" s="90"/>
      <c r="BE17" s="90"/>
      <c r="BF17" s="90">
        <f>IF(Anexos!L$2='Captura español'!H17,1,0)</f>
        <v>0</v>
      </c>
      <c r="BG17" s="90">
        <f>IF(Anexos!M$2='Captura español'!I17,1,0)</f>
        <v>0</v>
      </c>
      <c r="BH17" s="90">
        <f>IF(Anexos!N$2='Captura español'!J17,1,0)</f>
        <v>0</v>
      </c>
      <c r="BI17" s="90">
        <f>IF(Anexos!O$2='Captura español'!K17,1,0)</f>
        <v>0</v>
      </c>
      <c r="BJ17" s="90">
        <f>IF(Anexos!P$2='Captura español'!L17,1,0)</f>
        <v>0</v>
      </c>
      <c r="BK17" s="90">
        <f>IF(Anexos!Q$2='Captura español'!M17,1,0)</f>
        <v>0</v>
      </c>
      <c r="BL17" s="90">
        <f>IF(Anexos!R$2='Captura español'!N17,1,0)</f>
        <v>0</v>
      </c>
      <c r="BM17" s="90">
        <f>IF(Anexos!S$2='Captura español'!O17,1,0)</f>
        <v>0</v>
      </c>
      <c r="BN17" s="90">
        <f>IF(Anexos!T$2='Captura español'!P17,1,0)</f>
        <v>0</v>
      </c>
      <c r="BO17" s="90">
        <f>IF(Anexos!U$2='Captura español'!Q17,1,0)</f>
        <v>0</v>
      </c>
      <c r="BP17" s="90">
        <f>IF(Anexos!V$2='Captura español'!R17,1,0)</f>
        <v>0</v>
      </c>
      <c r="BQ17" s="90">
        <f>IF(Anexos!W$2='Captura español'!S17,1,0)</f>
        <v>0</v>
      </c>
      <c r="BR17" s="90">
        <f>IF(Anexos!X$2='Captura español'!T17,1,0)</f>
        <v>0</v>
      </c>
      <c r="BS17" s="90">
        <f>IF(Anexos!Y$2='Captura español'!U17,1,0)</f>
        <v>0</v>
      </c>
      <c r="BT17" s="90">
        <f>IF(Anexos!Z$2='Captura español'!V17,1,0)</f>
        <v>0</v>
      </c>
      <c r="BU17" s="90">
        <f>IF(Anexos!AA$2='Captura español'!W17,1,0)</f>
        <v>0</v>
      </c>
      <c r="BV17" s="90">
        <f>IF(Anexos!AB$2='Captura español'!X17,1,0)</f>
        <v>0</v>
      </c>
      <c r="BW17" s="90">
        <f>IF(Anexos!AC$2='Captura español'!Y17,1,0)</f>
        <v>0</v>
      </c>
      <c r="BX17" s="90">
        <f>IF(Anexos!AD$2='Captura español'!Z17,1,0)</f>
        <v>0</v>
      </c>
      <c r="BY17" s="90">
        <f>IF(Anexos!AE$2='Captura español'!AA17,1,0)</f>
        <v>0</v>
      </c>
      <c r="BZ17" s="90">
        <f>IF(Anexos!AF$2='Captura español'!AB17,1,0)</f>
        <v>0</v>
      </c>
      <c r="CA17" s="90">
        <f>IF(Anexos!AG$2='Captura español'!AC17,1,0)</f>
        <v>0</v>
      </c>
      <c r="CB17" s="90">
        <f>IF(Anexos!AH$2='Captura español'!AD17,1,0)</f>
        <v>0</v>
      </c>
      <c r="CC17" s="90">
        <f>IF(Anexos!AI$2='Captura español'!AE17,1,0)</f>
        <v>0</v>
      </c>
      <c r="CD17" s="90">
        <f>IF(Anexos!AJ$2='Captura español'!AF17,1,0)</f>
        <v>0</v>
      </c>
      <c r="CE17" s="90">
        <f>IF(Anexos!AK$2='Captura español'!AG17,1,0)</f>
        <v>0</v>
      </c>
      <c r="CF17" s="90">
        <f>IF(Anexos!AL$2='Captura español'!AH17,1,0)</f>
        <v>0</v>
      </c>
      <c r="CG17" s="90">
        <f>IF(Anexos!AM$2='Captura español'!AI17,1,0)</f>
        <v>0</v>
      </c>
      <c r="CH17" s="90">
        <f>IF(Anexos!AN$2='Captura español'!AJ17,1,0)</f>
        <v>0</v>
      </c>
      <c r="CI17" s="90">
        <f>IF(Anexos!AO$2='Captura español'!AK17,1,0)</f>
        <v>0</v>
      </c>
      <c r="CJ17" s="90">
        <f>IF(Anexos!AP$2='Captura español'!AL17,1,0)</f>
        <v>0</v>
      </c>
      <c r="CK17" s="90">
        <f>IF(Anexos!AQ$2='Captura español'!AM17,1,0)</f>
        <v>0</v>
      </c>
      <c r="CL17" s="90">
        <f>IF(Anexos!AR$2='Captura español'!AN17,1,0)</f>
        <v>0</v>
      </c>
      <c r="CM17" s="90">
        <f>IF(Anexos!AS$2='Captura español'!AO17,1,0)</f>
        <v>0</v>
      </c>
      <c r="CN17" s="90">
        <f>IF(Anexos!AT$2='Captura español'!AP17,1,0)</f>
        <v>0</v>
      </c>
      <c r="CO17" s="90">
        <f>IF(Anexos!AU$2='Captura español'!AQ17,1,0)</f>
        <v>0</v>
      </c>
      <c r="CP17" s="90">
        <f>IF(Anexos!AV$2='Captura español'!AR17,1,0)</f>
        <v>0</v>
      </c>
      <c r="CQ17" s="90">
        <f>IF(Anexos!AW$2='Captura español'!AS17,1,0)</f>
        <v>0</v>
      </c>
      <c r="CR17" s="90">
        <f>IF(Anexos!AX$2='Captura español'!AT17,1,0)</f>
        <v>0</v>
      </c>
      <c r="CS17" s="90">
        <f>IF(Anexos!AY$2='Captura español'!AU17,1,0)</f>
        <v>0</v>
      </c>
      <c r="CT17" s="90">
        <f>IF(Anexos!AZ$2='Captura español'!AV17,1,0)</f>
        <v>0</v>
      </c>
      <c r="CU17" s="90">
        <f>IF(Anexos!BA$2='Captura español'!AW17,1,0)</f>
        <v>0</v>
      </c>
      <c r="CV17" s="90">
        <f>IF(Anexos!BB$2='Captura español'!AX17,1,0)</f>
        <v>0</v>
      </c>
      <c r="CW17" s="90">
        <f>IF(Anexos!BC$2='Captura español'!AY17,1,0)</f>
        <v>0</v>
      </c>
      <c r="CX17" s="90">
        <f>IF(Anexos!BD$2='Captura español'!AZ17,1,0)</f>
        <v>0</v>
      </c>
      <c r="CY17" s="90">
        <f>IF(Anexos!BE$2='Captura español'!BA17,1,0)</f>
        <v>0</v>
      </c>
      <c r="CZ17" s="90">
        <f>IF(Anexos!BF$2='Captura español'!BB17,1,0)</f>
        <v>0</v>
      </c>
      <c r="DA17" s="90">
        <f>IF(Anexos!BG$2='Captura español'!BC17,1,0)</f>
        <v>0</v>
      </c>
      <c r="DB17" s="90">
        <f>IF(Anexos!BH$2='Captura español'!BD17,1,0)</f>
        <v>0</v>
      </c>
      <c r="DC17" s="90">
        <f>IF(Anexos!BI$2='Captura español'!BE17,1,0)</f>
        <v>0</v>
      </c>
      <c r="DD17" s="88">
        <f t="shared" si="3"/>
        <v>0</v>
      </c>
      <c r="DE17" s="82">
        <f t="shared" si="4"/>
        <v>50</v>
      </c>
      <c r="DF17" s="82">
        <f t="shared" si="5"/>
        <v>50</v>
      </c>
      <c r="DG17" s="83">
        <f t="shared" si="6"/>
        <v>0</v>
      </c>
      <c r="DH17" s="83">
        <f t="shared" si="7"/>
        <v>100</v>
      </c>
      <c r="DI17" s="84">
        <f t="shared" si="8"/>
        <v>100</v>
      </c>
    </row>
    <row r="18" spans="1:113" ht="20.100000000000001" hidden="1" customHeight="1" x14ac:dyDescent="0.25">
      <c r="A18" s="54">
        <v>6</v>
      </c>
      <c r="B18" s="94"/>
      <c r="C18" s="94"/>
      <c r="D18" s="95"/>
      <c r="E18" s="96">
        <f t="shared" si="1"/>
        <v>0</v>
      </c>
      <c r="F18" s="96">
        <f t="shared" si="2"/>
        <v>0</v>
      </c>
      <c r="G18" s="96">
        <f t="shared" si="0"/>
        <v>0</v>
      </c>
      <c r="H18" s="90"/>
      <c r="I18" s="90"/>
      <c r="J18" s="90"/>
      <c r="K18" s="90"/>
      <c r="L18" s="90"/>
      <c r="M18" s="90"/>
      <c r="N18" s="90"/>
      <c r="O18" s="90"/>
      <c r="P18" s="90"/>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0"/>
      <c r="AQ18" s="90"/>
      <c r="AR18" s="90"/>
      <c r="AS18" s="90"/>
      <c r="AT18" s="90"/>
      <c r="AU18" s="90"/>
      <c r="AV18" s="90"/>
      <c r="AW18" s="90"/>
      <c r="AX18" s="90"/>
      <c r="AY18" s="90"/>
      <c r="AZ18" s="90"/>
      <c r="BA18" s="90"/>
      <c r="BB18" s="90"/>
      <c r="BC18" s="90"/>
      <c r="BD18" s="90"/>
      <c r="BE18" s="90"/>
      <c r="BF18" s="90">
        <f>IF(Anexos!L$2='Captura español'!H18,1,0)</f>
        <v>0</v>
      </c>
      <c r="BG18" s="90">
        <f>IF(Anexos!M$2='Captura español'!I18,1,0)</f>
        <v>0</v>
      </c>
      <c r="BH18" s="90">
        <f>IF(Anexos!N$2='Captura español'!J18,1,0)</f>
        <v>0</v>
      </c>
      <c r="BI18" s="90">
        <f>IF(Anexos!O$2='Captura español'!K18,1,0)</f>
        <v>0</v>
      </c>
      <c r="BJ18" s="90">
        <f>IF(Anexos!P$2='Captura español'!L18,1,0)</f>
        <v>0</v>
      </c>
      <c r="BK18" s="90">
        <f>IF(Anexos!Q$2='Captura español'!M18,1,0)</f>
        <v>0</v>
      </c>
      <c r="BL18" s="90">
        <f>IF(Anexos!R$2='Captura español'!N18,1,0)</f>
        <v>0</v>
      </c>
      <c r="BM18" s="90">
        <f>IF(Anexos!S$2='Captura español'!O18,1,0)</f>
        <v>0</v>
      </c>
      <c r="BN18" s="90">
        <f>IF(Anexos!T$2='Captura español'!P18,1,0)</f>
        <v>0</v>
      </c>
      <c r="BO18" s="90">
        <f>IF(Anexos!U$2='Captura español'!Q18,1,0)</f>
        <v>0</v>
      </c>
      <c r="BP18" s="90">
        <f>IF(Anexos!V$2='Captura español'!R18,1,0)</f>
        <v>0</v>
      </c>
      <c r="BQ18" s="90">
        <f>IF(Anexos!W$2='Captura español'!S18,1,0)</f>
        <v>0</v>
      </c>
      <c r="BR18" s="90">
        <f>IF(Anexos!X$2='Captura español'!T18,1,0)</f>
        <v>0</v>
      </c>
      <c r="BS18" s="90">
        <f>IF(Anexos!Y$2='Captura español'!U18,1,0)</f>
        <v>0</v>
      </c>
      <c r="BT18" s="90">
        <f>IF(Anexos!Z$2='Captura español'!V18,1,0)</f>
        <v>0</v>
      </c>
      <c r="BU18" s="90">
        <f>IF(Anexos!AA$2='Captura español'!W18,1,0)</f>
        <v>0</v>
      </c>
      <c r="BV18" s="90">
        <f>IF(Anexos!AB$2='Captura español'!X18,1,0)</f>
        <v>0</v>
      </c>
      <c r="BW18" s="90">
        <f>IF(Anexos!AC$2='Captura español'!Y18,1,0)</f>
        <v>0</v>
      </c>
      <c r="BX18" s="90">
        <f>IF(Anexos!AD$2='Captura español'!Z18,1,0)</f>
        <v>0</v>
      </c>
      <c r="BY18" s="90">
        <f>IF(Anexos!AE$2='Captura español'!AA18,1,0)</f>
        <v>0</v>
      </c>
      <c r="BZ18" s="90">
        <f>IF(Anexos!AF$2='Captura español'!AB18,1,0)</f>
        <v>0</v>
      </c>
      <c r="CA18" s="90">
        <f>IF(Anexos!AG$2='Captura español'!AC18,1,0)</f>
        <v>0</v>
      </c>
      <c r="CB18" s="90">
        <f>IF(Anexos!AH$2='Captura español'!AD18,1,0)</f>
        <v>0</v>
      </c>
      <c r="CC18" s="90">
        <f>IF(Anexos!AI$2='Captura español'!AE18,1,0)</f>
        <v>0</v>
      </c>
      <c r="CD18" s="90">
        <f>IF(Anexos!AJ$2='Captura español'!AF18,1,0)</f>
        <v>0</v>
      </c>
      <c r="CE18" s="90">
        <f>IF(Anexos!AK$2='Captura español'!AG18,1,0)</f>
        <v>0</v>
      </c>
      <c r="CF18" s="90">
        <f>IF(Anexos!AL$2='Captura español'!AH18,1,0)</f>
        <v>0</v>
      </c>
      <c r="CG18" s="90">
        <f>IF(Anexos!AM$2='Captura español'!AI18,1,0)</f>
        <v>0</v>
      </c>
      <c r="CH18" s="90">
        <f>IF(Anexos!AN$2='Captura español'!AJ18,1,0)</f>
        <v>0</v>
      </c>
      <c r="CI18" s="90">
        <f>IF(Anexos!AO$2='Captura español'!AK18,1,0)</f>
        <v>0</v>
      </c>
      <c r="CJ18" s="90">
        <f>IF(Anexos!AP$2='Captura español'!AL18,1,0)</f>
        <v>0</v>
      </c>
      <c r="CK18" s="90">
        <f>IF(Anexos!AQ$2='Captura español'!AM18,1,0)</f>
        <v>0</v>
      </c>
      <c r="CL18" s="90">
        <f>IF(Anexos!AR$2='Captura español'!AN18,1,0)</f>
        <v>0</v>
      </c>
      <c r="CM18" s="90">
        <f>IF(Anexos!AS$2='Captura español'!AO18,1,0)</f>
        <v>0</v>
      </c>
      <c r="CN18" s="90">
        <f>IF(Anexos!AT$2='Captura español'!AP18,1,0)</f>
        <v>0</v>
      </c>
      <c r="CO18" s="90">
        <f>IF(Anexos!AU$2='Captura español'!AQ18,1,0)</f>
        <v>0</v>
      </c>
      <c r="CP18" s="90">
        <f>IF(Anexos!AV$2='Captura español'!AR18,1,0)</f>
        <v>0</v>
      </c>
      <c r="CQ18" s="90">
        <f>IF(Anexos!AW$2='Captura español'!AS18,1,0)</f>
        <v>0</v>
      </c>
      <c r="CR18" s="90">
        <f>IF(Anexos!AX$2='Captura español'!AT18,1,0)</f>
        <v>0</v>
      </c>
      <c r="CS18" s="90">
        <f>IF(Anexos!AY$2='Captura español'!AU18,1,0)</f>
        <v>0</v>
      </c>
      <c r="CT18" s="90">
        <f>IF(Anexos!AZ$2='Captura español'!AV18,1,0)</f>
        <v>0</v>
      </c>
      <c r="CU18" s="90">
        <f>IF(Anexos!BA$2='Captura español'!AW18,1,0)</f>
        <v>0</v>
      </c>
      <c r="CV18" s="90">
        <f>IF(Anexos!BB$2='Captura español'!AX18,1,0)</f>
        <v>0</v>
      </c>
      <c r="CW18" s="90">
        <f>IF(Anexos!BC$2='Captura español'!AY18,1,0)</f>
        <v>0</v>
      </c>
      <c r="CX18" s="90">
        <f>IF(Anexos!BD$2='Captura español'!AZ18,1,0)</f>
        <v>0</v>
      </c>
      <c r="CY18" s="90">
        <f>IF(Anexos!BE$2='Captura español'!BA18,1,0)</f>
        <v>0</v>
      </c>
      <c r="CZ18" s="90">
        <f>IF(Anexos!BF$2='Captura español'!BB18,1,0)</f>
        <v>0</v>
      </c>
      <c r="DA18" s="90">
        <f>IF(Anexos!BG$2='Captura español'!BC18,1,0)</f>
        <v>0</v>
      </c>
      <c r="DB18" s="90">
        <f>IF(Anexos!BH$2='Captura español'!BD18,1,0)</f>
        <v>0</v>
      </c>
      <c r="DC18" s="90">
        <f>IF(Anexos!BI$2='Captura español'!BE18,1,0)</f>
        <v>0</v>
      </c>
      <c r="DD18" s="88">
        <f t="shared" si="3"/>
        <v>0</v>
      </c>
      <c r="DE18" s="82">
        <f t="shared" si="4"/>
        <v>50</v>
      </c>
      <c r="DF18" s="82">
        <f t="shared" si="5"/>
        <v>50</v>
      </c>
      <c r="DG18" s="83">
        <f t="shared" si="6"/>
        <v>0</v>
      </c>
      <c r="DH18" s="83">
        <f t="shared" si="7"/>
        <v>100</v>
      </c>
      <c r="DI18" s="84">
        <f t="shared" si="8"/>
        <v>100</v>
      </c>
    </row>
    <row r="19" spans="1:113" ht="20.100000000000001" hidden="1" customHeight="1" x14ac:dyDescent="0.25">
      <c r="A19" s="54">
        <v>7</v>
      </c>
      <c r="B19" s="94"/>
      <c r="C19" s="94"/>
      <c r="D19" s="95"/>
      <c r="E19" s="96">
        <f t="shared" si="1"/>
        <v>0</v>
      </c>
      <c r="F19" s="96">
        <f t="shared" si="2"/>
        <v>0</v>
      </c>
      <c r="G19" s="96">
        <f t="shared" si="0"/>
        <v>0</v>
      </c>
      <c r="H19" s="90"/>
      <c r="I19" s="90"/>
      <c r="J19" s="90"/>
      <c r="K19" s="90"/>
      <c r="L19" s="90"/>
      <c r="M19" s="90"/>
      <c r="N19" s="90"/>
      <c r="O19" s="90"/>
      <c r="P19" s="90"/>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90"/>
      <c r="AZ19" s="90"/>
      <c r="BA19" s="90"/>
      <c r="BB19" s="90"/>
      <c r="BC19" s="90"/>
      <c r="BD19" s="90"/>
      <c r="BE19" s="90"/>
      <c r="BF19" s="90">
        <f>IF(Anexos!L$2='Captura español'!H19,1,0)</f>
        <v>0</v>
      </c>
      <c r="BG19" s="90">
        <f>IF(Anexos!M$2='Captura español'!I19,1,0)</f>
        <v>0</v>
      </c>
      <c r="BH19" s="90">
        <f>IF(Anexos!N$2='Captura español'!J19,1,0)</f>
        <v>0</v>
      </c>
      <c r="BI19" s="90">
        <f>IF(Anexos!O$2='Captura español'!K19,1,0)</f>
        <v>0</v>
      </c>
      <c r="BJ19" s="90">
        <f>IF(Anexos!P$2='Captura español'!L19,1,0)</f>
        <v>0</v>
      </c>
      <c r="BK19" s="90">
        <f>IF(Anexos!Q$2='Captura español'!M19,1,0)</f>
        <v>0</v>
      </c>
      <c r="BL19" s="90">
        <f>IF(Anexos!R$2='Captura español'!N19,1,0)</f>
        <v>0</v>
      </c>
      <c r="BM19" s="90">
        <f>IF(Anexos!S$2='Captura español'!O19,1,0)</f>
        <v>0</v>
      </c>
      <c r="BN19" s="90">
        <f>IF(Anexos!T$2='Captura español'!P19,1,0)</f>
        <v>0</v>
      </c>
      <c r="BO19" s="90">
        <f>IF(Anexos!U$2='Captura español'!Q19,1,0)</f>
        <v>0</v>
      </c>
      <c r="BP19" s="90">
        <f>IF(Anexos!V$2='Captura español'!R19,1,0)</f>
        <v>0</v>
      </c>
      <c r="BQ19" s="90">
        <f>IF(Anexos!W$2='Captura español'!S19,1,0)</f>
        <v>0</v>
      </c>
      <c r="BR19" s="90">
        <f>IF(Anexos!X$2='Captura español'!T19,1,0)</f>
        <v>0</v>
      </c>
      <c r="BS19" s="90">
        <f>IF(Anexos!Y$2='Captura español'!U19,1,0)</f>
        <v>0</v>
      </c>
      <c r="BT19" s="90">
        <f>IF(Anexos!Z$2='Captura español'!V19,1,0)</f>
        <v>0</v>
      </c>
      <c r="BU19" s="90">
        <f>IF(Anexos!AA$2='Captura español'!W19,1,0)</f>
        <v>0</v>
      </c>
      <c r="BV19" s="90">
        <f>IF(Anexos!AB$2='Captura español'!X19,1,0)</f>
        <v>0</v>
      </c>
      <c r="BW19" s="90">
        <f>IF(Anexos!AC$2='Captura español'!Y19,1,0)</f>
        <v>0</v>
      </c>
      <c r="BX19" s="90">
        <f>IF(Anexos!AD$2='Captura español'!Z19,1,0)</f>
        <v>0</v>
      </c>
      <c r="BY19" s="90">
        <f>IF(Anexos!AE$2='Captura español'!AA19,1,0)</f>
        <v>0</v>
      </c>
      <c r="BZ19" s="90">
        <f>IF(Anexos!AF$2='Captura español'!AB19,1,0)</f>
        <v>0</v>
      </c>
      <c r="CA19" s="90">
        <f>IF(Anexos!AG$2='Captura español'!AC19,1,0)</f>
        <v>0</v>
      </c>
      <c r="CB19" s="90">
        <f>IF(Anexos!AH$2='Captura español'!AD19,1,0)</f>
        <v>0</v>
      </c>
      <c r="CC19" s="90">
        <f>IF(Anexos!AI$2='Captura español'!AE19,1,0)</f>
        <v>0</v>
      </c>
      <c r="CD19" s="90">
        <f>IF(Anexos!AJ$2='Captura español'!AF19,1,0)</f>
        <v>0</v>
      </c>
      <c r="CE19" s="90">
        <f>IF(Anexos!AK$2='Captura español'!AG19,1,0)</f>
        <v>0</v>
      </c>
      <c r="CF19" s="90">
        <f>IF(Anexos!AL$2='Captura español'!AH19,1,0)</f>
        <v>0</v>
      </c>
      <c r="CG19" s="90">
        <f>IF(Anexos!AM$2='Captura español'!AI19,1,0)</f>
        <v>0</v>
      </c>
      <c r="CH19" s="90">
        <f>IF(Anexos!AN$2='Captura español'!AJ19,1,0)</f>
        <v>0</v>
      </c>
      <c r="CI19" s="90">
        <f>IF(Anexos!AO$2='Captura español'!AK19,1,0)</f>
        <v>0</v>
      </c>
      <c r="CJ19" s="90">
        <f>IF(Anexos!AP$2='Captura español'!AL19,1,0)</f>
        <v>0</v>
      </c>
      <c r="CK19" s="90">
        <f>IF(Anexos!AQ$2='Captura español'!AM19,1,0)</f>
        <v>0</v>
      </c>
      <c r="CL19" s="90">
        <f>IF(Anexos!AR$2='Captura español'!AN19,1,0)</f>
        <v>0</v>
      </c>
      <c r="CM19" s="90">
        <f>IF(Anexos!AS$2='Captura español'!AO19,1,0)</f>
        <v>0</v>
      </c>
      <c r="CN19" s="90">
        <f>IF(Anexos!AT$2='Captura español'!AP19,1,0)</f>
        <v>0</v>
      </c>
      <c r="CO19" s="90">
        <f>IF(Anexos!AU$2='Captura español'!AQ19,1,0)</f>
        <v>0</v>
      </c>
      <c r="CP19" s="90">
        <f>IF(Anexos!AV$2='Captura español'!AR19,1,0)</f>
        <v>0</v>
      </c>
      <c r="CQ19" s="90">
        <f>IF(Anexos!AW$2='Captura español'!AS19,1,0)</f>
        <v>0</v>
      </c>
      <c r="CR19" s="90">
        <f>IF(Anexos!AX$2='Captura español'!AT19,1,0)</f>
        <v>0</v>
      </c>
      <c r="CS19" s="90">
        <f>IF(Anexos!AY$2='Captura español'!AU19,1,0)</f>
        <v>0</v>
      </c>
      <c r="CT19" s="90">
        <f>IF(Anexos!AZ$2='Captura español'!AV19,1,0)</f>
        <v>0</v>
      </c>
      <c r="CU19" s="90">
        <f>IF(Anexos!BA$2='Captura español'!AW19,1,0)</f>
        <v>0</v>
      </c>
      <c r="CV19" s="90">
        <f>IF(Anexos!BB$2='Captura español'!AX19,1,0)</f>
        <v>0</v>
      </c>
      <c r="CW19" s="90">
        <f>IF(Anexos!BC$2='Captura español'!AY19,1,0)</f>
        <v>0</v>
      </c>
      <c r="CX19" s="90">
        <f>IF(Anexos!BD$2='Captura español'!AZ19,1,0)</f>
        <v>0</v>
      </c>
      <c r="CY19" s="90">
        <f>IF(Anexos!BE$2='Captura español'!BA19,1,0)</f>
        <v>0</v>
      </c>
      <c r="CZ19" s="90">
        <f>IF(Anexos!BF$2='Captura español'!BB19,1,0)</f>
        <v>0</v>
      </c>
      <c r="DA19" s="90">
        <f>IF(Anexos!BG$2='Captura español'!BC19,1,0)</f>
        <v>0</v>
      </c>
      <c r="DB19" s="90">
        <f>IF(Anexos!BH$2='Captura español'!BD19,1,0)</f>
        <v>0</v>
      </c>
      <c r="DC19" s="90">
        <f>IF(Anexos!BI$2='Captura español'!BE19,1,0)</f>
        <v>0</v>
      </c>
      <c r="DD19" s="88">
        <f t="shared" si="3"/>
        <v>0</v>
      </c>
      <c r="DE19" s="82">
        <f t="shared" si="4"/>
        <v>50</v>
      </c>
      <c r="DF19" s="82">
        <f t="shared" si="5"/>
        <v>50</v>
      </c>
      <c r="DG19" s="83">
        <f t="shared" si="6"/>
        <v>0</v>
      </c>
      <c r="DH19" s="83">
        <f t="shared" si="7"/>
        <v>100</v>
      </c>
      <c r="DI19" s="84">
        <f t="shared" si="8"/>
        <v>100</v>
      </c>
    </row>
    <row r="20" spans="1:113" ht="20.100000000000001" hidden="1" customHeight="1" x14ac:dyDescent="0.25">
      <c r="A20" s="54">
        <v>8</v>
      </c>
      <c r="B20" s="94"/>
      <c r="C20" s="94"/>
      <c r="D20" s="95"/>
      <c r="E20" s="96">
        <f t="shared" si="1"/>
        <v>0</v>
      </c>
      <c r="F20" s="96">
        <f t="shared" si="2"/>
        <v>0</v>
      </c>
      <c r="G20" s="96">
        <f t="shared" si="0"/>
        <v>0</v>
      </c>
      <c r="H20" s="90"/>
      <c r="I20" s="90"/>
      <c r="J20" s="90"/>
      <c r="K20" s="90"/>
      <c r="L20" s="90"/>
      <c r="M20" s="90"/>
      <c r="N20" s="90"/>
      <c r="O20" s="90"/>
      <c r="P20" s="90"/>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0"/>
      <c r="AQ20" s="90"/>
      <c r="AR20" s="90"/>
      <c r="AS20" s="90"/>
      <c r="AT20" s="90"/>
      <c r="AU20" s="90"/>
      <c r="AV20" s="90"/>
      <c r="AW20" s="90"/>
      <c r="AX20" s="90"/>
      <c r="AY20" s="90"/>
      <c r="AZ20" s="90"/>
      <c r="BA20" s="90"/>
      <c r="BB20" s="90"/>
      <c r="BC20" s="90"/>
      <c r="BD20" s="90"/>
      <c r="BE20" s="90"/>
      <c r="BF20" s="90">
        <f>IF(Anexos!L$2='Captura español'!H20,1,0)</f>
        <v>0</v>
      </c>
      <c r="BG20" s="90">
        <f>IF(Anexos!M$2='Captura español'!I20,1,0)</f>
        <v>0</v>
      </c>
      <c r="BH20" s="90">
        <f>IF(Anexos!N$2='Captura español'!J20,1,0)</f>
        <v>0</v>
      </c>
      <c r="BI20" s="90">
        <f>IF(Anexos!O$2='Captura español'!K20,1,0)</f>
        <v>0</v>
      </c>
      <c r="BJ20" s="90">
        <f>IF(Anexos!P$2='Captura español'!L20,1,0)</f>
        <v>0</v>
      </c>
      <c r="BK20" s="90">
        <f>IF(Anexos!Q$2='Captura español'!M20,1,0)</f>
        <v>0</v>
      </c>
      <c r="BL20" s="90">
        <f>IF(Anexos!R$2='Captura español'!N20,1,0)</f>
        <v>0</v>
      </c>
      <c r="BM20" s="90">
        <f>IF(Anexos!S$2='Captura español'!O20,1,0)</f>
        <v>0</v>
      </c>
      <c r="BN20" s="90">
        <f>IF(Anexos!T$2='Captura español'!P20,1,0)</f>
        <v>0</v>
      </c>
      <c r="BO20" s="90">
        <f>IF(Anexos!U$2='Captura español'!Q20,1,0)</f>
        <v>0</v>
      </c>
      <c r="BP20" s="90">
        <f>IF(Anexos!V$2='Captura español'!R20,1,0)</f>
        <v>0</v>
      </c>
      <c r="BQ20" s="90">
        <f>IF(Anexos!W$2='Captura español'!S20,1,0)</f>
        <v>0</v>
      </c>
      <c r="BR20" s="90">
        <f>IF(Anexos!X$2='Captura español'!T20,1,0)</f>
        <v>0</v>
      </c>
      <c r="BS20" s="90">
        <f>IF(Anexos!Y$2='Captura español'!U20,1,0)</f>
        <v>0</v>
      </c>
      <c r="BT20" s="90">
        <f>IF(Anexos!Z$2='Captura español'!V20,1,0)</f>
        <v>0</v>
      </c>
      <c r="BU20" s="90">
        <f>IF(Anexos!AA$2='Captura español'!W20,1,0)</f>
        <v>0</v>
      </c>
      <c r="BV20" s="90">
        <f>IF(Anexos!AB$2='Captura español'!X20,1,0)</f>
        <v>0</v>
      </c>
      <c r="BW20" s="90">
        <f>IF(Anexos!AC$2='Captura español'!Y20,1,0)</f>
        <v>0</v>
      </c>
      <c r="BX20" s="90">
        <f>IF(Anexos!AD$2='Captura español'!Z20,1,0)</f>
        <v>0</v>
      </c>
      <c r="BY20" s="90">
        <f>IF(Anexos!AE$2='Captura español'!AA20,1,0)</f>
        <v>0</v>
      </c>
      <c r="BZ20" s="90">
        <f>IF(Anexos!AF$2='Captura español'!AB20,1,0)</f>
        <v>0</v>
      </c>
      <c r="CA20" s="90">
        <f>IF(Anexos!AG$2='Captura español'!AC20,1,0)</f>
        <v>0</v>
      </c>
      <c r="CB20" s="90">
        <f>IF(Anexos!AH$2='Captura español'!AD20,1,0)</f>
        <v>0</v>
      </c>
      <c r="CC20" s="90">
        <f>IF(Anexos!AI$2='Captura español'!AE20,1,0)</f>
        <v>0</v>
      </c>
      <c r="CD20" s="90">
        <f>IF(Anexos!AJ$2='Captura español'!AF20,1,0)</f>
        <v>0</v>
      </c>
      <c r="CE20" s="90">
        <f>IF(Anexos!AK$2='Captura español'!AG20,1,0)</f>
        <v>0</v>
      </c>
      <c r="CF20" s="90">
        <f>IF(Anexos!AL$2='Captura español'!AH20,1,0)</f>
        <v>0</v>
      </c>
      <c r="CG20" s="90">
        <f>IF(Anexos!AM$2='Captura español'!AI20,1,0)</f>
        <v>0</v>
      </c>
      <c r="CH20" s="90">
        <f>IF(Anexos!AN$2='Captura español'!AJ20,1,0)</f>
        <v>0</v>
      </c>
      <c r="CI20" s="90">
        <f>IF(Anexos!AO$2='Captura español'!AK20,1,0)</f>
        <v>0</v>
      </c>
      <c r="CJ20" s="90">
        <f>IF(Anexos!AP$2='Captura español'!AL20,1,0)</f>
        <v>0</v>
      </c>
      <c r="CK20" s="90">
        <f>IF(Anexos!AQ$2='Captura español'!AM20,1,0)</f>
        <v>0</v>
      </c>
      <c r="CL20" s="90">
        <f>IF(Anexos!AR$2='Captura español'!AN20,1,0)</f>
        <v>0</v>
      </c>
      <c r="CM20" s="90">
        <f>IF(Anexos!AS$2='Captura español'!AO20,1,0)</f>
        <v>0</v>
      </c>
      <c r="CN20" s="90">
        <f>IF(Anexos!AT$2='Captura español'!AP20,1,0)</f>
        <v>0</v>
      </c>
      <c r="CO20" s="90">
        <f>IF(Anexos!AU$2='Captura español'!AQ20,1,0)</f>
        <v>0</v>
      </c>
      <c r="CP20" s="90">
        <f>IF(Anexos!AV$2='Captura español'!AR20,1,0)</f>
        <v>0</v>
      </c>
      <c r="CQ20" s="90">
        <f>IF(Anexos!AW$2='Captura español'!AS20,1,0)</f>
        <v>0</v>
      </c>
      <c r="CR20" s="90">
        <f>IF(Anexos!AX$2='Captura español'!AT20,1,0)</f>
        <v>0</v>
      </c>
      <c r="CS20" s="90">
        <f>IF(Anexos!AY$2='Captura español'!AU20,1,0)</f>
        <v>0</v>
      </c>
      <c r="CT20" s="90">
        <f>IF(Anexos!AZ$2='Captura español'!AV20,1,0)</f>
        <v>0</v>
      </c>
      <c r="CU20" s="90">
        <f>IF(Anexos!BA$2='Captura español'!AW20,1,0)</f>
        <v>0</v>
      </c>
      <c r="CV20" s="90">
        <f>IF(Anexos!BB$2='Captura español'!AX20,1,0)</f>
        <v>0</v>
      </c>
      <c r="CW20" s="90">
        <f>IF(Anexos!BC$2='Captura español'!AY20,1,0)</f>
        <v>0</v>
      </c>
      <c r="CX20" s="90">
        <f>IF(Anexos!BD$2='Captura español'!AZ20,1,0)</f>
        <v>0</v>
      </c>
      <c r="CY20" s="90">
        <f>IF(Anexos!BE$2='Captura español'!BA20,1,0)</f>
        <v>0</v>
      </c>
      <c r="CZ20" s="90">
        <f>IF(Anexos!BF$2='Captura español'!BB20,1,0)</f>
        <v>0</v>
      </c>
      <c r="DA20" s="90">
        <f>IF(Anexos!BG$2='Captura español'!BC20,1,0)</f>
        <v>0</v>
      </c>
      <c r="DB20" s="90">
        <f>IF(Anexos!BH$2='Captura español'!BD20,1,0)</f>
        <v>0</v>
      </c>
      <c r="DC20" s="90">
        <f>IF(Anexos!BI$2='Captura español'!BE20,1,0)</f>
        <v>0</v>
      </c>
      <c r="DD20" s="88">
        <f t="shared" si="3"/>
        <v>0</v>
      </c>
      <c r="DE20" s="82">
        <f t="shared" si="4"/>
        <v>50</v>
      </c>
      <c r="DF20" s="82">
        <f t="shared" si="5"/>
        <v>50</v>
      </c>
      <c r="DG20" s="83">
        <f t="shared" si="6"/>
        <v>0</v>
      </c>
      <c r="DH20" s="83">
        <f t="shared" si="7"/>
        <v>100</v>
      </c>
      <c r="DI20" s="84">
        <f t="shared" si="8"/>
        <v>100</v>
      </c>
    </row>
    <row r="21" spans="1:113" ht="20.100000000000001" hidden="1" customHeight="1" x14ac:dyDescent="0.25">
      <c r="A21" s="54">
        <v>9</v>
      </c>
      <c r="B21" s="94"/>
      <c r="C21" s="94"/>
      <c r="D21" s="95"/>
      <c r="E21" s="96">
        <f t="shared" si="1"/>
        <v>0</v>
      </c>
      <c r="F21" s="96">
        <f t="shared" si="2"/>
        <v>0</v>
      </c>
      <c r="G21" s="96">
        <f t="shared" si="0"/>
        <v>0</v>
      </c>
      <c r="H21" s="90"/>
      <c r="I21" s="90"/>
      <c r="J21" s="90"/>
      <c r="K21" s="90"/>
      <c r="L21" s="90"/>
      <c r="M21" s="90"/>
      <c r="N21" s="90"/>
      <c r="O21" s="90"/>
      <c r="P21" s="90"/>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0"/>
      <c r="AQ21" s="90"/>
      <c r="AR21" s="90"/>
      <c r="AS21" s="90"/>
      <c r="AT21" s="90"/>
      <c r="AU21" s="90"/>
      <c r="AV21" s="90"/>
      <c r="AW21" s="90"/>
      <c r="AX21" s="90"/>
      <c r="AY21" s="90"/>
      <c r="AZ21" s="90"/>
      <c r="BA21" s="90"/>
      <c r="BB21" s="90"/>
      <c r="BC21" s="90"/>
      <c r="BD21" s="90"/>
      <c r="BE21" s="90"/>
      <c r="BF21" s="90">
        <f>IF(Anexos!L$2='Captura español'!H21,1,0)</f>
        <v>0</v>
      </c>
      <c r="BG21" s="90">
        <f>IF(Anexos!M$2='Captura español'!I21,1,0)</f>
        <v>0</v>
      </c>
      <c r="BH21" s="90">
        <f>IF(Anexos!N$2='Captura español'!J21,1,0)</f>
        <v>0</v>
      </c>
      <c r="BI21" s="90">
        <f>IF(Anexos!O$2='Captura español'!K21,1,0)</f>
        <v>0</v>
      </c>
      <c r="BJ21" s="90">
        <f>IF(Anexos!P$2='Captura español'!L21,1,0)</f>
        <v>0</v>
      </c>
      <c r="BK21" s="90">
        <f>IF(Anexos!Q$2='Captura español'!M21,1,0)</f>
        <v>0</v>
      </c>
      <c r="BL21" s="90">
        <f>IF(Anexos!R$2='Captura español'!N21,1,0)</f>
        <v>0</v>
      </c>
      <c r="BM21" s="90">
        <f>IF(Anexos!S$2='Captura español'!O21,1,0)</f>
        <v>0</v>
      </c>
      <c r="BN21" s="90">
        <f>IF(Anexos!T$2='Captura español'!P21,1,0)</f>
        <v>0</v>
      </c>
      <c r="BO21" s="90">
        <f>IF(Anexos!U$2='Captura español'!Q21,1,0)</f>
        <v>0</v>
      </c>
      <c r="BP21" s="90">
        <f>IF(Anexos!V$2='Captura español'!R21,1,0)</f>
        <v>0</v>
      </c>
      <c r="BQ21" s="90">
        <f>IF(Anexos!W$2='Captura español'!S21,1,0)</f>
        <v>0</v>
      </c>
      <c r="BR21" s="90">
        <f>IF(Anexos!X$2='Captura español'!T21,1,0)</f>
        <v>0</v>
      </c>
      <c r="BS21" s="90">
        <f>IF(Anexos!Y$2='Captura español'!U21,1,0)</f>
        <v>0</v>
      </c>
      <c r="BT21" s="90">
        <f>IF(Anexos!Z$2='Captura español'!V21,1,0)</f>
        <v>0</v>
      </c>
      <c r="BU21" s="90">
        <f>IF(Anexos!AA$2='Captura español'!W21,1,0)</f>
        <v>0</v>
      </c>
      <c r="BV21" s="90">
        <f>IF(Anexos!AB$2='Captura español'!X21,1,0)</f>
        <v>0</v>
      </c>
      <c r="BW21" s="90">
        <f>IF(Anexos!AC$2='Captura español'!Y21,1,0)</f>
        <v>0</v>
      </c>
      <c r="BX21" s="90">
        <f>IF(Anexos!AD$2='Captura español'!Z21,1,0)</f>
        <v>0</v>
      </c>
      <c r="BY21" s="90">
        <f>IF(Anexos!AE$2='Captura español'!AA21,1,0)</f>
        <v>0</v>
      </c>
      <c r="BZ21" s="90">
        <f>IF(Anexos!AF$2='Captura español'!AB21,1,0)</f>
        <v>0</v>
      </c>
      <c r="CA21" s="90">
        <f>IF(Anexos!AG$2='Captura español'!AC21,1,0)</f>
        <v>0</v>
      </c>
      <c r="CB21" s="90">
        <f>IF(Anexos!AH$2='Captura español'!AD21,1,0)</f>
        <v>0</v>
      </c>
      <c r="CC21" s="90">
        <f>IF(Anexos!AI$2='Captura español'!AE21,1,0)</f>
        <v>0</v>
      </c>
      <c r="CD21" s="90">
        <f>IF(Anexos!AJ$2='Captura español'!AF21,1,0)</f>
        <v>0</v>
      </c>
      <c r="CE21" s="90">
        <f>IF(Anexos!AK$2='Captura español'!AG21,1,0)</f>
        <v>0</v>
      </c>
      <c r="CF21" s="90">
        <f>IF(Anexos!AL$2='Captura español'!AH21,1,0)</f>
        <v>0</v>
      </c>
      <c r="CG21" s="90">
        <f>IF(Anexos!AM$2='Captura español'!AI21,1,0)</f>
        <v>0</v>
      </c>
      <c r="CH21" s="90">
        <f>IF(Anexos!AN$2='Captura español'!AJ21,1,0)</f>
        <v>0</v>
      </c>
      <c r="CI21" s="90">
        <f>IF(Anexos!AO$2='Captura español'!AK21,1,0)</f>
        <v>0</v>
      </c>
      <c r="CJ21" s="90">
        <f>IF(Anexos!AP$2='Captura español'!AL21,1,0)</f>
        <v>0</v>
      </c>
      <c r="CK21" s="90">
        <f>IF(Anexos!AQ$2='Captura español'!AM21,1,0)</f>
        <v>0</v>
      </c>
      <c r="CL21" s="90">
        <f>IF(Anexos!AR$2='Captura español'!AN21,1,0)</f>
        <v>0</v>
      </c>
      <c r="CM21" s="90">
        <f>IF(Anexos!AS$2='Captura español'!AO21,1,0)</f>
        <v>0</v>
      </c>
      <c r="CN21" s="90">
        <f>IF(Anexos!AT$2='Captura español'!AP21,1,0)</f>
        <v>0</v>
      </c>
      <c r="CO21" s="90">
        <f>IF(Anexos!AU$2='Captura español'!AQ21,1,0)</f>
        <v>0</v>
      </c>
      <c r="CP21" s="90">
        <f>IF(Anexos!AV$2='Captura español'!AR21,1,0)</f>
        <v>0</v>
      </c>
      <c r="CQ21" s="90">
        <f>IF(Anexos!AW$2='Captura español'!AS21,1,0)</f>
        <v>0</v>
      </c>
      <c r="CR21" s="90">
        <f>IF(Anexos!AX$2='Captura español'!AT21,1,0)</f>
        <v>0</v>
      </c>
      <c r="CS21" s="90">
        <f>IF(Anexos!AY$2='Captura español'!AU21,1,0)</f>
        <v>0</v>
      </c>
      <c r="CT21" s="90">
        <f>IF(Anexos!AZ$2='Captura español'!AV21,1,0)</f>
        <v>0</v>
      </c>
      <c r="CU21" s="90">
        <f>IF(Anexos!BA$2='Captura español'!AW21,1,0)</f>
        <v>0</v>
      </c>
      <c r="CV21" s="90">
        <f>IF(Anexos!BB$2='Captura español'!AX21,1,0)</f>
        <v>0</v>
      </c>
      <c r="CW21" s="90">
        <f>IF(Anexos!BC$2='Captura español'!AY21,1,0)</f>
        <v>0</v>
      </c>
      <c r="CX21" s="90">
        <f>IF(Anexos!BD$2='Captura español'!AZ21,1,0)</f>
        <v>0</v>
      </c>
      <c r="CY21" s="90">
        <f>IF(Anexos!BE$2='Captura español'!BA21,1,0)</f>
        <v>0</v>
      </c>
      <c r="CZ21" s="90">
        <f>IF(Anexos!BF$2='Captura español'!BB21,1,0)</f>
        <v>0</v>
      </c>
      <c r="DA21" s="90">
        <f>IF(Anexos!BG$2='Captura español'!BC21,1,0)</f>
        <v>0</v>
      </c>
      <c r="DB21" s="90">
        <f>IF(Anexos!BH$2='Captura español'!BD21,1,0)</f>
        <v>0</v>
      </c>
      <c r="DC21" s="90">
        <f>IF(Anexos!BI$2='Captura español'!BE21,1,0)</f>
        <v>0</v>
      </c>
      <c r="DD21" s="88">
        <f t="shared" si="3"/>
        <v>0</v>
      </c>
      <c r="DE21" s="82">
        <f t="shared" si="4"/>
        <v>50</v>
      </c>
      <c r="DF21" s="82">
        <f t="shared" si="5"/>
        <v>50</v>
      </c>
      <c r="DG21" s="83">
        <f t="shared" si="6"/>
        <v>0</v>
      </c>
      <c r="DH21" s="83">
        <f t="shared" si="7"/>
        <v>100</v>
      </c>
      <c r="DI21" s="84">
        <f t="shared" si="8"/>
        <v>100</v>
      </c>
    </row>
    <row r="22" spans="1:113" ht="20.100000000000001" hidden="1" customHeight="1" x14ac:dyDescent="0.25">
      <c r="A22" s="54">
        <v>10</v>
      </c>
      <c r="B22" s="94"/>
      <c r="C22" s="94"/>
      <c r="D22" s="95"/>
      <c r="E22" s="96">
        <f t="shared" si="1"/>
        <v>0</v>
      </c>
      <c r="F22" s="96">
        <f t="shared" si="2"/>
        <v>0</v>
      </c>
      <c r="G22" s="96">
        <f t="shared" si="0"/>
        <v>0</v>
      </c>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0"/>
      <c r="AQ22" s="90"/>
      <c r="AR22" s="90"/>
      <c r="AS22" s="90"/>
      <c r="AT22" s="90"/>
      <c r="AU22" s="90"/>
      <c r="AV22" s="90"/>
      <c r="AW22" s="90"/>
      <c r="AX22" s="90"/>
      <c r="AY22" s="90"/>
      <c r="AZ22" s="90"/>
      <c r="BA22" s="90"/>
      <c r="BB22" s="90"/>
      <c r="BC22" s="90"/>
      <c r="BD22" s="90"/>
      <c r="BE22" s="90"/>
      <c r="BF22" s="90">
        <f>IF(Anexos!L$2='Captura español'!H22,1,0)</f>
        <v>0</v>
      </c>
      <c r="BG22" s="90">
        <f>IF(Anexos!M$2='Captura español'!I22,1,0)</f>
        <v>0</v>
      </c>
      <c r="BH22" s="90">
        <f>IF(Anexos!N$2='Captura español'!J22,1,0)</f>
        <v>0</v>
      </c>
      <c r="BI22" s="90">
        <f>IF(Anexos!O$2='Captura español'!K22,1,0)</f>
        <v>0</v>
      </c>
      <c r="BJ22" s="90">
        <f>IF(Anexos!P$2='Captura español'!L22,1,0)</f>
        <v>0</v>
      </c>
      <c r="BK22" s="90">
        <f>IF(Anexos!Q$2='Captura español'!M22,1,0)</f>
        <v>0</v>
      </c>
      <c r="BL22" s="90">
        <f>IF(Anexos!R$2='Captura español'!N22,1,0)</f>
        <v>0</v>
      </c>
      <c r="BM22" s="90">
        <f>IF(Anexos!S$2='Captura español'!O22,1,0)</f>
        <v>0</v>
      </c>
      <c r="BN22" s="90">
        <f>IF(Anexos!T$2='Captura español'!P22,1,0)</f>
        <v>0</v>
      </c>
      <c r="BO22" s="90">
        <f>IF(Anexos!U$2='Captura español'!Q22,1,0)</f>
        <v>0</v>
      </c>
      <c r="BP22" s="90">
        <f>IF(Anexos!V$2='Captura español'!R22,1,0)</f>
        <v>0</v>
      </c>
      <c r="BQ22" s="90">
        <f>IF(Anexos!W$2='Captura español'!S22,1,0)</f>
        <v>0</v>
      </c>
      <c r="BR22" s="90">
        <f>IF(Anexos!X$2='Captura español'!T22,1,0)</f>
        <v>0</v>
      </c>
      <c r="BS22" s="90">
        <f>IF(Anexos!Y$2='Captura español'!U22,1,0)</f>
        <v>0</v>
      </c>
      <c r="BT22" s="90">
        <f>IF(Anexos!Z$2='Captura español'!V22,1,0)</f>
        <v>0</v>
      </c>
      <c r="BU22" s="90">
        <f>IF(Anexos!AA$2='Captura español'!W22,1,0)</f>
        <v>0</v>
      </c>
      <c r="BV22" s="90">
        <f>IF(Anexos!AB$2='Captura español'!X22,1,0)</f>
        <v>0</v>
      </c>
      <c r="BW22" s="90">
        <f>IF(Anexos!AC$2='Captura español'!Y22,1,0)</f>
        <v>0</v>
      </c>
      <c r="BX22" s="90">
        <f>IF(Anexos!AD$2='Captura español'!Z22,1,0)</f>
        <v>0</v>
      </c>
      <c r="BY22" s="90">
        <f>IF(Anexos!AE$2='Captura español'!AA22,1,0)</f>
        <v>0</v>
      </c>
      <c r="BZ22" s="90">
        <f>IF(Anexos!AF$2='Captura español'!AB22,1,0)</f>
        <v>0</v>
      </c>
      <c r="CA22" s="90">
        <f>IF(Anexos!AG$2='Captura español'!AC22,1,0)</f>
        <v>0</v>
      </c>
      <c r="CB22" s="90">
        <f>IF(Anexos!AH$2='Captura español'!AD22,1,0)</f>
        <v>0</v>
      </c>
      <c r="CC22" s="90">
        <f>IF(Anexos!AI$2='Captura español'!AE22,1,0)</f>
        <v>0</v>
      </c>
      <c r="CD22" s="90">
        <f>IF(Anexos!AJ$2='Captura español'!AF22,1,0)</f>
        <v>0</v>
      </c>
      <c r="CE22" s="90">
        <f>IF(Anexos!AK$2='Captura español'!AG22,1,0)</f>
        <v>0</v>
      </c>
      <c r="CF22" s="90">
        <f>IF(Anexos!AL$2='Captura español'!AH22,1,0)</f>
        <v>0</v>
      </c>
      <c r="CG22" s="90">
        <f>IF(Anexos!AM$2='Captura español'!AI22,1,0)</f>
        <v>0</v>
      </c>
      <c r="CH22" s="90">
        <f>IF(Anexos!AN$2='Captura español'!AJ22,1,0)</f>
        <v>0</v>
      </c>
      <c r="CI22" s="90">
        <f>IF(Anexos!AO$2='Captura español'!AK22,1,0)</f>
        <v>0</v>
      </c>
      <c r="CJ22" s="90">
        <f>IF(Anexos!AP$2='Captura español'!AL22,1,0)</f>
        <v>0</v>
      </c>
      <c r="CK22" s="90">
        <f>IF(Anexos!AQ$2='Captura español'!AM22,1,0)</f>
        <v>0</v>
      </c>
      <c r="CL22" s="90">
        <f>IF(Anexos!AR$2='Captura español'!AN22,1,0)</f>
        <v>0</v>
      </c>
      <c r="CM22" s="90">
        <f>IF(Anexos!AS$2='Captura español'!AO22,1,0)</f>
        <v>0</v>
      </c>
      <c r="CN22" s="90">
        <f>IF(Anexos!AT$2='Captura español'!AP22,1,0)</f>
        <v>0</v>
      </c>
      <c r="CO22" s="90">
        <f>IF(Anexos!AU$2='Captura español'!AQ22,1,0)</f>
        <v>0</v>
      </c>
      <c r="CP22" s="90">
        <f>IF(Anexos!AV$2='Captura español'!AR22,1,0)</f>
        <v>0</v>
      </c>
      <c r="CQ22" s="90">
        <f>IF(Anexos!AW$2='Captura español'!AS22,1,0)</f>
        <v>0</v>
      </c>
      <c r="CR22" s="90">
        <f>IF(Anexos!AX$2='Captura español'!AT22,1,0)</f>
        <v>0</v>
      </c>
      <c r="CS22" s="90">
        <f>IF(Anexos!AY$2='Captura español'!AU22,1,0)</f>
        <v>0</v>
      </c>
      <c r="CT22" s="90">
        <f>IF(Anexos!AZ$2='Captura español'!AV22,1,0)</f>
        <v>0</v>
      </c>
      <c r="CU22" s="90">
        <f>IF(Anexos!BA$2='Captura español'!AW22,1,0)</f>
        <v>0</v>
      </c>
      <c r="CV22" s="90">
        <f>IF(Anexos!BB$2='Captura español'!AX22,1,0)</f>
        <v>0</v>
      </c>
      <c r="CW22" s="90">
        <f>IF(Anexos!BC$2='Captura español'!AY22,1,0)</f>
        <v>0</v>
      </c>
      <c r="CX22" s="90">
        <f>IF(Anexos!BD$2='Captura español'!AZ22,1,0)</f>
        <v>0</v>
      </c>
      <c r="CY22" s="90">
        <f>IF(Anexos!BE$2='Captura español'!BA22,1,0)</f>
        <v>0</v>
      </c>
      <c r="CZ22" s="90">
        <f>IF(Anexos!BF$2='Captura español'!BB22,1,0)</f>
        <v>0</v>
      </c>
      <c r="DA22" s="90">
        <f>IF(Anexos!BG$2='Captura español'!BC22,1,0)</f>
        <v>0</v>
      </c>
      <c r="DB22" s="90">
        <f>IF(Anexos!BH$2='Captura español'!BD22,1,0)</f>
        <v>0</v>
      </c>
      <c r="DC22" s="90">
        <f>IF(Anexos!BI$2='Captura español'!BE22,1,0)</f>
        <v>0</v>
      </c>
      <c r="DD22" s="88">
        <f t="shared" si="3"/>
        <v>0</v>
      </c>
      <c r="DE22" s="82">
        <f t="shared" si="4"/>
        <v>50</v>
      </c>
      <c r="DF22" s="82">
        <f t="shared" si="5"/>
        <v>50</v>
      </c>
      <c r="DG22" s="83">
        <f t="shared" si="6"/>
        <v>0</v>
      </c>
      <c r="DH22" s="83">
        <f t="shared" si="7"/>
        <v>100</v>
      </c>
      <c r="DI22" s="84">
        <f t="shared" si="8"/>
        <v>100</v>
      </c>
    </row>
    <row r="23" spans="1:113" ht="20.100000000000001" hidden="1" customHeight="1" x14ac:dyDescent="0.25">
      <c r="A23" s="54">
        <v>11</v>
      </c>
      <c r="B23" s="94"/>
      <c r="C23" s="94"/>
      <c r="D23" s="95"/>
      <c r="E23" s="96">
        <f t="shared" si="1"/>
        <v>0</v>
      </c>
      <c r="F23" s="96">
        <f t="shared" si="2"/>
        <v>0</v>
      </c>
      <c r="G23" s="96">
        <f t="shared" si="0"/>
        <v>0</v>
      </c>
      <c r="H23" s="90"/>
      <c r="I23" s="90"/>
      <c r="J23" s="90"/>
      <c r="K23" s="90"/>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0"/>
      <c r="AQ23" s="90"/>
      <c r="AR23" s="90"/>
      <c r="AS23" s="90"/>
      <c r="AT23" s="90"/>
      <c r="AU23" s="90"/>
      <c r="AV23" s="90"/>
      <c r="AW23" s="90"/>
      <c r="AX23" s="90"/>
      <c r="AY23" s="90"/>
      <c r="AZ23" s="90"/>
      <c r="BA23" s="90"/>
      <c r="BB23" s="90"/>
      <c r="BC23" s="90"/>
      <c r="BD23" s="90"/>
      <c r="BE23" s="90"/>
      <c r="BF23" s="90">
        <f>IF(Anexos!L$2='Captura español'!H23,1,0)</f>
        <v>0</v>
      </c>
      <c r="BG23" s="90">
        <f>IF(Anexos!M$2='Captura español'!I23,1,0)</f>
        <v>0</v>
      </c>
      <c r="BH23" s="90">
        <f>IF(Anexos!N$2='Captura español'!J23,1,0)</f>
        <v>0</v>
      </c>
      <c r="BI23" s="90">
        <f>IF(Anexos!O$2='Captura español'!K23,1,0)</f>
        <v>0</v>
      </c>
      <c r="BJ23" s="90">
        <f>IF(Anexos!P$2='Captura español'!L23,1,0)</f>
        <v>0</v>
      </c>
      <c r="BK23" s="90">
        <f>IF(Anexos!Q$2='Captura español'!M23,1,0)</f>
        <v>0</v>
      </c>
      <c r="BL23" s="90">
        <f>IF(Anexos!R$2='Captura español'!N23,1,0)</f>
        <v>0</v>
      </c>
      <c r="BM23" s="90">
        <f>IF(Anexos!S$2='Captura español'!O23,1,0)</f>
        <v>0</v>
      </c>
      <c r="BN23" s="90">
        <f>IF(Anexos!T$2='Captura español'!P23,1,0)</f>
        <v>0</v>
      </c>
      <c r="BO23" s="90">
        <f>IF(Anexos!U$2='Captura español'!Q23,1,0)</f>
        <v>0</v>
      </c>
      <c r="BP23" s="90">
        <f>IF(Anexos!V$2='Captura español'!R23,1,0)</f>
        <v>0</v>
      </c>
      <c r="BQ23" s="90">
        <f>IF(Anexos!W$2='Captura español'!S23,1,0)</f>
        <v>0</v>
      </c>
      <c r="BR23" s="90">
        <f>IF(Anexos!X$2='Captura español'!T23,1,0)</f>
        <v>0</v>
      </c>
      <c r="BS23" s="90">
        <f>IF(Anexos!Y$2='Captura español'!U23,1,0)</f>
        <v>0</v>
      </c>
      <c r="BT23" s="90">
        <f>IF(Anexos!Z$2='Captura español'!V23,1,0)</f>
        <v>0</v>
      </c>
      <c r="BU23" s="90">
        <f>IF(Anexos!AA$2='Captura español'!W23,1,0)</f>
        <v>0</v>
      </c>
      <c r="BV23" s="90">
        <f>IF(Anexos!AB$2='Captura español'!X23,1,0)</f>
        <v>0</v>
      </c>
      <c r="BW23" s="90">
        <f>IF(Anexos!AC$2='Captura español'!Y23,1,0)</f>
        <v>0</v>
      </c>
      <c r="BX23" s="90">
        <f>IF(Anexos!AD$2='Captura español'!Z23,1,0)</f>
        <v>0</v>
      </c>
      <c r="BY23" s="90">
        <f>IF(Anexos!AE$2='Captura español'!AA23,1,0)</f>
        <v>0</v>
      </c>
      <c r="BZ23" s="90">
        <f>IF(Anexos!AF$2='Captura español'!AB23,1,0)</f>
        <v>0</v>
      </c>
      <c r="CA23" s="90">
        <f>IF(Anexos!AG$2='Captura español'!AC23,1,0)</f>
        <v>0</v>
      </c>
      <c r="CB23" s="90">
        <f>IF(Anexos!AH$2='Captura español'!AD23,1,0)</f>
        <v>0</v>
      </c>
      <c r="CC23" s="90">
        <f>IF(Anexos!AI$2='Captura español'!AE23,1,0)</f>
        <v>0</v>
      </c>
      <c r="CD23" s="90">
        <f>IF(Anexos!AJ$2='Captura español'!AF23,1,0)</f>
        <v>0</v>
      </c>
      <c r="CE23" s="90">
        <f>IF(Anexos!AK$2='Captura español'!AG23,1,0)</f>
        <v>0</v>
      </c>
      <c r="CF23" s="90">
        <f>IF(Anexos!AL$2='Captura español'!AH23,1,0)</f>
        <v>0</v>
      </c>
      <c r="CG23" s="90">
        <f>IF(Anexos!AM$2='Captura español'!AI23,1,0)</f>
        <v>0</v>
      </c>
      <c r="CH23" s="90">
        <f>IF(Anexos!AN$2='Captura español'!AJ23,1,0)</f>
        <v>0</v>
      </c>
      <c r="CI23" s="90">
        <f>IF(Anexos!AO$2='Captura español'!AK23,1,0)</f>
        <v>0</v>
      </c>
      <c r="CJ23" s="90">
        <f>IF(Anexos!AP$2='Captura español'!AL23,1,0)</f>
        <v>0</v>
      </c>
      <c r="CK23" s="90">
        <f>IF(Anexos!AQ$2='Captura español'!AM23,1,0)</f>
        <v>0</v>
      </c>
      <c r="CL23" s="90">
        <f>IF(Anexos!AR$2='Captura español'!AN23,1,0)</f>
        <v>0</v>
      </c>
      <c r="CM23" s="90">
        <f>IF(Anexos!AS$2='Captura español'!AO23,1,0)</f>
        <v>0</v>
      </c>
      <c r="CN23" s="90">
        <f>IF(Anexos!AT$2='Captura español'!AP23,1,0)</f>
        <v>0</v>
      </c>
      <c r="CO23" s="90">
        <f>IF(Anexos!AU$2='Captura español'!AQ23,1,0)</f>
        <v>0</v>
      </c>
      <c r="CP23" s="90">
        <f>IF(Anexos!AV$2='Captura español'!AR23,1,0)</f>
        <v>0</v>
      </c>
      <c r="CQ23" s="90">
        <f>IF(Anexos!AW$2='Captura español'!AS23,1,0)</f>
        <v>0</v>
      </c>
      <c r="CR23" s="90">
        <f>IF(Anexos!AX$2='Captura español'!AT23,1,0)</f>
        <v>0</v>
      </c>
      <c r="CS23" s="90">
        <f>IF(Anexos!AY$2='Captura español'!AU23,1,0)</f>
        <v>0</v>
      </c>
      <c r="CT23" s="90">
        <f>IF(Anexos!AZ$2='Captura español'!AV23,1,0)</f>
        <v>0</v>
      </c>
      <c r="CU23" s="90">
        <f>IF(Anexos!BA$2='Captura español'!AW23,1,0)</f>
        <v>0</v>
      </c>
      <c r="CV23" s="90">
        <f>IF(Anexos!BB$2='Captura español'!AX23,1,0)</f>
        <v>0</v>
      </c>
      <c r="CW23" s="90">
        <f>IF(Anexos!BC$2='Captura español'!AY23,1,0)</f>
        <v>0</v>
      </c>
      <c r="CX23" s="90">
        <f>IF(Anexos!BD$2='Captura español'!AZ23,1,0)</f>
        <v>0</v>
      </c>
      <c r="CY23" s="90">
        <f>IF(Anexos!BE$2='Captura español'!BA23,1,0)</f>
        <v>0</v>
      </c>
      <c r="CZ23" s="90">
        <f>IF(Anexos!BF$2='Captura español'!BB23,1,0)</f>
        <v>0</v>
      </c>
      <c r="DA23" s="90">
        <f>IF(Anexos!BG$2='Captura español'!BC23,1,0)</f>
        <v>0</v>
      </c>
      <c r="DB23" s="90">
        <f>IF(Anexos!BH$2='Captura español'!BD23,1,0)</f>
        <v>0</v>
      </c>
      <c r="DC23" s="90">
        <f>IF(Anexos!BI$2='Captura español'!BE23,1,0)</f>
        <v>0</v>
      </c>
      <c r="DD23" s="88">
        <f t="shared" si="3"/>
        <v>0</v>
      </c>
      <c r="DE23" s="82">
        <f t="shared" si="4"/>
        <v>50</v>
      </c>
      <c r="DF23" s="82">
        <f t="shared" si="5"/>
        <v>50</v>
      </c>
      <c r="DG23" s="83">
        <f t="shared" si="6"/>
        <v>0</v>
      </c>
      <c r="DH23" s="83">
        <f t="shared" si="7"/>
        <v>100</v>
      </c>
      <c r="DI23" s="84">
        <f t="shared" si="8"/>
        <v>100</v>
      </c>
    </row>
    <row r="24" spans="1:113" ht="20.100000000000001" hidden="1" customHeight="1" x14ac:dyDescent="0.25">
      <c r="A24" s="54">
        <v>12</v>
      </c>
      <c r="B24" s="94"/>
      <c r="C24" s="94"/>
      <c r="D24" s="95"/>
      <c r="E24" s="96">
        <f t="shared" si="1"/>
        <v>0</v>
      </c>
      <c r="F24" s="96">
        <f t="shared" si="2"/>
        <v>0</v>
      </c>
      <c r="G24" s="96">
        <f t="shared" si="0"/>
        <v>0</v>
      </c>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0"/>
      <c r="AQ24" s="90"/>
      <c r="AR24" s="90"/>
      <c r="AS24" s="90"/>
      <c r="AT24" s="90"/>
      <c r="AU24" s="90"/>
      <c r="AV24" s="90"/>
      <c r="AW24" s="90"/>
      <c r="AX24" s="90"/>
      <c r="AY24" s="90"/>
      <c r="AZ24" s="90"/>
      <c r="BA24" s="90"/>
      <c r="BB24" s="90"/>
      <c r="BC24" s="90"/>
      <c r="BD24" s="90"/>
      <c r="BE24" s="90"/>
      <c r="BF24" s="90">
        <f>IF(Anexos!L$2='Captura español'!H24,1,0)</f>
        <v>0</v>
      </c>
      <c r="BG24" s="90">
        <f>IF(Anexos!M$2='Captura español'!I24,1,0)</f>
        <v>0</v>
      </c>
      <c r="BH24" s="90">
        <f>IF(Anexos!N$2='Captura español'!J24,1,0)</f>
        <v>0</v>
      </c>
      <c r="BI24" s="90">
        <f>IF(Anexos!O$2='Captura español'!K24,1,0)</f>
        <v>0</v>
      </c>
      <c r="BJ24" s="90">
        <f>IF(Anexos!P$2='Captura español'!L24,1,0)</f>
        <v>0</v>
      </c>
      <c r="BK24" s="90">
        <f>IF(Anexos!Q$2='Captura español'!M24,1,0)</f>
        <v>0</v>
      </c>
      <c r="BL24" s="90">
        <f>IF(Anexos!R$2='Captura español'!N24,1,0)</f>
        <v>0</v>
      </c>
      <c r="BM24" s="90">
        <f>IF(Anexos!S$2='Captura español'!O24,1,0)</f>
        <v>0</v>
      </c>
      <c r="BN24" s="90">
        <f>IF(Anexos!T$2='Captura español'!P24,1,0)</f>
        <v>0</v>
      </c>
      <c r="BO24" s="90">
        <f>IF(Anexos!U$2='Captura español'!Q24,1,0)</f>
        <v>0</v>
      </c>
      <c r="BP24" s="90">
        <f>IF(Anexos!V$2='Captura español'!R24,1,0)</f>
        <v>0</v>
      </c>
      <c r="BQ24" s="90">
        <f>IF(Anexos!W$2='Captura español'!S24,1,0)</f>
        <v>0</v>
      </c>
      <c r="BR24" s="90">
        <f>IF(Anexos!X$2='Captura español'!T24,1,0)</f>
        <v>0</v>
      </c>
      <c r="BS24" s="90">
        <f>IF(Anexos!Y$2='Captura español'!U24,1,0)</f>
        <v>0</v>
      </c>
      <c r="BT24" s="90">
        <f>IF(Anexos!Z$2='Captura español'!V24,1,0)</f>
        <v>0</v>
      </c>
      <c r="BU24" s="90">
        <f>IF(Anexos!AA$2='Captura español'!W24,1,0)</f>
        <v>0</v>
      </c>
      <c r="BV24" s="90">
        <f>IF(Anexos!AB$2='Captura español'!X24,1,0)</f>
        <v>0</v>
      </c>
      <c r="BW24" s="90">
        <f>IF(Anexos!AC$2='Captura español'!Y24,1,0)</f>
        <v>0</v>
      </c>
      <c r="BX24" s="90">
        <f>IF(Anexos!AD$2='Captura español'!Z24,1,0)</f>
        <v>0</v>
      </c>
      <c r="BY24" s="90">
        <f>IF(Anexos!AE$2='Captura español'!AA24,1,0)</f>
        <v>0</v>
      </c>
      <c r="BZ24" s="90">
        <f>IF(Anexos!AF$2='Captura español'!AB24,1,0)</f>
        <v>0</v>
      </c>
      <c r="CA24" s="90">
        <f>IF(Anexos!AG$2='Captura español'!AC24,1,0)</f>
        <v>0</v>
      </c>
      <c r="CB24" s="90">
        <f>IF(Anexos!AH$2='Captura español'!AD24,1,0)</f>
        <v>0</v>
      </c>
      <c r="CC24" s="90">
        <f>IF(Anexos!AI$2='Captura español'!AE24,1,0)</f>
        <v>0</v>
      </c>
      <c r="CD24" s="90">
        <f>IF(Anexos!AJ$2='Captura español'!AF24,1,0)</f>
        <v>0</v>
      </c>
      <c r="CE24" s="90">
        <f>IF(Anexos!AK$2='Captura español'!AG24,1,0)</f>
        <v>0</v>
      </c>
      <c r="CF24" s="90">
        <f>IF(Anexos!AL$2='Captura español'!AH24,1,0)</f>
        <v>0</v>
      </c>
      <c r="CG24" s="90">
        <f>IF(Anexos!AM$2='Captura español'!AI24,1,0)</f>
        <v>0</v>
      </c>
      <c r="CH24" s="90">
        <f>IF(Anexos!AN$2='Captura español'!AJ24,1,0)</f>
        <v>0</v>
      </c>
      <c r="CI24" s="90">
        <f>IF(Anexos!AO$2='Captura español'!AK24,1,0)</f>
        <v>0</v>
      </c>
      <c r="CJ24" s="90">
        <f>IF(Anexos!AP$2='Captura español'!AL24,1,0)</f>
        <v>0</v>
      </c>
      <c r="CK24" s="90">
        <f>IF(Anexos!AQ$2='Captura español'!AM24,1,0)</f>
        <v>0</v>
      </c>
      <c r="CL24" s="90">
        <f>IF(Anexos!AR$2='Captura español'!AN24,1,0)</f>
        <v>0</v>
      </c>
      <c r="CM24" s="90">
        <f>IF(Anexos!AS$2='Captura español'!AO24,1,0)</f>
        <v>0</v>
      </c>
      <c r="CN24" s="90">
        <f>IF(Anexos!AT$2='Captura español'!AP24,1,0)</f>
        <v>0</v>
      </c>
      <c r="CO24" s="90">
        <f>IF(Anexos!AU$2='Captura español'!AQ24,1,0)</f>
        <v>0</v>
      </c>
      <c r="CP24" s="90">
        <f>IF(Anexos!AV$2='Captura español'!AR24,1,0)</f>
        <v>0</v>
      </c>
      <c r="CQ24" s="90">
        <f>IF(Anexos!AW$2='Captura español'!AS24,1,0)</f>
        <v>0</v>
      </c>
      <c r="CR24" s="90">
        <f>IF(Anexos!AX$2='Captura español'!AT24,1,0)</f>
        <v>0</v>
      </c>
      <c r="CS24" s="90">
        <f>IF(Anexos!AY$2='Captura español'!AU24,1,0)</f>
        <v>0</v>
      </c>
      <c r="CT24" s="90">
        <f>IF(Anexos!AZ$2='Captura español'!AV24,1,0)</f>
        <v>0</v>
      </c>
      <c r="CU24" s="90">
        <f>IF(Anexos!BA$2='Captura español'!AW24,1,0)</f>
        <v>0</v>
      </c>
      <c r="CV24" s="90">
        <f>IF(Anexos!BB$2='Captura español'!AX24,1,0)</f>
        <v>0</v>
      </c>
      <c r="CW24" s="90">
        <f>IF(Anexos!BC$2='Captura español'!AY24,1,0)</f>
        <v>0</v>
      </c>
      <c r="CX24" s="90">
        <f>IF(Anexos!BD$2='Captura español'!AZ24,1,0)</f>
        <v>0</v>
      </c>
      <c r="CY24" s="90">
        <f>IF(Anexos!BE$2='Captura español'!BA24,1,0)</f>
        <v>0</v>
      </c>
      <c r="CZ24" s="90">
        <f>IF(Anexos!BF$2='Captura español'!BB24,1,0)</f>
        <v>0</v>
      </c>
      <c r="DA24" s="90">
        <f>IF(Anexos!BG$2='Captura español'!BC24,1,0)</f>
        <v>0</v>
      </c>
      <c r="DB24" s="90">
        <f>IF(Anexos!BH$2='Captura español'!BD24,1,0)</f>
        <v>0</v>
      </c>
      <c r="DC24" s="90">
        <f>IF(Anexos!BI$2='Captura español'!BE24,1,0)</f>
        <v>0</v>
      </c>
      <c r="DD24" s="88">
        <f t="shared" si="3"/>
        <v>0</v>
      </c>
      <c r="DE24" s="82">
        <f t="shared" si="4"/>
        <v>50</v>
      </c>
      <c r="DF24" s="82">
        <f t="shared" si="5"/>
        <v>50</v>
      </c>
      <c r="DG24" s="83">
        <f t="shared" si="6"/>
        <v>0</v>
      </c>
      <c r="DH24" s="83">
        <f t="shared" si="7"/>
        <v>100</v>
      </c>
      <c r="DI24" s="84">
        <f t="shared" si="8"/>
        <v>100</v>
      </c>
    </row>
    <row r="25" spans="1:113" ht="20.100000000000001" hidden="1" customHeight="1" x14ac:dyDescent="0.25">
      <c r="A25" s="54">
        <v>13</v>
      </c>
      <c r="B25" s="94"/>
      <c r="C25" s="94"/>
      <c r="D25" s="95"/>
      <c r="E25" s="96">
        <f t="shared" si="1"/>
        <v>0</v>
      </c>
      <c r="F25" s="96">
        <f t="shared" si="2"/>
        <v>0</v>
      </c>
      <c r="G25" s="96">
        <f t="shared" si="0"/>
        <v>0</v>
      </c>
      <c r="H25" s="90"/>
      <c r="I25" s="90"/>
      <c r="J25" s="90"/>
      <c r="K25" s="90"/>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0"/>
      <c r="AQ25" s="90"/>
      <c r="AR25" s="90"/>
      <c r="AS25" s="90"/>
      <c r="AT25" s="90"/>
      <c r="AU25" s="90"/>
      <c r="AV25" s="90"/>
      <c r="AW25" s="90"/>
      <c r="AX25" s="90"/>
      <c r="AY25" s="90"/>
      <c r="AZ25" s="90"/>
      <c r="BA25" s="90"/>
      <c r="BB25" s="90"/>
      <c r="BC25" s="90"/>
      <c r="BD25" s="90"/>
      <c r="BE25" s="90"/>
      <c r="BF25" s="90">
        <f>IF(Anexos!L$2='Captura español'!H25,1,0)</f>
        <v>0</v>
      </c>
      <c r="BG25" s="90">
        <f>IF(Anexos!M$2='Captura español'!I25,1,0)</f>
        <v>0</v>
      </c>
      <c r="BH25" s="90">
        <f>IF(Anexos!N$2='Captura español'!J25,1,0)</f>
        <v>0</v>
      </c>
      <c r="BI25" s="90">
        <f>IF(Anexos!O$2='Captura español'!K25,1,0)</f>
        <v>0</v>
      </c>
      <c r="BJ25" s="90">
        <f>IF(Anexos!P$2='Captura español'!L25,1,0)</f>
        <v>0</v>
      </c>
      <c r="BK25" s="90">
        <f>IF(Anexos!Q$2='Captura español'!M25,1,0)</f>
        <v>0</v>
      </c>
      <c r="BL25" s="90">
        <f>IF(Anexos!R$2='Captura español'!N25,1,0)</f>
        <v>0</v>
      </c>
      <c r="BM25" s="90">
        <f>IF(Anexos!S$2='Captura español'!O25,1,0)</f>
        <v>0</v>
      </c>
      <c r="BN25" s="90">
        <f>IF(Anexos!T$2='Captura español'!P25,1,0)</f>
        <v>0</v>
      </c>
      <c r="BO25" s="90">
        <f>IF(Anexos!U$2='Captura español'!Q25,1,0)</f>
        <v>0</v>
      </c>
      <c r="BP25" s="90">
        <f>IF(Anexos!V$2='Captura español'!R25,1,0)</f>
        <v>0</v>
      </c>
      <c r="BQ25" s="90">
        <f>IF(Anexos!W$2='Captura español'!S25,1,0)</f>
        <v>0</v>
      </c>
      <c r="BR25" s="90">
        <f>IF(Anexos!X$2='Captura español'!T25,1,0)</f>
        <v>0</v>
      </c>
      <c r="BS25" s="90">
        <f>IF(Anexos!Y$2='Captura español'!U25,1,0)</f>
        <v>0</v>
      </c>
      <c r="BT25" s="90">
        <f>IF(Anexos!Z$2='Captura español'!V25,1,0)</f>
        <v>0</v>
      </c>
      <c r="BU25" s="90">
        <f>IF(Anexos!AA$2='Captura español'!W25,1,0)</f>
        <v>0</v>
      </c>
      <c r="BV25" s="90">
        <f>IF(Anexos!AB$2='Captura español'!X25,1,0)</f>
        <v>0</v>
      </c>
      <c r="BW25" s="90">
        <f>IF(Anexos!AC$2='Captura español'!Y25,1,0)</f>
        <v>0</v>
      </c>
      <c r="BX25" s="90">
        <f>IF(Anexos!AD$2='Captura español'!Z25,1,0)</f>
        <v>0</v>
      </c>
      <c r="BY25" s="90">
        <f>IF(Anexos!AE$2='Captura español'!AA25,1,0)</f>
        <v>0</v>
      </c>
      <c r="BZ25" s="90">
        <f>IF(Anexos!AF$2='Captura español'!AB25,1,0)</f>
        <v>0</v>
      </c>
      <c r="CA25" s="90">
        <f>IF(Anexos!AG$2='Captura español'!AC25,1,0)</f>
        <v>0</v>
      </c>
      <c r="CB25" s="90">
        <f>IF(Anexos!AH$2='Captura español'!AD25,1,0)</f>
        <v>0</v>
      </c>
      <c r="CC25" s="90">
        <f>IF(Anexos!AI$2='Captura español'!AE25,1,0)</f>
        <v>0</v>
      </c>
      <c r="CD25" s="90">
        <f>IF(Anexos!AJ$2='Captura español'!AF25,1,0)</f>
        <v>0</v>
      </c>
      <c r="CE25" s="90">
        <f>IF(Anexos!AK$2='Captura español'!AG25,1,0)</f>
        <v>0</v>
      </c>
      <c r="CF25" s="90">
        <f>IF(Anexos!AL$2='Captura español'!AH25,1,0)</f>
        <v>0</v>
      </c>
      <c r="CG25" s="90">
        <f>IF(Anexos!AM$2='Captura español'!AI25,1,0)</f>
        <v>0</v>
      </c>
      <c r="CH25" s="90">
        <f>IF(Anexos!AN$2='Captura español'!AJ25,1,0)</f>
        <v>0</v>
      </c>
      <c r="CI25" s="90">
        <f>IF(Anexos!AO$2='Captura español'!AK25,1,0)</f>
        <v>0</v>
      </c>
      <c r="CJ25" s="90">
        <f>IF(Anexos!AP$2='Captura español'!AL25,1,0)</f>
        <v>0</v>
      </c>
      <c r="CK25" s="90">
        <f>IF(Anexos!AQ$2='Captura español'!AM25,1,0)</f>
        <v>0</v>
      </c>
      <c r="CL25" s="90">
        <f>IF(Anexos!AR$2='Captura español'!AN25,1,0)</f>
        <v>0</v>
      </c>
      <c r="CM25" s="90">
        <f>IF(Anexos!AS$2='Captura español'!AO25,1,0)</f>
        <v>0</v>
      </c>
      <c r="CN25" s="90">
        <f>IF(Anexos!AT$2='Captura español'!AP25,1,0)</f>
        <v>0</v>
      </c>
      <c r="CO25" s="90">
        <f>IF(Anexos!AU$2='Captura español'!AQ25,1,0)</f>
        <v>0</v>
      </c>
      <c r="CP25" s="90">
        <f>IF(Anexos!AV$2='Captura español'!AR25,1,0)</f>
        <v>0</v>
      </c>
      <c r="CQ25" s="90">
        <f>IF(Anexos!AW$2='Captura español'!AS25,1,0)</f>
        <v>0</v>
      </c>
      <c r="CR25" s="90">
        <f>IF(Anexos!AX$2='Captura español'!AT25,1,0)</f>
        <v>0</v>
      </c>
      <c r="CS25" s="90">
        <f>IF(Anexos!AY$2='Captura español'!AU25,1,0)</f>
        <v>0</v>
      </c>
      <c r="CT25" s="90">
        <f>IF(Anexos!AZ$2='Captura español'!AV25,1,0)</f>
        <v>0</v>
      </c>
      <c r="CU25" s="90">
        <f>IF(Anexos!BA$2='Captura español'!AW25,1,0)</f>
        <v>0</v>
      </c>
      <c r="CV25" s="90">
        <f>IF(Anexos!BB$2='Captura español'!AX25,1,0)</f>
        <v>0</v>
      </c>
      <c r="CW25" s="90">
        <f>IF(Anexos!BC$2='Captura español'!AY25,1,0)</f>
        <v>0</v>
      </c>
      <c r="CX25" s="90">
        <f>IF(Anexos!BD$2='Captura español'!AZ25,1,0)</f>
        <v>0</v>
      </c>
      <c r="CY25" s="90">
        <f>IF(Anexos!BE$2='Captura español'!BA25,1,0)</f>
        <v>0</v>
      </c>
      <c r="CZ25" s="90">
        <f>IF(Anexos!BF$2='Captura español'!BB25,1,0)</f>
        <v>0</v>
      </c>
      <c r="DA25" s="90">
        <f>IF(Anexos!BG$2='Captura español'!BC25,1,0)</f>
        <v>0</v>
      </c>
      <c r="DB25" s="90">
        <f>IF(Anexos!BH$2='Captura español'!BD25,1,0)</f>
        <v>0</v>
      </c>
      <c r="DC25" s="90">
        <f>IF(Anexos!BI$2='Captura español'!BE25,1,0)</f>
        <v>0</v>
      </c>
      <c r="DD25" s="88">
        <f t="shared" si="3"/>
        <v>0</v>
      </c>
      <c r="DE25" s="82">
        <f t="shared" si="4"/>
        <v>50</v>
      </c>
      <c r="DF25" s="82">
        <f t="shared" si="5"/>
        <v>50</v>
      </c>
      <c r="DG25" s="83">
        <f t="shared" si="6"/>
        <v>0</v>
      </c>
      <c r="DH25" s="83">
        <f t="shared" si="7"/>
        <v>100</v>
      </c>
      <c r="DI25" s="84">
        <f t="shared" si="8"/>
        <v>100</v>
      </c>
    </row>
    <row r="26" spans="1:113" ht="20.100000000000001" hidden="1" customHeight="1" x14ac:dyDescent="0.25">
      <c r="A26" s="54">
        <v>14</v>
      </c>
      <c r="B26" s="94"/>
      <c r="C26" s="94"/>
      <c r="D26" s="95"/>
      <c r="E26" s="96">
        <f t="shared" si="1"/>
        <v>0</v>
      </c>
      <c r="F26" s="96">
        <f t="shared" si="2"/>
        <v>0</v>
      </c>
      <c r="G26" s="96">
        <f t="shared" si="0"/>
        <v>0</v>
      </c>
      <c r="H26" s="90"/>
      <c r="I26" s="90"/>
      <c r="J26" s="90"/>
      <c r="K26" s="90"/>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0"/>
      <c r="AQ26" s="90"/>
      <c r="AR26" s="90"/>
      <c r="AS26" s="90"/>
      <c r="AT26" s="90"/>
      <c r="AU26" s="90"/>
      <c r="AV26" s="90"/>
      <c r="AW26" s="90"/>
      <c r="AX26" s="90"/>
      <c r="AY26" s="90"/>
      <c r="AZ26" s="90"/>
      <c r="BA26" s="90"/>
      <c r="BB26" s="90"/>
      <c r="BC26" s="90"/>
      <c r="BD26" s="90"/>
      <c r="BE26" s="90"/>
      <c r="BF26" s="90">
        <f>IF(Anexos!L$2='Captura español'!H26,1,0)</f>
        <v>0</v>
      </c>
      <c r="BG26" s="90">
        <f>IF(Anexos!M$2='Captura español'!I26,1,0)</f>
        <v>0</v>
      </c>
      <c r="BH26" s="90">
        <f>IF(Anexos!N$2='Captura español'!J26,1,0)</f>
        <v>0</v>
      </c>
      <c r="BI26" s="90">
        <f>IF(Anexos!O$2='Captura español'!K26,1,0)</f>
        <v>0</v>
      </c>
      <c r="BJ26" s="90">
        <f>IF(Anexos!P$2='Captura español'!L26,1,0)</f>
        <v>0</v>
      </c>
      <c r="BK26" s="90">
        <f>IF(Anexos!Q$2='Captura español'!M26,1,0)</f>
        <v>0</v>
      </c>
      <c r="BL26" s="90">
        <f>IF(Anexos!R$2='Captura español'!N26,1,0)</f>
        <v>0</v>
      </c>
      <c r="BM26" s="90">
        <f>IF(Anexos!S$2='Captura español'!O26,1,0)</f>
        <v>0</v>
      </c>
      <c r="BN26" s="90">
        <f>IF(Anexos!T$2='Captura español'!P26,1,0)</f>
        <v>0</v>
      </c>
      <c r="BO26" s="90">
        <f>IF(Anexos!U$2='Captura español'!Q26,1,0)</f>
        <v>0</v>
      </c>
      <c r="BP26" s="90">
        <f>IF(Anexos!V$2='Captura español'!R26,1,0)</f>
        <v>0</v>
      </c>
      <c r="BQ26" s="90">
        <f>IF(Anexos!W$2='Captura español'!S26,1,0)</f>
        <v>0</v>
      </c>
      <c r="BR26" s="90">
        <f>IF(Anexos!X$2='Captura español'!T26,1,0)</f>
        <v>0</v>
      </c>
      <c r="BS26" s="90">
        <f>IF(Anexos!Y$2='Captura español'!U26,1,0)</f>
        <v>0</v>
      </c>
      <c r="BT26" s="90">
        <f>IF(Anexos!Z$2='Captura español'!V26,1,0)</f>
        <v>0</v>
      </c>
      <c r="BU26" s="90">
        <f>IF(Anexos!AA$2='Captura español'!W26,1,0)</f>
        <v>0</v>
      </c>
      <c r="BV26" s="90">
        <f>IF(Anexos!AB$2='Captura español'!X26,1,0)</f>
        <v>0</v>
      </c>
      <c r="BW26" s="90">
        <f>IF(Anexos!AC$2='Captura español'!Y26,1,0)</f>
        <v>0</v>
      </c>
      <c r="BX26" s="90">
        <f>IF(Anexos!AD$2='Captura español'!Z26,1,0)</f>
        <v>0</v>
      </c>
      <c r="BY26" s="90">
        <f>IF(Anexos!AE$2='Captura español'!AA26,1,0)</f>
        <v>0</v>
      </c>
      <c r="BZ26" s="90">
        <f>IF(Anexos!AF$2='Captura español'!AB26,1,0)</f>
        <v>0</v>
      </c>
      <c r="CA26" s="90">
        <f>IF(Anexos!AG$2='Captura español'!AC26,1,0)</f>
        <v>0</v>
      </c>
      <c r="CB26" s="90">
        <f>IF(Anexos!AH$2='Captura español'!AD26,1,0)</f>
        <v>0</v>
      </c>
      <c r="CC26" s="90">
        <f>IF(Anexos!AI$2='Captura español'!AE26,1,0)</f>
        <v>0</v>
      </c>
      <c r="CD26" s="90">
        <f>IF(Anexos!AJ$2='Captura español'!AF26,1,0)</f>
        <v>0</v>
      </c>
      <c r="CE26" s="90">
        <f>IF(Anexos!AK$2='Captura español'!AG26,1,0)</f>
        <v>0</v>
      </c>
      <c r="CF26" s="90">
        <f>IF(Anexos!AL$2='Captura español'!AH26,1,0)</f>
        <v>0</v>
      </c>
      <c r="CG26" s="90">
        <f>IF(Anexos!AM$2='Captura español'!AI26,1,0)</f>
        <v>0</v>
      </c>
      <c r="CH26" s="90">
        <f>IF(Anexos!AN$2='Captura español'!AJ26,1,0)</f>
        <v>0</v>
      </c>
      <c r="CI26" s="90">
        <f>IF(Anexos!AO$2='Captura español'!AK26,1,0)</f>
        <v>0</v>
      </c>
      <c r="CJ26" s="90">
        <f>IF(Anexos!AP$2='Captura español'!AL26,1,0)</f>
        <v>0</v>
      </c>
      <c r="CK26" s="90">
        <f>IF(Anexos!AQ$2='Captura español'!AM26,1,0)</f>
        <v>0</v>
      </c>
      <c r="CL26" s="90">
        <f>IF(Anexos!AR$2='Captura español'!AN26,1,0)</f>
        <v>0</v>
      </c>
      <c r="CM26" s="90">
        <f>IF(Anexos!AS$2='Captura español'!AO26,1,0)</f>
        <v>0</v>
      </c>
      <c r="CN26" s="90">
        <f>IF(Anexos!AT$2='Captura español'!AP26,1,0)</f>
        <v>0</v>
      </c>
      <c r="CO26" s="90">
        <f>IF(Anexos!AU$2='Captura español'!AQ26,1,0)</f>
        <v>0</v>
      </c>
      <c r="CP26" s="90">
        <f>IF(Anexos!AV$2='Captura español'!AR26,1,0)</f>
        <v>0</v>
      </c>
      <c r="CQ26" s="90">
        <f>IF(Anexos!AW$2='Captura español'!AS26,1,0)</f>
        <v>0</v>
      </c>
      <c r="CR26" s="90">
        <f>IF(Anexos!AX$2='Captura español'!AT26,1,0)</f>
        <v>0</v>
      </c>
      <c r="CS26" s="90">
        <f>IF(Anexos!AY$2='Captura español'!AU26,1,0)</f>
        <v>0</v>
      </c>
      <c r="CT26" s="90">
        <f>IF(Anexos!AZ$2='Captura español'!AV26,1,0)</f>
        <v>0</v>
      </c>
      <c r="CU26" s="90">
        <f>IF(Anexos!BA$2='Captura español'!AW26,1,0)</f>
        <v>0</v>
      </c>
      <c r="CV26" s="90">
        <f>IF(Anexos!BB$2='Captura español'!AX26,1,0)</f>
        <v>0</v>
      </c>
      <c r="CW26" s="90">
        <f>IF(Anexos!BC$2='Captura español'!AY26,1,0)</f>
        <v>0</v>
      </c>
      <c r="CX26" s="90">
        <f>IF(Anexos!BD$2='Captura español'!AZ26,1,0)</f>
        <v>0</v>
      </c>
      <c r="CY26" s="90">
        <f>IF(Anexos!BE$2='Captura español'!BA26,1,0)</f>
        <v>0</v>
      </c>
      <c r="CZ26" s="90">
        <f>IF(Anexos!BF$2='Captura español'!BB26,1,0)</f>
        <v>0</v>
      </c>
      <c r="DA26" s="90">
        <f>IF(Anexos!BG$2='Captura español'!BC26,1,0)</f>
        <v>0</v>
      </c>
      <c r="DB26" s="90">
        <f>IF(Anexos!BH$2='Captura español'!BD26,1,0)</f>
        <v>0</v>
      </c>
      <c r="DC26" s="90">
        <f>IF(Anexos!BI$2='Captura español'!BE26,1,0)</f>
        <v>0</v>
      </c>
      <c r="DD26" s="88">
        <f t="shared" si="3"/>
        <v>0</v>
      </c>
      <c r="DE26" s="82">
        <f t="shared" si="4"/>
        <v>50</v>
      </c>
      <c r="DF26" s="82">
        <f t="shared" si="5"/>
        <v>50</v>
      </c>
      <c r="DG26" s="83">
        <f t="shared" si="6"/>
        <v>0</v>
      </c>
      <c r="DH26" s="83">
        <f t="shared" si="7"/>
        <v>100</v>
      </c>
      <c r="DI26" s="84">
        <f t="shared" si="8"/>
        <v>100</v>
      </c>
    </row>
    <row r="27" spans="1:113" ht="20.100000000000001" hidden="1" customHeight="1" x14ac:dyDescent="0.25">
      <c r="A27" s="54">
        <v>15</v>
      </c>
      <c r="B27" s="94"/>
      <c r="C27" s="94"/>
      <c r="D27" s="95"/>
      <c r="E27" s="96">
        <f t="shared" si="1"/>
        <v>0</v>
      </c>
      <c r="F27" s="96">
        <f t="shared" si="2"/>
        <v>0</v>
      </c>
      <c r="G27" s="96">
        <f t="shared" si="0"/>
        <v>0</v>
      </c>
      <c r="H27" s="90"/>
      <c r="I27" s="90"/>
      <c r="J27" s="90"/>
      <c r="K27" s="90"/>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0"/>
      <c r="AQ27" s="90"/>
      <c r="AR27" s="90"/>
      <c r="AS27" s="90"/>
      <c r="AT27" s="90"/>
      <c r="AU27" s="90"/>
      <c r="AV27" s="90"/>
      <c r="AW27" s="90"/>
      <c r="AX27" s="90"/>
      <c r="AY27" s="90"/>
      <c r="AZ27" s="90"/>
      <c r="BA27" s="90"/>
      <c r="BB27" s="90"/>
      <c r="BC27" s="90"/>
      <c r="BD27" s="90"/>
      <c r="BE27" s="90"/>
      <c r="BF27" s="90">
        <f>IF(Anexos!L$2='Captura español'!H27,1,0)</f>
        <v>0</v>
      </c>
      <c r="BG27" s="90">
        <f>IF(Anexos!M$2='Captura español'!I27,1,0)</f>
        <v>0</v>
      </c>
      <c r="BH27" s="90">
        <f>IF(Anexos!N$2='Captura español'!J27,1,0)</f>
        <v>0</v>
      </c>
      <c r="BI27" s="90">
        <f>IF(Anexos!O$2='Captura español'!K27,1,0)</f>
        <v>0</v>
      </c>
      <c r="BJ27" s="90">
        <f>IF(Anexos!P$2='Captura español'!L27,1,0)</f>
        <v>0</v>
      </c>
      <c r="BK27" s="90">
        <f>IF(Anexos!Q$2='Captura español'!M27,1,0)</f>
        <v>0</v>
      </c>
      <c r="BL27" s="90">
        <f>IF(Anexos!R$2='Captura español'!N27,1,0)</f>
        <v>0</v>
      </c>
      <c r="BM27" s="90">
        <f>IF(Anexos!S$2='Captura español'!O27,1,0)</f>
        <v>0</v>
      </c>
      <c r="BN27" s="90">
        <f>IF(Anexos!T$2='Captura español'!P27,1,0)</f>
        <v>0</v>
      </c>
      <c r="BO27" s="90">
        <f>IF(Anexos!U$2='Captura español'!Q27,1,0)</f>
        <v>0</v>
      </c>
      <c r="BP27" s="90">
        <f>IF(Anexos!V$2='Captura español'!R27,1,0)</f>
        <v>0</v>
      </c>
      <c r="BQ27" s="90">
        <f>IF(Anexos!W$2='Captura español'!S27,1,0)</f>
        <v>0</v>
      </c>
      <c r="BR27" s="90">
        <f>IF(Anexos!X$2='Captura español'!T27,1,0)</f>
        <v>0</v>
      </c>
      <c r="BS27" s="90">
        <f>IF(Anexos!Y$2='Captura español'!U27,1,0)</f>
        <v>0</v>
      </c>
      <c r="BT27" s="90">
        <f>IF(Anexos!Z$2='Captura español'!V27,1,0)</f>
        <v>0</v>
      </c>
      <c r="BU27" s="90">
        <f>IF(Anexos!AA$2='Captura español'!W27,1,0)</f>
        <v>0</v>
      </c>
      <c r="BV27" s="90">
        <f>IF(Anexos!AB$2='Captura español'!X27,1,0)</f>
        <v>0</v>
      </c>
      <c r="BW27" s="90">
        <f>IF(Anexos!AC$2='Captura español'!Y27,1,0)</f>
        <v>0</v>
      </c>
      <c r="BX27" s="90">
        <f>IF(Anexos!AD$2='Captura español'!Z27,1,0)</f>
        <v>0</v>
      </c>
      <c r="BY27" s="90">
        <f>IF(Anexos!AE$2='Captura español'!AA27,1,0)</f>
        <v>0</v>
      </c>
      <c r="BZ27" s="90">
        <f>IF(Anexos!AF$2='Captura español'!AB27,1,0)</f>
        <v>0</v>
      </c>
      <c r="CA27" s="90">
        <f>IF(Anexos!AG$2='Captura español'!AC27,1,0)</f>
        <v>0</v>
      </c>
      <c r="CB27" s="90">
        <f>IF(Anexos!AH$2='Captura español'!AD27,1,0)</f>
        <v>0</v>
      </c>
      <c r="CC27" s="90">
        <f>IF(Anexos!AI$2='Captura español'!AE27,1,0)</f>
        <v>0</v>
      </c>
      <c r="CD27" s="90">
        <f>IF(Anexos!AJ$2='Captura español'!AF27,1,0)</f>
        <v>0</v>
      </c>
      <c r="CE27" s="90">
        <f>IF(Anexos!AK$2='Captura español'!AG27,1,0)</f>
        <v>0</v>
      </c>
      <c r="CF27" s="90">
        <f>IF(Anexos!AL$2='Captura español'!AH27,1,0)</f>
        <v>0</v>
      </c>
      <c r="CG27" s="90">
        <f>IF(Anexos!AM$2='Captura español'!AI27,1,0)</f>
        <v>0</v>
      </c>
      <c r="CH27" s="90">
        <f>IF(Anexos!AN$2='Captura español'!AJ27,1,0)</f>
        <v>0</v>
      </c>
      <c r="CI27" s="90">
        <f>IF(Anexos!AO$2='Captura español'!AK27,1,0)</f>
        <v>0</v>
      </c>
      <c r="CJ27" s="90">
        <f>IF(Anexos!AP$2='Captura español'!AL27,1,0)</f>
        <v>0</v>
      </c>
      <c r="CK27" s="90">
        <f>IF(Anexos!AQ$2='Captura español'!AM27,1,0)</f>
        <v>0</v>
      </c>
      <c r="CL27" s="90">
        <f>IF(Anexos!AR$2='Captura español'!AN27,1,0)</f>
        <v>0</v>
      </c>
      <c r="CM27" s="90">
        <f>IF(Anexos!AS$2='Captura español'!AO27,1,0)</f>
        <v>0</v>
      </c>
      <c r="CN27" s="90">
        <f>IF(Anexos!AT$2='Captura español'!AP27,1,0)</f>
        <v>0</v>
      </c>
      <c r="CO27" s="90">
        <f>IF(Anexos!AU$2='Captura español'!AQ27,1,0)</f>
        <v>0</v>
      </c>
      <c r="CP27" s="90">
        <f>IF(Anexos!AV$2='Captura español'!AR27,1,0)</f>
        <v>0</v>
      </c>
      <c r="CQ27" s="90">
        <f>IF(Anexos!AW$2='Captura español'!AS27,1,0)</f>
        <v>0</v>
      </c>
      <c r="CR27" s="90">
        <f>IF(Anexos!AX$2='Captura español'!AT27,1,0)</f>
        <v>0</v>
      </c>
      <c r="CS27" s="90">
        <f>IF(Anexos!AY$2='Captura español'!AU27,1,0)</f>
        <v>0</v>
      </c>
      <c r="CT27" s="90">
        <f>IF(Anexos!AZ$2='Captura español'!AV27,1,0)</f>
        <v>0</v>
      </c>
      <c r="CU27" s="90">
        <f>IF(Anexos!BA$2='Captura español'!AW27,1,0)</f>
        <v>0</v>
      </c>
      <c r="CV27" s="90">
        <f>IF(Anexos!BB$2='Captura español'!AX27,1,0)</f>
        <v>0</v>
      </c>
      <c r="CW27" s="90">
        <f>IF(Anexos!BC$2='Captura español'!AY27,1,0)</f>
        <v>0</v>
      </c>
      <c r="CX27" s="90">
        <f>IF(Anexos!BD$2='Captura español'!AZ27,1,0)</f>
        <v>0</v>
      </c>
      <c r="CY27" s="90">
        <f>IF(Anexos!BE$2='Captura español'!BA27,1,0)</f>
        <v>0</v>
      </c>
      <c r="CZ27" s="90">
        <f>IF(Anexos!BF$2='Captura español'!BB27,1,0)</f>
        <v>0</v>
      </c>
      <c r="DA27" s="90">
        <f>IF(Anexos!BG$2='Captura español'!BC27,1,0)</f>
        <v>0</v>
      </c>
      <c r="DB27" s="90">
        <f>IF(Anexos!BH$2='Captura español'!BD27,1,0)</f>
        <v>0</v>
      </c>
      <c r="DC27" s="90">
        <f>IF(Anexos!BI$2='Captura español'!BE27,1,0)</f>
        <v>0</v>
      </c>
      <c r="DD27" s="88">
        <f t="shared" si="3"/>
        <v>0</v>
      </c>
      <c r="DE27" s="82">
        <f t="shared" si="4"/>
        <v>50</v>
      </c>
      <c r="DF27" s="82">
        <f t="shared" si="5"/>
        <v>50</v>
      </c>
      <c r="DG27" s="83">
        <f t="shared" si="6"/>
        <v>0</v>
      </c>
      <c r="DH27" s="83">
        <f t="shared" si="7"/>
        <v>100</v>
      </c>
      <c r="DI27" s="84">
        <f t="shared" si="8"/>
        <v>100</v>
      </c>
    </row>
    <row r="28" spans="1:113" ht="20.100000000000001" hidden="1" customHeight="1" x14ac:dyDescent="0.25">
      <c r="A28" s="54">
        <v>16</v>
      </c>
      <c r="B28" s="94"/>
      <c r="C28" s="94"/>
      <c r="D28" s="95"/>
      <c r="E28" s="96">
        <f t="shared" si="1"/>
        <v>0</v>
      </c>
      <c r="F28" s="96">
        <f t="shared" si="2"/>
        <v>0</v>
      </c>
      <c r="G28" s="96">
        <f t="shared" si="0"/>
        <v>0</v>
      </c>
      <c r="H28" s="90"/>
      <c r="I28" s="90"/>
      <c r="J28" s="90"/>
      <c r="K28" s="90"/>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0"/>
      <c r="AQ28" s="90"/>
      <c r="AR28" s="90"/>
      <c r="AS28" s="90"/>
      <c r="AT28" s="90"/>
      <c r="AU28" s="90"/>
      <c r="AV28" s="90"/>
      <c r="AW28" s="90"/>
      <c r="AX28" s="90"/>
      <c r="AY28" s="90"/>
      <c r="AZ28" s="90"/>
      <c r="BA28" s="90"/>
      <c r="BB28" s="90"/>
      <c r="BC28" s="90"/>
      <c r="BD28" s="90"/>
      <c r="BE28" s="90"/>
      <c r="BF28" s="90">
        <f>IF(Anexos!L$2='Captura español'!H28,1,0)</f>
        <v>0</v>
      </c>
      <c r="BG28" s="90">
        <f>IF(Anexos!M$2='Captura español'!I28,1,0)</f>
        <v>0</v>
      </c>
      <c r="BH28" s="90">
        <f>IF(Anexos!N$2='Captura español'!J28,1,0)</f>
        <v>0</v>
      </c>
      <c r="BI28" s="90">
        <f>IF(Anexos!O$2='Captura español'!K28,1,0)</f>
        <v>0</v>
      </c>
      <c r="BJ28" s="90">
        <f>IF(Anexos!P$2='Captura español'!L28,1,0)</f>
        <v>0</v>
      </c>
      <c r="BK28" s="90">
        <f>IF(Anexos!Q$2='Captura español'!M28,1,0)</f>
        <v>0</v>
      </c>
      <c r="BL28" s="90">
        <f>IF(Anexos!R$2='Captura español'!N28,1,0)</f>
        <v>0</v>
      </c>
      <c r="BM28" s="90">
        <f>IF(Anexos!S$2='Captura español'!O28,1,0)</f>
        <v>0</v>
      </c>
      <c r="BN28" s="90">
        <f>IF(Anexos!T$2='Captura español'!P28,1,0)</f>
        <v>0</v>
      </c>
      <c r="BO28" s="90">
        <f>IF(Anexos!U$2='Captura español'!Q28,1,0)</f>
        <v>0</v>
      </c>
      <c r="BP28" s="90">
        <f>IF(Anexos!V$2='Captura español'!R28,1,0)</f>
        <v>0</v>
      </c>
      <c r="BQ28" s="90">
        <f>IF(Anexos!W$2='Captura español'!S28,1,0)</f>
        <v>0</v>
      </c>
      <c r="BR28" s="90">
        <f>IF(Anexos!X$2='Captura español'!T28,1,0)</f>
        <v>0</v>
      </c>
      <c r="BS28" s="90">
        <f>IF(Anexos!Y$2='Captura español'!U28,1,0)</f>
        <v>0</v>
      </c>
      <c r="BT28" s="90">
        <f>IF(Anexos!Z$2='Captura español'!V28,1,0)</f>
        <v>0</v>
      </c>
      <c r="BU28" s="90">
        <f>IF(Anexos!AA$2='Captura español'!W28,1,0)</f>
        <v>0</v>
      </c>
      <c r="BV28" s="90">
        <f>IF(Anexos!AB$2='Captura español'!X28,1,0)</f>
        <v>0</v>
      </c>
      <c r="BW28" s="90">
        <f>IF(Anexos!AC$2='Captura español'!Y28,1,0)</f>
        <v>0</v>
      </c>
      <c r="BX28" s="90">
        <f>IF(Anexos!AD$2='Captura español'!Z28,1,0)</f>
        <v>0</v>
      </c>
      <c r="BY28" s="90">
        <f>IF(Anexos!AE$2='Captura español'!AA28,1,0)</f>
        <v>0</v>
      </c>
      <c r="BZ28" s="90">
        <f>IF(Anexos!AF$2='Captura español'!AB28,1,0)</f>
        <v>0</v>
      </c>
      <c r="CA28" s="90">
        <f>IF(Anexos!AG$2='Captura español'!AC28,1,0)</f>
        <v>0</v>
      </c>
      <c r="CB28" s="90">
        <f>IF(Anexos!AH$2='Captura español'!AD28,1,0)</f>
        <v>0</v>
      </c>
      <c r="CC28" s="90">
        <f>IF(Anexos!AI$2='Captura español'!AE28,1,0)</f>
        <v>0</v>
      </c>
      <c r="CD28" s="90">
        <f>IF(Anexos!AJ$2='Captura español'!AF28,1,0)</f>
        <v>0</v>
      </c>
      <c r="CE28" s="90">
        <f>IF(Anexos!AK$2='Captura español'!AG28,1,0)</f>
        <v>0</v>
      </c>
      <c r="CF28" s="90">
        <f>IF(Anexos!AL$2='Captura español'!AH28,1,0)</f>
        <v>0</v>
      </c>
      <c r="CG28" s="90">
        <f>IF(Anexos!AM$2='Captura español'!AI28,1,0)</f>
        <v>0</v>
      </c>
      <c r="CH28" s="90">
        <f>IF(Anexos!AN$2='Captura español'!AJ28,1,0)</f>
        <v>0</v>
      </c>
      <c r="CI28" s="90">
        <f>IF(Anexos!AO$2='Captura español'!AK28,1,0)</f>
        <v>0</v>
      </c>
      <c r="CJ28" s="90">
        <f>IF(Anexos!AP$2='Captura español'!AL28,1,0)</f>
        <v>0</v>
      </c>
      <c r="CK28" s="90">
        <f>IF(Anexos!AQ$2='Captura español'!AM28,1,0)</f>
        <v>0</v>
      </c>
      <c r="CL28" s="90">
        <f>IF(Anexos!AR$2='Captura español'!AN28,1,0)</f>
        <v>0</v>
      </c>
      <c r="CM28" s="90">
        <f>IF(Anexos!AS$2='Captura español'!AO28,1,0)</f>
        <v>0</v>
      </c>
      <c r="CN28" s="90">
        <f>IF(Anexos!AT$2='Captura español'!AP28,1,0)</f>
        <v>0</v>
      </c>
      <c r="CO28" s="90">
        <f>IF(Anexos!AU$2='Captura español'!AQ28,1,0)</f>
        <v>0</v>
      </c>
      <c r="CP28" s="90">
        <f>IF(Anexos!AV$2='Captura español'!AR28,1,0)</f>
        <v>0</v>
      </c>
      <c r="CQ28" s="90">
        <f>IF(Anexos!AW$2='Captura español'!AS28,1,0)</f>
        <v>0</v>
      </c>
      <c r="CR28" s="90">
        <f>IF(Anexos!AX$2='Captura español'!AT28,1,0)</f>
        <v>0</v>
      </c>
      <c r="CS28" s="90">
        <f>IF(Anexos!AY$2='Captura español'!AU28,1,0)</f>
        <v>0</v>
      </c>
      <c r="CT28" s="90">
        <f>IF(Anexos!AZ$2='Captura español'!AV28,1,0)</f>
        <v>0</v>
      </c>
      <c r="CU28" s="90">
        <f>IF(Anexos!BA$2='Captura español'!AW28,1,0)</f>
        <v>0</v>
      </c>
      <c r="CV28" s="90">
        <f>IF(Anexos!BB$2='Captura español'!AX28,1,0)</f>
        <v>0</v>
      </c>
      <c r="CW28" s="90">
        <f>IF(Anexos!BC$2='Captura español'!AY28,1,0)</f>
        <v>0</v>
      </c>
      <c r="CX28" s="90">
        <f>IF(Anexos!BD$2='Captura español'!AZ28,1,0)</f>
        <v>0</v>
      </c>
      <c r="CY28" s="90">
        <f>IF(Anexos!BE$2='Captura español'!BA28,1,0)</f>
        <v>0</v>
      </c>
      <c r="CZ28" s="90">
        <f>IF(Anexos!BF$2='Captura español'!BB28,1,0)</f>
        <v>0</v>
      </c>
      <c r="DA28" s="90">
        <f>IF(Anexos!BG$2='Captura español'!BC28,1,0)</f>
        <v>0</v>
      </c>
      <c r="DB28" s="90">
        <f>IF(Anexos!BH$2='Captura español'!BD28,1,0)</f>
        <v>0</v>
      </c>
      <c r="DC28" s="90">
        <f>IF(Anexos!BI$2='Captura español'!BE28,1,0)</f>
        <v>0</v>
      </c>
      <c r="DD28" s="88">
        <f t="shared" si="3"/>
        <v>0</v>
      </c>
      <c r="DE28" s="82">
        <f t="shared" si="4"/>
        <v>50</v>
      </c>
      <c r="DF28" s="82">
        <f t="shared" si="5"/>
        <v>50</v>
      </c>
      <c r="DG28" s="83">
        <f t="shared" si="6"/>
        <v>0</v>
      </c>
      <c r="DH28" s="83">
        <f t="shared" si="7"/>
        <v>100</v>
      </c>
      <c r="DI28" s="84">
        <f t="shared" si="8"/>
        <v>100</v>
      </c>
    </row>
    <row r="29" spans="1:113" ht="20.100000000000001" hidden="1" customHeight="1" x14ac:dyDescent="0.25">
      <c r="A29" s="54">
        <v>17</v>
      </c>
      <c r="B29" s="94"/>
      <c r="C29" s="94"/>
      <c r="D29" s="95"/>
      <c r="E29" s="96">
        <f t="shared" si="1"/>
        <v>0</v>
      </c>
      <c r="F29" s="96">
        <f t="shared" si="2"/>
        <v>0</v>
      </c>
      <c r="G29" s="96">
        <f t="shared" si="0"/>
        <v>0</v>
      </c>
      <c r="H29" s="90"/>
      <c r="I29" s="90"/>
      <c r="J29" s="90"/>
      <c r="K29" s="90"/>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0"/>
      <c r="AQ29" s="90"/>
      <c r="AR29" s="90"/>
      <c r="AS29" s="90"/>
      <c r="AT29" s="90"/>
      <c r="AU29" s="90"/>
      <c r="AV29" s="90"/>
      <c r="AW29" s="90"/>
      <c r="AX29" s="90"/>
      <c r="AY29" s="90"/>
      <c r="AZ29" s="90"/>
      <c r="BA29" s="90"/>
      <c r="BB29" s="90"/>
      <c r="BC29" s="90"/>
      <c r="BD29" s="90"/>
      <c r="BE29" s="90"/>
      <c r="BF29" s="90">
        <f>IF(Anexos!L$2='Captura español'!H29,1,0)</f>
        <v>0</v>
      </c>
      <c r="BG29" s="90">
        <f>IF(Anexos!M$2='Captura español'!I29,1,0)</f>
        <v>0</v>
      </c>
      <c r="BH29" s="90">
        <f>IF(Anexos!N$2='Captura español'!J29,1,0)</f>
        <v>0</v>
      </c>
      <c r="BI29" s="90">
        <f>IF(Anexos!O$2='Captura español'!K29,1,0)</f>
        <v>0</v>
      </c>
      <c r="BJ29" s="90">
        <f>IF(Anexos!P$2='Captura español'!L29,1,0)</f>
        <v>0</v>
      </c>
      <c r="BK29" s="90">
        <f>IF(Anexos!Q$2='Captura español'!M29,1,0)</f>
        <v>0</v>
      </c>
      <c r="BL29" s="90">
        <f>IF(Anexos!R$2='Captura español'!N29,1,0)</f>
        <v>0</v>
      </c>
      <c r="BM29" s="90">
        <f>IF(Anexos!S$2='Captura español'!O29,1,0)</f>
        <v>0</v>
      </c>
      <c r="BN29" s="90">
        <f>IF(Anexos!T$2='Captura español'!P29,1,0)</f>
        <v>0</v>
      </c>
      <c r="BO29" s="90">
        <f>IF(Anexos!U$2='Captura español'!Q29,1,0)</f>
        <v>0</v>
      </c>
      <c r="BP29" s="90">
        <f>IF(Anexos!V$2='Captura español'!R29,1,0)</f>
        <v>0</v>
      </c>
      <c r="BQ29" s="90">
        <f>IF(Anexos!W$2='Captura español'!S29,1,0)</f>
        <v>0</v>
      </c>
      <c r="BR29" s="90">
        <f>IF(Anexos!X$2='Captura español'!T29,1,0)</f>
        <v>0</v>
      </c>
      <c r="BS29" s="90">
        <f>IF(Anexos!Y$2='Captura español'!U29,1,0)</f>
        <v>0</v>
      </c>
      <c r="BT29" s="90">
        <f>IF(Anexos!Z$2='Captura español'!V29,1,0)</f>
        <v>0</v>
      </c>
      <c r="BU29" s="90">
        <f>IF(Anexos!AA$2='Captura español'!W29,1,0)</f>
        <v>0</v>
      </c>
      <c r="BV29" s="90">
        <f>IF(Anexos!AB$2='Captura español'!X29,1,0)</f>
        <v>0</v>
      </c>
      <c r="BW29" s="90">
        <f>IF(Anexos!AC$2='Captura español'!Y29,1,0)</f>
        <v>0</v>
      </c>
      <c r="BX29" s="90">
        <f>IF(Anexos!AD$2='Captura español'!Z29,1,0)</f>
        <v>0</v>
      </c>
      <c r="BY29" s="90">
        <f>IF(Anexos!AE$2='Captura español'!AA29,1,0)</f>
        <v>0</v>
      </c>
      <c r="BZ29" s="90">
        <f>IF(Anexos!AF$2='Captura español'!AB29,1,0)</f>
        <v>0</v>
      </c>
      <c r="CA29" s="90">
        <f>IF(Anexos!AG$2='Captura español'!AC29,1,0)</f>
        <v>0</v>
      </c>
      <c r="CB29" s="90">
        <f>IF(Anexos!AH$2='Captura español'!AD29,1,0)</f>
        <v>0</v>
      </c>
      <c r="CC29" s="90">
        <f>IF(Anexos!AI$2='Captura español'!AE29,1,0)</f>
        <v>0</v>
      </c>
      <c r="CD29" s="90">
        <f>IF(Anexos!AJ$2='Captura español'!AF29,1,0)</f>
        <v>0</v>
      </c>
      <c r="CE29" s="90">
        <f>IF(Anexos!AK$2='Captura español'!AG29,1,0)</f>
        <v>0</v>
      </c>
      <c r="CF29" s="90">
        <f>IF(Anexos!AL$2='Captura español'!AH29,1,0)</f>
        <v>0</v>
      </c>
      <c r="CG29" s="90">
        <f>IF(Anexos!AM$2='Captura español'!AI29,1,0)</f>
        <v>0</v>
      </c>
      <c r="CH29" s="90">
        <f>IF(Anexos!AN$2='Captura español'!AJ29,1,0)</f>
        <v>0</v>
      </c>
      <c r="CI29" s="90">
        <f>IF(Anexos!AO$2='Captura español'!AK29,1,0)</f>
        <v>0</v>
      </c>
      <c r="CJ29" s="90">
        <f>IF(Anexos!AP$2='Captura español'!AL29,1,0)</f>
        <v>0</v>
      </c>
      <c r="CK29" s="90">
        <f>IF(Anexos!AQ$2='Captura español'!AM29,1,0)</f>
        <v>0</v>
      </c>
      <c r="CL29" s="90">
        <f>IF(Anexos!AR$2='Captura español'!AN29,1,0)</f>
        <v>0</v>
      </c>
      <c r="CM29" s="90">
        <f>IF(Anexos!AS$2='Captura español'!AO29,1,0)</f>
        <v>0</v>
      </c>
      <c r="CN29" s="90">
        <f>IF(Anexos!AT$2='Captura español'!AP29,1,0)</f>
        <v>0</v>
      </c>
      <c r="CO29" s="90">
        <f>IF(Anexos!AU$2='Captura español'!AQ29,1,0)</f>
        <v>0</v>
      </c>
      <c r="CP29" s="90">
        <f>IF(Anexos!AV$2='Captura español'!AR29,1,0)</f>
        <v>0</v>
      </c>
      <c r="CQ29" s="90">
        <f>IF(Anexos!AW$2='Captura español'!AS29,1,0)</f>
        <v>0</v>
      </c>
      <c r="CR29" s="90">
        <f>IF(Anexos!AX$2='Captura español'!AT29,1,0)</f>
        <v>0</v>
      </c>
      <c r="CS29" s="90">
        <f>IF(Anexos!AY$2='Captura español'!AU29,1,0)</f>
        <v>0</v>
      </c>
      <c r="CT29" s="90">
        <f>IF(Anexos!AZ$2='Captura español'!AV29,1,0)</f>
        <v>0</v>
      </c>
      <c r="CU29" s="90">
        <f>IF(Anexos!BA$2='Captura español'!AW29,1,0)</f>
        <v>0</v>
      </c>
      <c r="CV29" s="90">
        <f>IF(Anexos!BB$2='Captura español'!AX29,1,0)</f>
        <v>0</v>
      </c>
      <c r="CW29" s="90">
        <f>IF(Anexos!BC$2='Captura español'!AY29,1,0)</f>
        <v>0</v>
      </c>
      <c r="CX29" s="90">
        <f>IF(Anexos!BD$2='Captura español'!AZ29,1,0)</f>
        <v>0</v>
      </c>
      <c r="CY29" s="90">
        <f>IF(Anexos!BE$2='Captura español'!BA29,1,0)</f>
        <v>0</v>
      </c>
      <c r="CZ29" s="90">
        <f>IF(Anexos!BF$2='Captura español'!BB29,1,0)</f>
        <v>0</v>
      </c>
      <c r="DA29" s="90">
        <f>IF(Anexos!BG$2='Captura español'!BC29,1,0)</f>
        <v>0</v>
      </c>
      <c r="DB29" s="90">
        <f>IF(Anexos!BH$2='Captura español'!BD29,1,0)</f>
        <v>0</v>
      </c>
      <c r="DC29" s="90">
        <f>IF(Anexos!BI$2='Captura español'!BE29,1,0)</f>
        <v>0</v>
      </c>
      <c r="DD29" s="88">
        <f t="shared" si="3"/>
        <v>0</v>
      </c>
      <c r="DE29" s="82">
        <f t="shared" si="4"/>
        <v>50</v>
      </c>
      <c r="DF29" s="82">
        <f t="shared" si="5"/>
        <v>50</v>
      </c>
      <c r="DG29" s="83">
        <f t="shared" si="6"/>
        <v>0</v>
      </c>
      <c r="DH29" s="83">
        <f t="shared" si="7"/>
        <v>100</v>
      </c>
      <c r="DI29" s="84">
        <f t="shared" si="8"/>
        <v>100</v>
      </c>
    </row>
    <row r="30" spans="1:113" ht="20.100000000000001" hidden="1" customHeight="1" x14ac:dyDescent="0.25">
      <c r="A30" s="54">
        <v>18</v>
      </c>
      <c r="B30" s="94"/>
      <c r="C30" s="94"/>
      <c r="D30" s="95"/>
      <c r="E30" s="96">
        <f t="shared" si="1"/>
        <v>0</v>
      </c>
      <c r="F30" s="96">
        <f t="shared" si="2"/>
        <v>0</v>
      </c>
      <c r="G30" s="96">
        <f t="shared" si="0"/>
        <v>0</v>
      </c>
      <c r="H30" s="90"/>
      <c r="I30" s="90"/>
      <c r="J30" s="90"/>
      <c r="K30" s="90"/>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0"/>
      <c r="AQ30" s="90"/>
      <c r="AR30" s="90"/>
      <c r="AS30" s="90"/>
      <c r="AT30" s="90"/>
      <c r="AU30" s="90"/>
      <c r="AV30" s="90"/>
      <c r="AW30" s="90"/>
      <c r="AX30" s="90"/>
      <c r="AY30" s="90"/>
      <c r="AZ30" s="90"/>
      <c r="BA30" s="90"/>
      <c r="BB30" s="90"/>
      <c r="BC30" s="90"/>
      <c r="BD30" s="90"/>
      <c r="BE30" s="90"/>
      <c r="BF30" s="90">
        <f>IF(Anexos!L$2='Captura español'!H30,1,0)</f>
        <v>0</v>
      </c>
      <c r="BG30" s="90">
        <f>IF(Anexos!M$2='Captura español'!I30,1,0)</f>
        <v>0</v>
      </c>
      <c r="BH30" s="90">
        <f>IF(Anexos!N$2='Captura español'!J30,1,0)</f>
        <v>0</v>
      </c>
      <c r="BI30" s="90">
        <f>IF(Anexos!O$2='Captura español'!K30,1,0)</f>
        <v>0</v>
      </c>
      <c r="BJ30" s="90">
        <f>IF(Anexos!P$2='Captura español'!L30,1,0)</f>
        <v>0</v>
      </c>
      <c r="BK30" s="90">
        <f>IF(Anexos!Q$2='Captura español'!M30,1,0)</f>
        <v>0</v>
      </c>
      <c r="BL30" s="90">
        <f>IF(Anexos!R$2='Captura español'!N30,1,0)</f>
        <v>0</v>
      </c>
      <c r="BM30" s="90">
        <f>IF(Anexos!S$2='Captura español'!O30,1,0)</f>
        <v>0</v>
      </c>
      <c r="BN30" s="90">
        <f>IF(Anexos!T$2='Captura español'!P30,1,0)</f>
        <v>0</v>
      </c>
      <c r="BO30" s="90">
        <f>IF(Anexos!U$2='Captura español'!Q30,1,0)</f>
        <v>0</v>
      </c>
      <c r="BP30" s="90">
        <f>IF(Anexos!V$2='Captura español'!R30,1,0)</f>
        <v>0</v>
      </c>
      <c r="BQ30" s="90">
        <f>IF(Anexos!W$2='Captura español'!S30,1,0)</f>
        <v>0</v>
      </c>
      <c r="BR30" s="90">
        <f>IF(Anexos!X$2='Captura español'!T30,1,0)</f>
        <v>0</v>
      </c>
      <c r="BS30" s="90">
        <f>IF(Anexos!Y$2='Captura español'!U30,1,0)</f>
        <v>0</v>
      </c>
      <c r="BT30" s="90">
        <f>IF(Anexos!Z$2='Captura español'!V30,1,0)</f>
        <v>0</v>
      </c>
      <c r="BU30" s="90">
        <f>IF(Anexos!AA$2='Captura español'!W30,1,0)</f>
        <v>0</v>
      </c>
      <c r="BV30" s="90">
        <f>IF(Anexos!AB$2='Captura español'!X30,1,0)</f>
        <v>0</v>
      </c>
      <c r="BW30" s="90">
        <f>IF(Anexos!AC$2='Captura español'!Y30,1,0)</f>
        <v>0</v>
      </c>
      <c r="BX30" s="90">
        <f>IF(Anexos!AD$2='Captura español'!Z30,1,0)</f>
        <v>0</v>
      </c>
      <c r="BY30" s="90">
        <f>IF(Anexos!AE$2='Captura español'!AA30,1,0)</f>
        <v>0</v>
      </c>
      <c r="BZ30" s="90">
        <f>IF(Anexos!AF$2='Captura español'!AB30,1,0)</f>
        <v>0</v>
      </c>
      <c r="CA30" s="90">
        <f>IF(Anexos!AG$2='Captura español'!AC30,1,0)</f>
        <v>0</v>
      </c>
      <c r="CB30" s="90">
        <f>IF(Anexos!AH$2='Captura español'!AD30,1,0)</f>
        <v>0</v>
      </c>
      <c r="CC30" s="90">
        <f>IF(Anexos!AI$2='Captura español'!AE30,1,0)</f>
        <v>0</v>
      </c>
      <c r="CD30" s="90">
        <f>IF(Anexos!AJ$2='Captura español'!AF30,1,0)</f>
        <v>0</v>
      </c>
      <c r="CE30" s="90">
        <f>IF(Anexos!AK$2='Captura español'!AG30,1,0)</f>
        <v>0</v>
      </c>
      <c r="CF30" s="90">
        <f>IF(Anexos!AL$2='Captura español'!AH30,1,0)</f>
        <v>0</v>
      </c>
      <c r="CG30" s="90">
        <f>IF(Anexos!AM$2='Captura español'!AI30,1,0)</f>
        <v>0</v>
      </c>
      <c r="CH30" s="90">
        <f>IF(Anexos!AN$2='Captura español'!AJ30,1,0)</f>
        <v>0</v>
      </c>
      <c r="CI30" s="90">
        <f>IF(Anexos!AO$2='Captura español'!AK30,1,0)</f>
        <v>0</v>
      </c>
      <c r="CJ30" s="90">
        <f>IF(Anexos!AP$2='Captura español'!AL30,1,0)</f>
        <v>0</v>
      </c>
      <c r="CK30" s="90">
        <f>IF(Anexos!AQ$2='Captura español'!AM30,1,0)</f>
        <v>0</v>
      </c>
      <c r="CL30" s="90">
        <f>IF(Anexos!AR$2='Captura español'!AN30,1,0)</f>
        <v>0</v>
      </c>
      <c r="CM30" s="90">
        <f>IF(Anexos!AS$2='Captura español'!AO30,1,0)</f>
        <v>0</v>
      </c>
      <c r="CN30" s="90">
        <f>IF(Anexos!AT$2='Captura español'!AP30,1,0)</f>
        <v>0</v>
      </c>
      <c r="CO30" s="90">
        <f>IF(Anexos!AU$2='Captura español'!AQ30,1,0)</f>
        <v>0</v>
      </c>
      <c r="CP30" s="90">
        <f>IF(Anexos!AV$2='Captura español'!AR30,1,0)</f>
        <v>0</v>
      </c>
      <c r="CQ30" s="90">
        <f>IF(Anexos!AW$2='Captura español'!AS30,1,0)</f>
        <v>0</v>
      </c>
      <c r="CR30" s="90">
        <f>IF(Anexos!AX$2='Captura español'!AT30,1,0)</f>
        <v>0</v>
      </c>
      <c r="CS30" s="90">
        <f>IF(Anexos!AY$2='Captura español'!AU30,1,0)</f>
        <v>0</v>
      </c>
      <c r="CT30" s="90">
        <f>IF(Anexos!AZ$2='Captura español'!AV30,1,0)</f>
        <v>0</v>
      </c>
      <c r="CU30" s="90">
        <f>IF(Anexos!BA$2='Captura español'!AW30,1,0)</f>
        <v>0</v>
      </c>
      <c r="CV30" s="90">
        <f>IF(Anexos!BB$2='Captura español'!AX30,1,0)</f>
        <v>0</v>
      </c>
      <c r="CW30" s="90">
        <f>IF(Anexos!BC$2='Captura español'!AY30,1,0)</f>
        <v>0</v>
      </c>
      <c r="CX30" s="90">
        <f>IF(Anexos!BD$2='Captura español'!AZ30,1,0)</f>
        <v>0</v>
      </c>
      <c r="CY30" s="90">
        <f>IF(Anexos!BE$2='Captura español'!BA30,1,0)</f>
        <v>0</v>
      </c>
      <c r="CZ30" s="90">
        <f>IF(Anexos!BF$2='Captura español'!BB30,1,0)</f>
        <v>0</v>
      </c>
      <c r="DA30" s="90">
        <f>IF(Anexos!BG$2='Captura español'!BC30,1,0)</f>
        <v>0</v>
      </c>
      <c r="DB30" s="90">
        <f>IF(Anexos!BH$2='Captura español'!BD30,1,0)</f>
        <v>0</v>
      </c>
      <c r="DC30" s="90">
        <f>IF(Anexos!BI$2='Captura español'!BE30,1,0)</f>
        <v>0</v>
      </c>
      <c r="DD30" s="88">
        <f t="shared" si="3"/>
        <v>0</v>
      </c>
      <c r="DE30" s="82">
        <f t="shared" si="4"/>
        <v>50</v>
      </c>
      <c r="DF30" s="82">
        <f t="shared" si="5"/>
        <v>50</v>
      </c>
      <c r="DG30" s="83">
        <f t="shared" si="6"/>
        <v>0</v>
      </c>
      <c r="DH30" s="83">
        <f t="shared" si="7"/>
        <v>100</v>
      </c>
      <c r="DI30" s="84">
        <f t="shared" si="8"/>
        <v>100</v>
      </c>
    </row>
    <row r="31" spans="1:113" ht="20.100000000000001" hidden="1" customHeight="1" x14ac:dyDescent="0.25">
      <c r="A31" s="54">
        <v>19</v>
      </c>
      <c r="B31" s="94"/>
      <c r="C31" s="94"/>
      <c r="D31" s="95"/>
      <c r="E31" s="96">
        <f t="shared" si="1"/>
        <v>0</v>
      </c>
      <c r="F31" s="96">
        <f t="shared" si="2"/>
        <v>0</v>
      </c>
      <c r="G31" s="96">
        <f t="shared" si="0"/>
        <v>0</v>
      </c>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0"/>
      <c r="AQ31" s="90"/>
      <c r="AR31" s="90"/>
      <c r="AS31" s="90"/>
      <c r="AT31" s="90"/>
      <c r="AU31" s="90"/>
      <c r="AV31" s="90"/>
      <c r="AW31" s="90"/>
      <c r="AX31" s="90"/>
      <c r="AY31" s="90"/>
      <c r="AZ31" s="90"/>
      <c r="BA31" s="90"/>
      <c r="BB31" s="90"/>
      <c r="BC31" s="90"/>
      <c r="BD31" s="90"/>
      <c r="BE31" s="90"/>
      <c r="BF31" s="90">
        <f>IF(Anexos!L$2='Captura español'!H31,1,0)</f>
        <v>0</v>
      </c>
      <c r="BG31" s="90">
        <f>IF(Anexos!M$2='Captura español'!I31,1,0)</f>
        <v>0</v>
      </c>
      <c r="BH31" s="90">
        <f>IF(Anexos!N$2='Captura español'!J31,1,0)</f>
        <v>0</v>
      </c>
      <c r="BI31" s="90">
        <f>IF(Anexos!O$2='Captura español'!K31,1,0)</f>
        <v>0</v>
      </c>
      <c r="BJ31" s="90">
        <f>IF(Anexos!P$2='Captura español'!L31,1,0)</f>
        <v>0</v>
      </c>
      <c r="BK31" s="90">
        <f>IF(Anexos!Q$2='Captura español'!M31,1,0)</f>
        <v>0</v>
      </c>
      <c r="BL31" s="90">
        <f>IF(Anexos!R$2='Captura español'!N31,1,0)</f>
        <v>0</v>
      </c>
      <c r="BM31" s="90">
        <f>IF(Anexos!S$2='Captura español'!O31,1,0)</f>
        <v>0</v>
      </c>
      <c r="BN31" s="90">
        <f>IF(Anexos!T$2='Captura español'!P31,1,0)</f>
        <v>0</v>
      </c>
      <c r="BO31" s="90">
        <f>IF(Anexos!U$2='Captura español'!Q31,1,0)</f>
        <v>0</v>
      </c>
      <c r="BP31" s="90">
        <f>IF(Anexos!V$2='Captura español'!R31,1,0)</f>
        <v>0</v>
      </c>
      <c r="BQ31" s="90">
        <f>IF(Anexos!W$2='Captura español'!S31,1,0)</f>
        <v>0</v>
      </c>
      <c r="BR31" s="90">
        <f>IF(Anexos!X$2='Captura español'!T31,1,0)</f>
        <v>0</v>
      </c>
      <c r="BS31" s="90">
        <f>IF(Anexos!Y$2='Captura español'!U31,1,0)</f>
        <v>0</v>
      </c>
      <c r="BT31" s="90">
        <f>IF(Anexos!Z$2='Captura español'!V31,1,0)</f>
        <v>0</v>
      </c>
      <c r="BU31" s="90">
        <f>IF(Anexos!AA$2='Captura español'!W31,1,0)</f>
        <v>0</v>
      </c>
      <c r="BV31" s="90">
        <f>IF(Anexos!AB$2='Captura español'!X31,1,0)</f>
        <v>0</v>
      </c>
      <c r="BW31" s="90">
        <f>IF(Anexos!AC$2='Captura español'!Y31,1,0)</f>
        <v>0</v>
      </c>
      <c r="BX31" s="90">
        <f>IF(Anexos!AD$2='Captura español'!Z31,1,0)</f>
        <v>0</v>
      </c>
      <c r="BY31" s="90">
        <f>IF(Anexos!AE$2='Captura español'!AA31,1,0)</f>
        <v>0</v>
      </c>
      <c r="BZ31" s="90">
        <f>IF(Anexos!AF$2='Captura español'!AB31,1,0)</f>
        <v>0</v>
      </c>
      <c r="CA31" s="90">
        <f>IF(Anexos!AG$2='Captura español'!AC31,1,0)</f>
        <v>0</v>
      </c>
      <c r="CB31" s="90">
        <f>IF(Anexos!AH$2='Captura español'!AD31,1,0)</f>
        <v>0</v>
      </c>
      <c r="CC31" s="90">
        <f>IF(Anexos!AI$2='Captura español'!AE31,1,0)</f>
        <v>0</v>
      </c>
      <c r="CD31" s="90">
        <f>IF(Anexos!AJ$2='Captura español'!AF31,1,0)</f>
        <v>0</v>
      </c>
      <c r="CE31" s="90">
        <f>IF(Anexos!AK$2='Captura español'!AG31,1,0)</f>
        <v>0</v>
      </c>
      <c r="CF31" s="90">
        <f>IF(Anexos!AL$2='Captura español'!AH31,1,0)</f>
        <v>0</v>
      </c>
      <c r="CG31" s="90">
        <f>IF(Anexos!AM$2='Captura español'!AI31,1,0)</f>
        <v>0</v>
      </c>
      <c r="CH31" s="90">
        <f>IF(Anexos!AN$2='Captura español'!AJ31,1,0)</f>
        <v>0</v>
      </c>
      <c r="CI31" s="90">
        <f>IF(Anexos!AO$2='Captura español'!AK31,1,0)</f>
        <v>0</v>
      </c>
      <c r="CJ31" s="90">
        <f>IF(Anexos!AP$2='Captura español'!AL31,1,0)</f>
        <v>0</v>
      </c>
      <c r="CK31" s="90">
        <f>IF(Anexos!AQ$2='Captura español'!AM31,1,0)</f>
        <v>0</v>
      </c>
      <c r="CL31" s="90">
        <f>IF(Anexos!AR$2='Captura español'!AN31,1,0)</f>
        <v>0</v>
      </c>
      <c r="CM31" s="90">
        <f>IF(Anexos!AS$2='Captura español'!AO31,1,0)</f>
        <v>0</v>
      </c>
      <c r="CN31" s="90">
        <f>IF(Anexos!AT$2='Captura español'!AP31,1,0)</f>
        <v>0</v>
      </c>
      <c r="CO31" s="90">
        <f>IF(Anexos!AU$2='Captura español'!AQ31,1,0)</f>
        <v>0</v>
      </c>
      <c r="CP31" s="90">
        <f>IF(Anexos!AV$2='Captura español'!AR31,1,0)</f>
        <v>0</v>
      </c>
      <c r="CQ31" s="90">
        <f>IF(Anexos!AW$2='Captura español'!AS31,1,0)</f>
        <v>0</v>
      </c>
      <c r="CR31" s="90">
        <f>IF(Anexos!AX$2='Captura español'!AT31,1,0)</f>
        <v>0</v>
      </c>
      <c r="CS31" s="90">
        <f>IF(Anexos!AY$2='Captura español'!AU31,1,0)</f>
        <v>0</v>
      </c>
      <c r="CT31" s="90">
        <f>IF(Anexos!AZ$2='Captura español'!AV31,1,0)</f>
        <v>0</v>
      </c>
      <c r="CU31" s="90">
        <f>IF(Anexos!BA$2='Captura español'!AW31,1,0)</f>
        <v>0</v>
      </c>
      <c r="CV31" s="90">
        <f>IF(Anexos!BB$2='Captura español'!AX31,1,0)</f>
        <v>0</v>
      </c>
      <c r="CW31" s="90">
        <f>IF(Anexos!BC$2='Captura español'!AY31,1,0)</f>
        <v>0</v>
      </c>
      <c r="CX31" s="90">
        <f>IF(Anexos!BD$2='Captura español'!AZ31,1,0)</f>
        <v>0</v>
      </c>
      <c r="CY31" s="90">
        <f>IF(Anexos!BE$2='Captura español'!BA31,1,0)</f>
        <v>0</v>
      </c>
      <c r="CZ31" s="90">
        <f>IF(Anexos!BF$2='Captura español'!BB31,1,0)</f>
        <v>0</v>
      </c>
      <c r="DA31" s="90">
        <f>IF(Anexos!BG$2='Captura español'!BC31,1,0)</f>
        <v>0</v>
      </c>
      <c r="DB31" s="90">
        <f>IF(Anexos!BH$2='Captura español'!BD31,1,0)</f>
        <v>0</v>
      </c>
      <c r="DC31" s="90">
        <f>IF(Anexos!BI$2='Captura español'!BE31,1,0)</f>
        <v>0</v>
      </c>
      <c r="DD31" s="88">
        <f t="shared" si="3"/>
        <v>0</v>
      </c>
      <c r="DE31" s="82">
        <f t="shared" si="4"/>
        <v>50</v>
      </c>
      <c r="DF31" s="82">
        <f t="shared" si="5"/>
        <v>50</v>
      </c>
      <c r="DG31" s="83">
        <f t="shared" si="6"/>
        <v>0</v>
      </c>
      <c r="DH31" s="83">
        <f t="shared" si="7"/>
        <v>100</v>
      </c>
      <c r="DI31" s="84">
        <f t="shared" si="8"/>
        <v>100</v>
      </c>
    </row>
    <row r="32" spans="1:113" ht="20.100000000000001" hidden="1" customHeight="1" x14ac:dyDescent="0.25">
      <c r="A32" s="54">
        <v>20</v>
      </c>
      <c r="B32" s="94"/>
      <c r="C32" s="94"/>
      <c r="D32" s="95"/>
      <c r="E32" s="96">
        <f t="shared" si="1"/>
        <v>0</v>
      </c>
      <c r="F32" s="96">
        <f t="shared" si="2"/>
        <v>0</v>
      </c>
      <c r="G32" s="96">
        <f t="shared" si="0"/>
        <v>0</v>
      </c>
      <c r="H32" s="90"/>
      <c r="I32" s="90"/>
      <c r="J32" s="90"/>
      <c r="K32" s="90"/>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0"/>
      <c r="AQ32" s="90"/>
      <c r="AR32" s="90"/>
      <c r="AS32" s="90"/>
      <c r="AT32" s="90"/>
      <c r="AU32" s="90"/>
      <c r="AV32" s="90"/>
      <c r="AW32" s="90"/>
      <c r="AX32" s="90"/>
      <c r="AY32" s="90"/>
      <c r="AZ32" s="90"/>
      <c r="BA32" s="90"/>
      <c r="BB32" s="90"/>
      <c r="BC32" s="90"/>
      <c r="BD32" s="90"/>
      <c r="BE32" s="90"/>
      <c r="BF32" s="90">
        <f>IF(Anexos!L$2='Captura español'!H32,1,0)</f>
        <v>0</v>
      </c>
      <c r="BG32" s="90">
        <f>IF(Anexos!M$2='Captura español'!I32,1,0)</f>
        <v>0</v>
      </c>
      <c r="BH32" s="90">
        <f>IF(Anexos!N$2='Captura español'!J32,1,0)</f>
        <v>0</v>
      </c>
      <c r="BI32" s="90">
        <f>IF(Anexos!O$2='Captura español'!K32,1,0)</f>
        <v>0</v>
      </c>
      <c r="BJ32" s="90">
        <f>IF(Anexos!P$2='Captura español'!L32,1,0)</f>
        <v>0</v>
      </c>
      <c r="BK32" s="90">
        <f>IF(Anexos!Q$2='Captura español'!M32,1,0)</f>
        <v>0</v>
      </c>
      <c r="BL32" s="90">
        <f>IF(Anexos!R$2='Captura español'!N32,1,0)</f>
        <v>0</v>
      </c>
      <c r="BM32" s="90">
        <f>IF(Anexos!S$2='Captura español'!O32,1,0)</f>
        <v>0</v>
      </c>
      <c r="BN32" s="90">
        <f>IF(Anexos!T$2='Captura español'!P32,1,0)</f>
        <v>0</v>
      </c>
      <c r="BO32" s="90">
        <f>IF(Anexos!U$2='Captura español'!Q32,1,0)</f>
        <v>0</v>
      </c>
      <c r="BP32" s="90">
        <f>IF(Anexos!V$2='Captura español'!R32,1,0)</f>
        <v>0</v>
      </c>
      <c r="BQ32" s="90">
        <f>IF(Anexos!W$2='Captura español'!S32,1,0)</f>
        <v>0</v>
      </c>
      <c r="BR32" s="90">
        <f>IF(Anexos!X$2='Captura español'!T32,1,0)</f>
        <v>0</v>
      </c>
      <c r="BS32" s="90">
        <f>IF(Anexos!Y$2='Captura español'!U32,1,0)</f>
        <v>0</v>
      </c>
      <c r="BT32" s="90">
        <f>IF(Anexos!Z$2='Captura español'!V32,1,0)</f>
        <v>0</v>
      </c>
      <c r="BU32" s="90">
        <f>IF(Anexos!AA$2='Captura español'!W32,1,0)</f>
        <v>0</v>
      </c>
      <c r="BV32" s="90">
        <f>IF(Anexos!AB$2='Captura español'!X32,1,0)</f>
        <v>0</v>
      </c>
      <c r="BW32" s="90">
        <f>IF(Anexos!AC$2='Captura español'!Y32,1,0)</f>
        <v>0</v>
      </c>
      <c r="BX32" s="90">
        <f>IF(Anexos!AD$2='Captura español'!Z32,1,0)</f>
        <v>0</v>
      </c>
      <c r="BY32" s="90">
        <f>IF(Anexos!AE$2='Captura español'!AA32,1,0)</f>
        <v>0</v>
      </c>
      <c r="BZ32" s="90">
        <f>IF(Anexos!AF$2='Captura español'!AB32,1,0)</f>
        <v>0</v>
      </c>
      <c r="CA32" s="90">
        <f>IF(Anexos!AG$2='Captura español'!AC32,1,0)</f>
        <v>0</v>
      </c>
      <c r="CB32" s="90">
        <f>IF(Anexos!AH$2='Captura español'!AD32,1,0)</f>
        <v>0</v>
      </c>
      <c r="CC32" s="90">
        <f>IF(Anexos!AI$2='Captura español'!AE32,1,0)</f>
        <v>0</v>
      </c>
      <c r="CD32" s="90">
        <f>IF(Anexos!AJ$2='Captura español'!AF32,1,0)</f>
        <v>0</v>
      </c>
      <c r="CE32" s="90">
        <f>IF(Anexos!AK$2='Captura español'!AG32,1,0)</f>
        <v>0</v>
      </c>
      <c r="CF32" s="90">
        <f>IF(Anexos!AL$2='Captura español'!AH32,1,0)</f>
        <v>0</v>
      </c>
      <c r="CG32" s="90">
        <f>IF(Anexos!AM$2='Captura español'!AI32,1,0)</f>
        <v>0</v>
      </c>
      <c r="CH32" s="90">
        <f>IF(Anexos!AN$2='Captura español'!AJ32,1,0)</f>
        <v>0</v>
      </c>
      <c r="CI32" s="90">
        <f>IF(Anexos!AO$2='Captura español'!AK32,1,0)</f>
        <v>0</v>
      </c>
      <c r="CJ32" s="90">
        <f>IF(Anexos!AP$2='Captura español'!AL32,1,0)</f>
        <v>0</v>
      </c>
      <c r="CK32" s="90">
        <f>IF(Anexos!AQ$2='Captura español'!AM32,1,0)</f>
        <v>0</v>
      </c>
      <c r="CL32" s="90">
        <f>IF(Anexos!AR$2='Captura español'!AN32,1,0)</f>
        <v>0</v>
      </c>
      <c r="CM32" s="90">
        <f>IF(Anexos!AS$2='Captura español'!AO32,1,0)</f>
        <v>0</v>
      </c>
      <c r="CN32" s="90">
        <f>IF(Anexos!AT$2='Captura español'!AP32,1,0)</f>
        <v>0</v>
      </c>
      <c r="CO32" s="90">
        <f>IF(Anexos!AU$2='Captura español'!AQ32,1,0)</f>
        <v>0</v>
      </c>
      <c r="CP32" s="90">
        <f>IF(Anexos!AV$2='Captura español'!AR32,1,0)</f>
        <v>0</v>
      </c>
      <c r="CQ32" s="90">
        <f>IF(Anexos!AW$2='Captura español'!AS32,1,0)</f>
        <v>0</v>
      </c>
      <c r="CR32" s="90">
        <f>IF(Anexos!AX$2='Captura español'!AT32,1,0)</f>
        <v>0</v>
      </c>
      <c r="CS32" s="90">
        <f>IF(Anexos!AY$2='Captura español'!AU32,1,0)</f>
        <v>0</v>
      </c>
      <c r="CT32" s="90">
        <f>IF(Anexos!AZ$2='Captura español'!AV32,1,0)</f>
        <v>0</v>
      </c>
      <c r="CU32" s="90">
        <f>IF(Anexos!BA$2='Captura español'!AW32,1,0)</f>
        <v>0</v>
      </c>
      <c r="CV32" s="90">
        <f>IF(Anexos!BB$2='Captura español'!AX32,1,0)</f>
        <v>0</v>
      </c>
      <c r="CW32" s="90">
        <f>IF(Anexos!BC$2='Captura español'!AY32,1,0)</f>
        <v>0</v>
      </c>
      <c r="CX32" s="90">
        <f>IF(Anexos!BD$2='Captura español'!AZ32,1,0)</f>
        <v>0</v>
      </c>
      <c r="CY32" s="90">
        <f>IF(Anexos!BE$2='Captura español'!BA32,1,0)</f>
        <v>0</v>
      </c>
      <c r="CZ32" s="90">
        <f>IF(Anexos!BF$2='Captura español'!BB32,1,0)</f>
        <v>0</v>
      </c>
      <c r="DA32" s="90">
        <f>IF(Anexos!BG$2='Captura español'!BC32,1,0)</f>
        <v>0</v>
      </c>
      <c r="DB32" s="90">
        <f>IF(Anexos!BH$2='Captura español'!BD32,1,0)</f>
        <v>0</v>
      </c>
      <c r="DC32" s="90">
        <f>IF(Anexos!BI$2='Captura español'!BE32,1,0)</f>
        <v>0</v>
      </c>
      <c r="DD32" s="88">
        <f t="shared" si="3"/>
        <v>0</v>
      </c>
      <c r="DE32" s="82">
        <f t="shared" si="4"/>
        <v>50</v>
      </c>
      <c r="DF32" s="82">
        <f t="shared" si="5"/>
        <v>50</v>
      </c>
      <c r="DG32" s="83">
        <f t="shared" si="6"/>
        <v>0</v>
      </c>
      <c r="DH32" s="83">
        <f t="shared" si="7"/>
        <v>100</v>
      </c>
      <c r="DI32" s="84">
        <f t="shared" si="8"/>
        <v>100</v>
      </c>
    </row>
    <row r="33" spans="1:113" ht="20.100000000000001" hidden="1" customHeight="1" x14ac:dyDescent="0.25">
      <c r="A33" s="54">
        <v>21</v>
      </c>
      <c r="B33" s="94"/>
      <c r="C33" s="94"/>
      <c r="D33" s="95"/>
      <c r="E33" s="96">
        <f t="shared" si="1"/>
        <v>0</v>
      </c>
      <c r="F33" s="96">
        <f t="shared" si="2"/>
        <v>0</v>
      </c>
      <c r="G33" s="96">
        <f t="shared" si="0"/>
        <v>0</v>
      </c>
      <c r="H33" s="90"/>
      <c r="I33" s="90"/>
      <c r="J33" s="90"/>
      <c r="K33" s="90"/>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0"/>
      <c r="AQ33" s="90"/>
      <c r="AR33" s="90"/>
      <c r="AS33" s="90"/>
      <c r="AT33" s="90"/>
      <c r="AU33" s="90"/>
      <c r="AV33" s="90"/>
      <c r="AW33" s="90"/>
      <c r="AX33" s="90"/>
      <c r="AY33" s="90"/>
      <c r="AZ33" s="90"/>
      <c r="BA33" s="90"/>
      <c r="BB33" s="90"/>
      <c r="BC33" s="90"/>
      <c r="BD33" s="90"/>
      <c r="BE33" s="90"/>
      <c r="BF33" s="90">
        <f>IF(Anexos!L$2='Captura español'!H33,1,0)</f>
        <v>0</v>
      </c>
      <c r="BG33" s="90">
        <f>IF(Anexos!M$2='Captura español'!I33,1,0)</f>
        <v>0</v>
      </c>
      <c r="BH33" s="90">
        <f>IF(Anexos!N$2='Captura español'!J33,1,0)</f>
        <v>0</v>
      </c>
      <c r="BI33" s="90">
        <f>IF(Anexos!O$2='Captura español'!K33,1,0)</f>
        <v>0</v>
      </c>
      <c r="BJ33" s="90">
        <f>IF(Anexos!P$2='Captura español'!L33,1,0)</f>
        <v>0</v>
      </c>
      <c r="BK33" s="90">
        <f>IF(Anexos!Q$2='Captura español'!M33,1,0)</f>
        <v>0</v>
      </c>
      <c r="BL33" s="90">
        <f>IF(Anexos!R$2='Captura español'!N33,1,0)</f>
        <v>0</v>
      </c>
      <c r="BM33" s="90">
        <f>IF(Anexos!S$2='Captura español'!O33,1,0)</f>
        <v>0</v>
      </c>
      <c r="BN33" s="90">
        <f>IF(Anexos!T$2='Captura español'!P33,1,0)</f>
        <v>0</v>
      </c>
      <c r="BO33" s="90">
        <f>IF(Anexos!U$2='Captura español'!Q33,1,0)</f>
        <v>0</v>
      </c>
      <c r="BP33" s="90">
        <f>IF(Anexos!V$2='Captura español'!R33,1,0)</f>
        <v>0</v>
      </c>
      <c r="BQ33" s="90">
        <f>IF(Anexos!W$2='Captura español'!S33,1,0)</f>
        <v>0</v>
      </c>
      <c r="BR33" s="90">
        <f>IF(Anexos!X$2='Captura español'!T33,1,0)</f>
        <v>0</v>
      </c>
      <c r="BS33" s="90">
        <f>IF(Anexos!Y$2='Captura español'!U33,1,0)</f>
        <v>0</v>
      </c>
      <c r="BT33" s="90">
        <f>IF(Anexos!Z$2='Captura español'!V33,1,0)</f>
        <v>0</v>
      </c>
      <c r="BU33" s="90">
        <f>IF(Anexos!AA$2='Captura español'!W33,1,0)</f>
        <v>0</v>
      </c>
      <c r="BV33" s="90">
        <f>IF(Anexos!AB$2='Captura español'!X33,1,0)</f>
        <v>0</v>
      </c>
      <c r="BW33" s="90">
        <f>IF(Anexos!AC$2='Captura español'!Y33,1,0)</f>
        <v>0</v>
      </c>
      <c r="BX33" s="90">
        <f>IF(Anexos!AD$2='Captura español'!Z33,1,0)</f>
        <v>0</v>
      </c>
      <c r="BY33" s="90">
        <f>IF(Anexos!AE$2='Captura español'!AA33,1,0)</f>
        <v>0</v>
      </c>
      <c r="BZ33" s="90">
        <f>IF(Anexos!AF$2='Captura español'!AB33,1,0)</f>
        <v>0</v>
      </c>
      <c r="CA33" s="90">
        <f>IF(Anexos!AG$2='Captura español'!AC33,1,0)</f>
        <v>0</v>
      </c>
      <c r="CB33" s="90">
        <f>IF(Anexos!AH$2='Captura español'!AD33,1,0)</f>
        <v>0</v>
      </c>
      <c r="CC33" s="90">
        <f>IF(Anexos!AI$2='Captura español'!AE33,1,0)</f>
        <v>0</v>
      </c>
      <c r="CD33" s="90">
        <f>IF(Anexos!AJ$2='Captura español'!AF33,1,0)</f>
        <v>0</v>
      </c>
      <c r="CE33" s="90">
        <f>IF(Anexos!AK$2='Captura español'!AG33,1,0)</f>
        <v>0</v>
      </c>
      <c r="CF33" s="90">
        <f>IF(Anexos!AL$2='Captura español'!AH33,1,0)</f>
        <v>0</v>
      </c>
      <c r="CG33" s="90">
        <f>IF(Anexos!AM$2='Captura español'!AI33,1,0)</f>
        <v>0</v>
      </c>
      <c r="CH33" s="90">
        <f>IF(Anexos!AN$2='Captura español'!AJ33,1,0)</f>
        <v>0</v>
      </c>
      <c r="CI33" s="90">
        <f>IF(Anexos!AO$2='Captura español'!AK33,1,0)</f>
        <v>0</v>
      </c>
      <c r="CJ33" s="90">
        <f>IF(Anexos!AP$2='Captura español'!AL33,1,0)</f>
        <v>0</v>
      </c>
      <c r="CK33" s="90">
        <f>IF(Anexos!AQ$2='Captura español'!AM33,1,0)</f>
        <v>0</v>
      </c>
      <c r="CL33" s="90">
        <f>IF(Anexos!AR$2='Captura español'!AN33,1,0)</f>
        <v>0</v>
      </c>
      <c r="CM33" s="90">
        <f>IF(Anexos!AS$2='Captura español'!AO33,1,0)</f>
        <v>0</v>
      </c>
      <c r="CN33" s="90">
        <f>IF(Anexos!AT$2='Captura español'!AP33,1,0)</f>
        <v>0</v>
      </c>
      <c r="CO33" s="90">
        <f>IF(Anexos!AU$2='Captura español'!AQ33,1,0)</f>
        <v>0</v>
      </c>
      <c r="CP33" s="90">
        <f>IF(Anexos!AV$2='Captura español'!AR33,1,0)</f>
        <v>0</v>
      </c>
      <c r="CQ33" s="90">
        <f>IF(Anexos!AW$2='Captura español'!AS33,1,0)</f>
        <v>0</v>
      </c>
      <c r="CR33" s="90">
        <f>IF(Anexos!AX$2='Captura español'!AT33,1,0)</f>
        <v>0</v>
      </c>
      <c r="CS33" s="90">
        <f>IF(Anexos!AY$2='Captura español'!AU33,1,0)</f>
        <v>0</v>
      </c>
      <c r="CT33" s="90">
        <f>IF(Anexos!AZ$2='Captura español'!AV33,1,0)</f>
        <v>0</v>
      </c>
      <c r="CU33" s="90">
        <f>IF(Anexos!BA$2='Captura español'!AW33,1,0)</f>
        <v>0</v>
      </c>
      <c r="CV33" s="90">
        <f>IF(Anexos!BB$2='Captura español'!AX33,1,0)</f>
        <v>0</v>
      </c>
      <c r="CW33" s="90">
        <f>IF(Anexos!BC$2='Captura español'!AY33,1,0)</f>
        <v>0</v>
      </c>
      <c r="CX33" s="90">
        <f>IF(Anexos!BD$2='Captura español'!AZ33,1,0)</f>
        <v>0</v>
      </c>
      <c r="CY33" s="90">
        <f>IF(Anexos!BE$2='Captura español'!BA33,1,0)</f>
        <v>0</v>
      </c>
      <c r="CZ33" s="90">
        <f>IF(Anexos!BF$2='Captura español'!BB33,1,0)</f>
        <v>0</v>
      </c>
      <c r="DA33" s="90">
        <f>IF(Anexos!BG$2='Captura español'!BC33,1,0)</f>
        <v>0</v>
      </c>
      <c r="DB33" s="90">
        <f>IF(Anexos!BH$2='Captura español'!BD33,1,0)</f>
        <v>0</v>
      </c>
      <c r="DC33" s="90">
        <f>IF(Anexos!BI$2='Captura español'!BE33,1,0)</f>
        <v>0</v>
      </c>
      <c r="DD33" s="88">
        <f t="shared" si="3"/>
        <v>0</v>
      </c>
      <c r="DE33" s="82">
        <f t="shared" si="4"/>
        <v>50</v>
      </c>
      <c r="DF33" s="82">
        <f t="shared" si="5"/>
        <v>50</v>
      </c>
      <c r="DG33" s="83">
        <f t="shared" si="6"/>
        <v>0</v>
      </c>
      <c r="DH33" s="83">
        <f t="shared" si="7"/>
        <v>100</v>
      </c>
      <c r="DI33" s="84">
        <f t="shared" si="8"/>
        <v>100</v>
      </c>
    </row>
    <row r="34" spans="1:113" ht="20.100000000000001" hidden="1" customHeight="1" x14ac:dyDescent="0.25">
      <c r="A34" s="54">
        <v>22</v>
      </c>
      <c r="B34" s="94"/>
      <c r="C34" s="94"/>
      <c r="D34" s="95"/>
      <c r="E34" s="96">
        <f t="shared" si="1"/>
        <v>0</v>
      </c>
      <c r="F34" s="96">
        <f t="shared" si="2"/>
        <v>0</v>
      </c>
      <c r="G34" s="96">
        <f t="shared" si="0"/>
        <v>0</v>
      </c>
      <c r="H34" s="90"/>
      <c r="I34" s="90"/>
      <c r="J34" s="90"/>
      <c r="K34" s="90"/>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0"/>
      <c r="AQ34" s="90"/>
      <c r="AR34" s="90"/>
      <c r="AS34" s="90"/>
      <c r="AT34" s="90"/>
      <c r="AU34" s="90"/>
      <c r="AV34" s="90"/>
      <c r="AW34" s="90"/>
      <c r="AX34" s="90"/>
      <c r="AY34" s="90"/>
      <c r="AZ34" s="90"/>
      <c r="BA34" s="90"/>
      <c r="BB34" s="90"/>
      <c r="BC34" s="90"/>
      <c r="BD34" s="90"/>
      <c r="BE34" s="90"/>
      <c r="BF34" s="90">
        <f>IF(Anexos!L$2='Captura español'!H34,1,0)</f>
        <v>0</v>
      </c>
      <c r="BG34" s="90">
        <f>IF(Anexos!M$2='Captura español'!I34,1,0)</f>
        <v>0</v>
      </c>
      <c r="BH34" s="90">
        <f>IF(Anexos!N$2='Captura español'!J34,1,0)</f>
        <v>0</v>
      </c>
      <c r="BI34" s="90">
        <f>IF(Anexos!O$2='Captura español'!K34,1,0)</f>
        <v>0</v>
      </c>
      <c r="BJ34" s="90">
        <f>IF(Anexos!P$2='Captura español'!L34,1,0)</f>
        <v>0</v>
      </c>
      <c r="BK34" s="90">
        <f>IF(Anexos!Q$2='Captura español'!M34,1,0)</f>
        <v>0</v>
      </c>
      <c r="BL34" s="90">
        <f>IF(Anexos!R$2='Captura español'!N34,1,0)</f>
        <v>0</v>
      </c>
      <c r="BM34" s="90">
        <f>IF(Anexos!S$2='Captura español'!O34,1,0)</f>
        <v>0</v>
      </c>
      <c r="BN34" s="90">
        <f>IF(Anexos!T$2='Captura español'!P34,1,0)</f>
        <v>0</v>
      </c>
      <c r="BO34" s="90">
        <f>IF(Anexos!U$2='Captura español'!Q34,1,0)</f>
        <v>0</v>
      </c>
      <c r="BP34" s="90">
        <f>IF(Anexos!V$2='Captura español'!R34,1,0)</f>
        <v>0</v>
      </c>
      <c r="BQ34" s="90">
        <f>IF(Anexos!W$2='Captura español'!S34,1,0)</f>
        <v>0</v>
      </c>
      <c r="BR34" s="90">
        <f>IF(Anexos!X$2='Captura español'!T34,1,0)</f>
        <v>0</v>
      </c>
      <c r="BS34" s="90">
        <f>IF(Anexos!Y$2='Captura español'!U34,1,0)</f>
        <v>0</v>
      </c>
      <c r="BT34" s="90">
        <f>IF(Anexos!Z$2='Captura español'!V34,1,0)</f>
        <v>0</v>
      </c>
      <c r="BU34" s="90">
        <f>IF(Anexos!AA$2='Captura español'!W34,1,0)</f>
        <v>0</v>
      </c>
      <c r="BV34" s="90">
        <f>IF(Anexos!AB$2='Captura español'!X34,1,0)</f>
        <v>0</v>
      </c>
      <c r="BW34" s="90">
        <f>IF(Anexos!AC$2='Captura español'!Y34,1,0)</f>
        <v>0</v>
      </c>
      <c r="BX34" s="90">
        <f>IF(Anexos!AD$2='Captura español'!Z34,1,0)</f>
        <v>0</v>
      </c>
      <c r="BY34" s="90">
        <f>IF(Anexos!AE$2='Captura español'!AA34,1,0)</f>
        <v>0</v>
      </c>
      <c r="BZ34" s="90">
        <f>IF(Anexos!AF$2='Captura español'!AB34,1,0)</f>
        <v>0</v>
      </c>
      <c r="CA34" s="90">
        <f>IF(Anexos!AG$2='Captura español'!AC34,1,0)</f>
        <v>0</v>
      </c>
      <c r="CB34" s="90">
        <f>IF(Anexos!AH$2='Captura español'!AD34,1,0)</f>
        <v>0</v>
      </c>
      <c r="CC34" s="90">
        <f>IF(Anexos!AI$2='Captura español'!AE34,1,0)</f>
        <v>0</v>
      </c>
      <c r="CD34" s="90">
        <f>IF(Anexos!AJ$2='Captura español'!AF34,1,0)</f>
        <v>0</v>
      </c>
      <c r="CE34" s="90">
        <f>IF(Anexos!AK$2='Captura español'!AG34,1,0)</f>
        <v>0</v>
      </c>
      <c r="CF34" s="90">
        <f>IF(Anexos!AL$2='Captura español'!AH34,1,0)</f>
        <v>0</v>
      </c>
      <c r="CG34" s="90">
        <f>IF(Anexos!AM$2='Captura español'!AI34,1,0)</f>
        <v>0</v>
      </c>
      <c r="CH34" s="90">
        <f>IF(Anexos!AN$2='Captura español'!AJ34,1,0)</f>
        <v>0</v>
      </c>
      <c r="CI34" s="90">
        <f>IF(Anexos!AO$2='Captura español'!AK34,1,0)</f>
        <v>0</v>
      </c>
      <c r="CJ34" s="90">
        <f>IF(Anexos!AP$2='Captura español'!AL34,1,0)</f>
        <v>0</v>
      </c>
      <c r="CK34" s="90">
        <f>IF(Anexos!AQ$2='Captura español'!AM34,1,0)</f>
        <v>0</v>
      </c>
      <c r="CL34" s="90">
        <f>IF(Anexos!AR$2='Captura español'!AN34,1,0)</f>
        <v>0</v>
      </c>
      <c r="CM34" s="90">
        <f>IF(Anexos!AS$2='Captura español'!AO34,1,0)</f>
        <v>0</v>
      </c>
      <c r="CN34" s="90">
        <f>IF(Anexos!AT$2='Captura español'!AP34,1,0)</f>
        <v>0</v>
      </c>
      <c r="CO34" s="90">
        <f>IF(Anexos!AU$2='Captura español'!AQ34,1,0)</f>
        <v>0</v>
      </c>
      <c r="CP34" s="90">
        <f>IF(Anexos!AV$2='Captura español'!AR34,1,0)</f>
        <v>0</v>
      </c>
      <c r="CQ34" s="90">
        <f>IF(Anexos!AW$2='Captura español'!AS34,1,0)</f>
        <v>0</v>
      </c>
      <c r="CR34" s="90">
        <f>IF(Anexos!AX$2='Captura español'!AT34,1,0)</f>
        <v>0</v>
      </c>
      <c r="CS34" s="90">
        <f>IF(Anexos!AY$2='Captura español'!AU34,1,0)</f>
        <v>0</v>
      </c>
      <c r="CT34" s="90">
        <f>IF(Anexos!AZ$2='Captura español'!AV34,1,0)</f>
        <v>0</v>
      </c>
      <c r="CU34" s="90">
        <f>IF(Anexos!BA$2='Captura español'!AW34,1,0)</f>
        <v>0</v>
      </c>
      <c r="CV34" s="90">
        <f>IF(Anexos!BB$2='Captura español'!AX34,1,0)</f>
        <v>0</v>
      </c>
      <c r="CW34" s="90">
        <f>IF(Anexos!BC$2='Captura español'!AY34,1,0)</f>
        <v>0</v>
      </c>
      <c r="CX34" s="90">
        <f>IF(Anexos!BD$2='Captura español'!AZ34,1,0)</f>
        <v>0</v>
      </c>
      <c r="CY34" s="90">
        <f>IF(Anexos!BE$2='Captura español'!BA34,1,0)</f>
        <v>0</v>
      </c>
      <c r="CZ34" s="90">
        <f>IF(Anexos!BF$2='Captura español'!BB34,1,0)</f>
        <v>0</v>
      </c>
      <c r="DA34" s="90">
        <f>IF(Anexos!BG$2='Captura español'!BC34,1,0)</f>
        <v>0</v>
      </c>
      <c r="DB34" s="90">
        <f>IF(Anexos!BH$2='Captura español'!BD34,1,0)</f>
        <v>0</v>
      </c>
      <c r="DC34" s="90">
        <f>IF(Anexos!BI$2='Captura español'!BE34,1,0)</f>
        <v>0</v>
      </c>
      <c r="DD34" s="88">
        <f t="shared" si="3"/>
        <v>0</v>
      </c>
      <c r="DE34" s="82">
        <f t="shared" si="4"/>
        <v>50</v>
      </c>
      <c r="DF34" s="82">
        <f t="shared" si="5"/>
        <v>50</v>
      </c>
      <c r="DG34" s="83">
        <f t="shared" si="6"/>
        <v>0</v>
      </c>
      <c r="DH34" s="83">
        <f t="shared" si="7"/>
        <v>100</v>
      </c>
      <c r="DI34" s="84">
        <f t="shared" si="8"/>
        <v>100</v>
      </c>
    </row>
    <row r="35" spans="1:113" ht="20.100000000000001" hidden="1" customHeight="1" x14ac:dyDescent="0.25">
      <c r="A35" s="54">
        <v>23</v>
      </c>
      <c r="B35" s="94"/>
      <c r="C35" s="94"/>
      <c r="D35" s="95"/>
      <c r="E35" s="96">
        <f t="shared" si="1"/>
        <v>0</v>
      </c>
      <c r="F35" s="96">
        <f t="shared" si="2"/>
        <v>0</v>
      </c>
      <c r="G35" s="96">
        <f t="shared" si="0"/>
        <v>0</v>
      </c>
      <c r="H35" s="90"/>
      <c r="I35" s="90"/>
      <c r="J35" s="90"/>
      <c r="K35" s="90"/>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0"/>
      <c r="AQ35" s="90"/>
      <c r="AR35" s="90"/>
      <c r="AS35" s="90"/>
      <c r="AT35" s="90"/>
      <c r="AU35" s="90"/>
      <c r="AV35" s="90"/>
      <c r="AW35" s="90"/>
      <c r="AX35" s="90"/>
      <c r="AY35" s="90"/>
      <c r="AZ35" s="90"/>
      <c r="BA35" s="90"/>
      <c r="BB35" s="90"/>
      <c r="BC35" s="90"/>
      <c r="BD35" s="90"/>
      <c r="BE35" s="90"/>
      <c r="BF35" s="90">
        <f>IF(Anexos!L$2='Captura español'!H35,1,0)</f>
        <v>0</v>
      </c>
      <c r="BG35" s="90">
        <f>IF(Anexos!M$2='Captura español'!I35,1,0)</f>
        <v>0</v>
      </c>
      <c r="BH35" s="90">
        <f>IF(Anexos!N$2='Captura español'!J35,1,0)</f>
        <v>0</v>
      </c>
      <c r="BI35" s="90">
        <f>IF(Anexos!O$2='Captura español'!K35,1,0)</f>
        <v>0</v>
      </c>
      <c r="BJ35" s="90">
        <f>IF(Anexos!P$2='Captura español'!L35,1,0)</f>
        <v>0</v>
      </c>
      <c r="BK35" s="90">
        <f>IF(Anexos!Q$2='Captura español'!M35,1,0)</f>
        <v>0</v>
      </c>
      <c r="BL35" s="90">
        <f>IF(Anexos!R$2='Captura español'!N35,1,0)</f>
        <v>0</v>
      </c>
      <c r="BM35" s="90">
        <f>IF(Anexos!S$2='Captura español'!O35,1,0)</f>
        <v>0</v>
      </c>
      <c r="BN35" s="90">
        <f>IF(Anexos!T$2='Captura español'!P35,1,0)</f>
        <v>0</v>
      </c>
      <c r="BO35" s="90">
        <f>IF(Anexos!U$2='Captura español'!Q35,1,0)</f>
        <v>0</v>
      </c>
      <c r="BP35" s="90">
        <f>IF(Anexos!V$2='Captura español'!R35,1,0)</f>
        <v>0</v>
      </c>
      <c r="BQ35" s="90">
        <f>IF(Anexos!W$2='Captura español'!S35,1,0)</f>
        <v>0</v>
      </c>
      <c r="BR35" s="90">
        <f>IF(Anexos!X$2='Captura español'!T35,1,0)</f>
        <v>0</v>
      </c>
      <c r="BS35" s="90">
        <f>IF(Anexos!Y$2='Captura español'!U35,1,0)</f>
        <v>0</v>
      </c>
      <c r="BT35" s="90">
        <f>IF(Anexos!Z$2='Captura español'!V35,1,0)</f>
        <v>0</v>
      </c>
      <c r="BU35" s="90">
        <f>IF(Anexos!AA$2='Captura español'!W35,1,0)</f>
        <v>0</v>
      </c>
      <c r="BV35" s="90">
        <f>IF(Anexos!AB$2='Captura español'!X35,1,0)</f>
        <v>0</v>
      </c>
      <c r="BW35" s="90">
        <f>IF(Anexos!AC$2='Captura español'!Y35,1,0)</f>
        <v>0</v>
      </c>
      <c r="BX35" s="90">
        <f>IF(Anexos!AD$2='Captura español'!Z35,1,0)</f>
        <v>0</v>
      </c>
      <c r="BY35" s="90">
        <f>IF(Anexos!AE$2='Captura español'!AA35,1,0)</f>
        <v>0</v>
      </c>
      <c r="BZ35" s="90">
        <f>IF(Anexos!AF$2='Captura español'!AB35,1,0)</f>
        <v>0</v>
      </c>
      <c r="CA35" s="90">
        <f>IF(Anexos!AG$2='Captura español'!AC35,1,0)</f>
        <v>0</v>
      </c>
      <c r="CB35" s="90">
        <f>IF(Anexos!AH$2='Captura español'!AD35,1,0)</f>
        <v>0</v>
      </c>
      <c r="CC35" s="90">
        <f>IF(Anexos!AI$2='Captura español'!AE35,1,0)</f>
        <v>0</v>
      </c>
      <c r="CD35" s="90">
        <f>IF(Anexos!AJ$2='Captura español'!AF35,1,0)</f>
        <v>0</v>
      </c>
      <c r="CE35" s="90">
        <f>IF(Anexos!AK$2='Captura español'!AG35,1,0)</f>
        <v>0</v>
      </c>
      <c r="CF35" s="90">
        <f>IF(Anexos!AL$2='Captura español'!AH35,1,0)</f>
        <v>0</v>
      </c>
      <c r="CG35" s="90">
        <f>IF(Anexos!AM$2='Captura español'!AI35,1,0)</f>
        <v>0</v>
      </c>
      <c r="CH35" s="90">
        <f>IF(Anexos!AN$2='Captura español'!AJ35,1,0)</f>
        <v>0</v>
      </c>
      <c r="CI35" s="90">
        <f>IF(Anexos!AO$2='Captura español'!AK35,1,0)</f>
        <v>0</v>
      </c>
      <c r="CJ35" s="90">
        <f>IF(Anexos!AP$2='Captura español'!AL35,1,0)</f>
        <v>0</v>
      </c>
      <c r="CK35" s="90">
        <f>IF(Anexos!AQ$2='Captura español'!AM35,1,0)</f>
        <v>0</v>
      </c>
      <c r="CL35" s="90">
        <f>IF(Anexos!AR$2='Captura español'!AN35,1,0)</f>
        <v>0</v>
      </c>
      <c r="CM35" s="90">
        <f>IF(Anexos!AS$2='Captura español'!AO35,1,0)</f>
        <v>0</v>
      </c>
      <c r="CN35" s="90">
        <f>IF(Anexos!AT$2='Captura español'!AP35,1,0)</f>
        <v>0</v>
      </c>
      <c r="CO35" s="90">
        <f>IF(Anexos!AU$2='Captura español'!AQ35,1,0)</f>
        <v>0</v>
      </c>
      <c r="CP35" s="90">
        <f>IF(Anexos!AV$2='Captura español'!AR35,1,0)</f>
        <v>0</v>
      </c>
      <c r="CQ35" s="90">
        <f>IF(Anexos!AW$2='Captura español'!AS35,1,0)</f>
        <v>0</v>
      </c>
      <c r="CR35" s="90">
        <f>IF(Anexos!AX$2='Captura español'!AT35,1,0)</f>
        <v>0</v>
      </c>
      <c r="CS35" s="90">
        <f>IF(Anexos!AY$2='Captura español'!AU35,1,0)</f>
        <v>0</v>
      </c>
      <c r="CT35" s="90">
        <f>IF(Anexos!AZ$2='Captura español'!AV35,1,0)</f>
        <v>0</v>
      </c>
      <c r="CU35" s="90">
        <f>IF(Anexos!BA$2='Captura español'!AW35,1,0)</f>
        <v>0</v>
      </c>
      <c r="CV35" s="90">
        <f>IF(Anexos!BB$2='Captura español'!AX35,1,0)</f>
        <v>0</v>
      </c>
      <c r="CW35" s="90">
        <f>IF(Anexos!BC$2='Captura español'!AY35,1,0)</f>
        <v>0</v>
      </c>
      <c r="CX35" s="90">
        <f>IF(Anexos!BD$2='Captura español'!AZ35,1,0)</f>
        <v>0</v>
      </c>
      <c r="CY35" s="90">
        <f>IF(Anexos!BE$2='Captura español'!BA35,1,0)</f>
        <v>0</v>
      </c>
      <c r="CZ35" s="90">
        <f>IF(Anexos!BF$2='Captura español'!BB35,1,0)</f>
        <v>0</v>
      </c>
      <c r="DA35" s="90">
        <f>IF(Anexos!BG$2='Captura español'!BC35,1,0)</f>
        <v>0</v>
      </c>
      <c r="DB35" s="90">
        <f>IF(Anexos!BH$2='Captura español'!BD35,1,0)</f>
        <v>0</v>
      </c>
      <c r="DC35" s="90">
        <f>IF(Anexos!BI$2='Captura español'!BE35,1,0)</f>
        <v>0</v>
      </c>
      <c r="DD35" s="88">
        <f t="shared" si="3"/>
        <v>0</v>
      </c>
      <c r="DE35" s="82">
        <f t="shared" si="4"/>
        <v>50</v>
      </c>
      <c r="DF35" s="82">
        <f t="shared" si="5"/>
        <v>50</v>
      </c>
      <c r="DG35" s="83">
        <f t="shared" si="6"/>
        <v>0</v>
      </c>
      <c r="DH35" s="83">
        <f t="shared" si="7"/>
        <v>100</v>
      </c>
      <c r="DI35" s="84">
        <f t="shared" si="8"/>
        <v>100</v>
      </c>
    </row>
    <row r="36" spans="1:113" ht="20.100000000000001" hidden="1" customHeight="1" x14ac:dyDescent="0.25">
      <c r="A36" s="54">
        <v>24</v>
      </c>
      <c r="B36" s="94"/>
      <c r="C36" s="94"/>
      <c r="D36" s="95"/>
      <c r="E36" s="96">
        <f t="shared" si="1"/>
        <v>0</v>
      </c>
      <c r="F36" s="96">
        <f t="shared" si="2"/>
        <v>0</v>
      </c>
      <c r="G36" s="96">
        <f t="shared" si="0"/>
        <v>0</v>
      </c>
      <c r="H36" s="90"/>
      <c r="I36" s="90"/>
      <c r="J36" s="90"/>
      <c r="K36" s="90"/>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0"/>
      <c r="AQ36" s="90"/>
      <c r="AR36" s="90"/>
      <c r="AS36" s="90"/>
      <c r="AT36" s="90"/>
      <c r="AU36" s="90"/>
      <c r="AV36" s="90"/>
      <c r="AW36" s="90"/>
      <c r="AX36" s="90"/>
      <c r="AY36" s="90"/>
      <c r="AZ36" s="90"/>
      <c r="BA36" s="90"/>
      <c r="BB36" s="90"/>
      <c r="BC36" s="90"/>
      <c r="BD36" s="90"/>
      <c r="BE36" s="90"/>
      <c r="BF36" s="90">
        <f>IF(Anexos!L$2='Captura español'!H36,1,0)</f>
        <v>0</v>
      </c>
      <c r="BG36" s="90">
        <f>IF(Anexos!M$2='Captura español'!I36,1,0)</f>
        <v>0</v>
      </c>
      <c r="BH36" s="90">
        <f>IF(Anexos!N$2='Captura español'!J36,1,0)</f>
        <v>0</v>
      </c>
      <c r="BI36" s="90">
        <f>IF(Anexos!O$2='Captura español'!K36,1,0)</f>
        <v>0</v>
      </c>
      <c r="BJ36" s="90">
        <f>IF(Anexos!P$2='Captura español'!L36,1,0)</f>
        <v>0</v>
      </c>
      <c r="BK36" s="90">
        <f>IF(Anexos!Q$2='Captura español'!M36,1,0)</f>
        <v>0</v>
      </c>
      <c r="BL36" s="90">
        <f>IF(Anexos!R$2='Captura español'!N36,1,0)</f>
        <v>0</v>
      </c>
      <c r="BM36" s="90">
        <f>IF(Anexos!S$2='Captura español'!O36,1,0)</f>
        <v>0</v>
      </c>
      <c r="BN36" s="90">
        <f>IF(Anexos!T$2='Captura español'!P36,1,0)</f>
        <v>0</v>
      </c>
      <c r="BO36" s="90">
        <f>IF(Anexos!U$2='Captura español'!Q36,1,0)</f>
        <v>0</v>
      </c>
      <c r="BP36" s="90">
        <f>IF(Anexos!V$2='Captura español'!R36,1,0)</f>
        <v>0</v>
      </c>
      <c r="BQ36" s="90">
        <f>IF(Anexos!W$2='Captura español'!S36,1,0)</f>
        <v>0</v>
      </c>
      <c r="BR36" s="90">
        <f>IF(Anexos!X$2='Captura español'!T36,1,0)</f>
        <v>0</v>
      </c>
      <c r="BS36" s="90">
        <f>IF(Anexos!Y$2='Captura español'!U36,1,0)</f>
        <v>0</v>
      </c>
      <c r="BT36" s="90">
        <f>IF(Anexos!Z$2='Captura español'!V36,1,0)</f>
        <v>0</v>
      </c>
      <c r="BU36" s="90">
        <f>IF(Anexos!AA$2='Captura español'!W36,1,0)</f>
        <v>0</v>
      </c>
      <c r="BV36" s="90">
        <f>IF(Anexos!AB$2='Captura español'!X36,1,0)</f>
        <v>0</v>
      </c>
      <c r="BW36" s="90">
        <f>IF(Anexos!AC$2='Captura español'!Y36,1,0)</f>
        <v>0</v>
      </c>
      <c r="BX36" s="90">
        <f>IF(Anexos!AD$2='Captura español'!Z36,1,0)</f>
        <v>0</v>
      </c>
      <c r="BY36" s="90">
        <f>IF(Anexos!AE$2='Captura español'!AA36,1,0)</f>
        <v>0</v>
      </c>
      <c r="BZ36" s="90">
        <f>IF(Anexos!AF$2='Captura español'!AB36,1,0)</f>
        <v>0</v>
      </c>
      <c r="CA36" s="90">
        <f>IF(Anexos!AG$2='Captura español'!AC36,1,0)</f>
        <v>0</v>
      </c>
      <c r="CB36" s="90">
        <f>IF(Anexos!AH$2='Captura español'!AD36,1,0)</f>
        <v>0</v>
      </c>
      <c r="CC36" s="90">
        <f>IF(Anexos!AI$2='Captura español'!AE36,1,0)</f>
        <v>0</v>
      </c>
      <c r="CD36" s="90">
        <f>IF(Anexos!AJ$2='Captura español'!AF36,1,0)</f>
        <v>0</v>
      </c>
      <c r="CE36" s="90">
        <f>IF(Anexos!AK$2='Captura español'!AG36,1,0)</f>
        <v>0</v>
      </c>
      <c r="CF36" s="90">
        <f>IF(Anexos!AL$2='Captura español'!AH36,1,0)</f>
        <v>0</v>
      </c>
      <c r="CG36" s="90">
        <f>IF(Anexos!AM$2='Captura español'!AI36,1,0)</f>
        <v>0</v>
      </c>
      <c r="CH36" s="90">
        <f>IF(Anexos!AN$2='Captura español'!AJ36,1,0)</f>
        <v>0</v>
      </c>
      <c r="CI36" s="90">
        <f>IF(Anexos!AO$2='Captura español'!AK36,1,0)</f>
        <v>0</v>
      </c>
      <c r="CJ36" s="90">
        <f>IF(Anexos!AP$2='Captura español'!AL36,1,0)</f>
        <v>0</v>
      </c>
      <c r="CK36" s="90">
        <f>IF(Anexos!AQ$2='Captura español'!AM36,1,0)</f>
        <v>0</v>
      </c>
      <c r="CL36" s="90">
        <f>IF(Anexos!AR$2='Captura español'!AN36,1,0)</f>
        <v>0</v>
      </c>
      <c r="CM36" s="90">
        <f>IF(Anexos!AS$2='Captura español'!AO36,1,0)</f>
        <v>0</v>
      </c>
      <c r="CN36" s="90">
        <f>IF(Anexos!AT$2='Captura español'!AP36,1,0)</f>
        <v>0</v>
      </c>
      <c r="CO36" s="90">
        <f>IF(Anexos!AU$2='Captura español'!AQ36,1,0)</f>
        <v>0</v>
      </c>
      <c r="CP36" s="90">
        <f>IF(Anexos!AV$2='Captura español'!AR36,1,0)</f>
        <v>0</v>
      </c>
      <c r="CQ36" s="90">
        <f>IF(Anexos!AW$2='Captura español'!AS36,1,0)</f>
        <v>0</v>
      </c>
      <c r="CR36" s="90">
        <f>IF(Anexos!AX$2='Captura español'!AT36,1,0)</f>
        <v>0</v>
      </c>
      <c r="CS36" s="90">
        <f>IF(Anexos!AY$2='Captura español'!AU36,1,0)</f>
        <v>0</v>
      </c>
      <c r="CT36" s="90">
        <f>IF(Anexos!AZ$2='Captura español'!AV36,1,0)</f>
        <v>0</v>
      </c>
      <c r="CU36" s="90">
        <f>IF(Anexos!BA$2='Captura español'!AW36,1,0)</f>
        <v>0</v>
      </c>
      <c r="CV36" s="90">
        <f>IF(Anexos!BB$2='Captura español'!AX36,1,0)</f>
        <v>0</v>
      </c>
      <c r="CW36" s="90">
        <f>IF(Anexos!BC$2='Captura español'!AY36,1,0)</f>
        <v>0</v>
      </c>
      <c r="CX36" s="90">
        <f>IF(Anexos!BD$2='Captura español'!AZ36,1,0)</f>
        <v>0</v>
      </c>
      <c r="CY36" s="90">
        <f>IF(Anexos!BE$2='Captura español'!BA36,1,0)</f>
        <v>0</v>
      </c>
      <c r="CZ36" s="90">
        <f>IF(Anexos!BF$2='Captura español'!BB36,1,0)</f>
        <v>0</v>
      </c>
      <c r="DA36" s="90">
        <f>IF(Anexos!BG$2='Captura español'!BC36,1,0)</f>
        <v>0</v>
      </c>
      <c r="DB36" s="90">
        <f>IF(Anexos!BH$2='Captura español'!BD36,1,0)</f>
        <v>0</v>
      </c>
      <c r="DC36" s="90">
        <f>IF(Anexos!BI$2='Captura español'!BE36,1,0)</f>
        <v>0</v>
      </c>
      <c r="DD36" s="88">
        <f t="shared" si="3"/>
        <v>0</v>
      </c>
      <c r="DE36" s="82">
        <f t="shared" si="4"/>
        <v>50</v>
      </c>
      <c r="DF36" s="82">
        <f t="shared" si="5"/>
        <v>50</v>
      </c>
      <c r="DG36" s="83">
        <f t="shared" si="6"/>
        <v>0</v>
      </c>
      <c r="DH36" s="83">
        <f t="shared" si="7"/>
        <v>100</v>
      </c>
      <c r="DI36" s="84">
        <f t="shared" si="8"/>
        <v>100</v>
      </c>
    </row>
    <row r="37" spans="1:113" ht="20.100000000000001" hidden="1" customHeight="1" x14ac:dyDescent="0.25">
      <c r="A37" s="54">
        <v>25</v>
      </c>
      <c r="B37" s="94"/>
      <c r="C37" s="94"/>
      <c r="D37" s="95"/>
      <c r="E37" s="96">
        <f t="shared" si="1"/>
        <v>0</v>
      </c>
      <c r="F37" s="96">
        <f t="shared" si="2"/>
        <v>0</v>
      </c>
      <c r="G37" s="96">
        <f t="shared" si="0"/>
        <v>0</v>
      </c>
      <c r="H37" s="90"/>
      <c r="I37" s="90"/>
      <c r="J37" s="90"/>
      <c r="K37" s="90"/>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0"/>
      <c r="AQ37" s="90"/>
      <c r="AR37" s="90"/>
      <c r="AS37" s="90"/>
      <c r="AT37" s="90"/>
      <c r="AU37" s="90"/>
      <c r="AV37" s="90"/>
      <c r="AW37" s="90"/>
      <c r="AX37" s="90"/>
      <c r="AY37" s="90"/>
      <c r="AZ37" s="90"/>
      <c r="BA37" s="90"/>
      <c r="BB37" s="90"/>
      <c r="BC37" s="90"/>
      <c r="BD37" s="90"/>
      <c r="BE37" s="90"/>
      <c r="BF37" s="90">
        <f>IF(Anexos!L$2='Captura español'!H37,1,0)</f>
        <v>0</v>
      </c>
      <c r="BG37" s="90">
        <f>IF(Anexos!M$2='Captura español'!I37,1,0)</f>
        <v>0</v>
      </c>
      <c r="BH37" s="90">
        <f>IF(Anexos!N$2='Captura español'!J37,1,0)</f>
        <v>0</v>
      </c>
      <c r="BI37" s="90">
        <f>IF(Anexos!O$2='Captura español'!K37,1,0)</f>
        <v>0</v>
      </c>
      <c r="BJ37" s="90">
        <f>IF(Anexos!P$2='Captura español'!L37,1,0)</f>
        <v>0</v>
      </c>
      <c r="BK37" s="90">
        <f>IF(Anexos!Q$2='Captura español'!M37,1,0)</f>
        <v>0</v>
      </c>
      <c r="BL37" s="90">
        <f>IF(Anexos!R$2='Captura español'!N37,1,0)</f>
        <v>0</v>
      </c>
      <c r="BM37" s="90">
        <f>IF(Anexos!S$2='Captura español'!O37,1,0)</f>
        <v>0</v>
      </c>
      <c r="BN37" s="90">
        <f>IF(Anexos!T$2='Captura español'!P37,1,0)</f>
        <v>0</v>
      </c>
      <c r="BO37" s="90">
        <f>IF(Anexos!U$2='Captura español'!Q37,1,0)</f>
        <v>0</v>
      </c>
      <c r="BP37" s="90">
        <f>IF(Anexos!V$2='Captura español'!R37,1,0)</f>
        <v>0</v>
      </c>
      <c r="BQ37" s="90">
        <f>IF(Anexos!W$2='Captura español'!S37,1,0)</f>
        <v>0</v>
      </c>
      <c r="BR37" s="90">
        <f>IF(Anexos!X$2='Captura español'!T37,1,0)</f>
        <v>0</v>
      </c>
      <c r="BS37" s="90">
        <f>IF(Anexos!Y$2='Captura español'!U37,1,0)</f>
        <v>0</v>
      </c>
      <c r="BT37" s="90">
        <f>IF(Anexos!Z$2='Captura español'!V37,1,0)</f>
        <v>0</v>
      </c>
      <c r="BU37" s="90">
        <f>IF(Anexos!AA$2='Captura español'!W37,1,0)</f>
        <v>0</v>
      </c>
      <c r="BV37" s="90">
        <f>IF(Anexos!AB$2='Captura español'!X37,1,0)</f>
        <v>0</v>
      </c>
      <c r="BW37" s="90">
        <f>IF(Anexos!AC$2='Captura español'!Y37,1,0)</f>
        <v>0</v>
      </c>
      <c r="BX37" s="90">
        <f>IF(Anexos!AD$2='Captura español'!Z37,1,0)</f>
        <v>0</v>
      </c>
      <c r="BY37" s="90">
        <f>IF(Anexos!AE$2='Captura español'!AA37,1,0)</f>
        <v>0</v>
      </c>
      <c r="BZ37" s="90">
        <f>IF(Anexos!AF$2='Captura español'!AB37,1,0)</f>
        <v>0</v>
      </c>
      <c r="CA37" s="90">
        <f>IF(Anexos!AG$2='Captura español'!AC37,1,0)</f>
        <v>0</v>
      </c>
      <c r="CB37" s="90">
        <f>IF(Anexos!AH$2='Captura español'!AD37,1,0)</f>
        <v>0</v>
      </c>
      <c r="CC37" s="90">
        <f>IF(Anexos!AI$2='Captura español'!AE37,1,0)</f>
        <v>0</v>
      </c>
      <c r="CD37" s="90">
        <f>IF(Anexos!AJ$2='Captura español'!AF37,1,0)</f>
        <v>0</v>
      </c>
      <c r="CE37" s="90">
        <f>IF(Anexos!AK$2='Captura español'!AG37,1,0)</f>
        <v>0</v>
      </c>
      <c r="CF37" s="90">
        <f>IF(Anexos!AL$2='Captura español'!AH37,1,0)</f>
        <v>0</v>
      </c>
      <c r="CG37" s="90">
        <f>IF(Anexos!AM$2='Captura español'!AI37,1,0)</f>
        <v>0</v>
      </c>
      <c r="CH37" s="90">
        <f>IF(Anexos!AN$2='Captura español'!AJ37,1,0)</f>
        <v>0</v>
      </c>
      <c r="CI37" s="90">
        <f>IF(Anexos!AO$2='Captura español'!AK37,1,0)</f>
        <v>0</v>
      </c>
      <c r="CJ37" s="90">
        <f>IF(Anexos!AP$2='Captura español'!AL37,1,0)</f>
        <v>0</v>
      </c>
      <c r="CK37" s="90">
        <f>IF(Anexos!AQ$2='Captura español'!AM37,1,0)</f>
        <v>0</v>
      </c>
      <c r="CL37" s="90">
        <f>IF(Anexos!AR$2='Captura español'!AN37,1,0)</f>
        <v>0</v>
      </c>
      <c r="CM37" s="90">
        <f>IF(Anexos!AS$2='Captura español'!AO37,1,0)</f>
        <v>0</v>
      </c>
      <c r="CN37" s="90">
        <f>IF(Anexos!AT$2='Captura español'!AP37,1,0)</f>
        <v>0</v>
      </c>
      <c r="CO37" s="90">
        <f>IF(Anexos!AU$2='Captura español'!AQ37,1,0)</f>
        <v>0</v>
      </c>
      <c r="CP37" s="90">
        <f>IF(Anexos!AV$2='Captura español'!AR37,1,0)</f>
        <v>0</v>
      </c>
      <c r="CQ37" s="90">
        <f>IF(Anexos!AW$2='Captura español'!AS37,1,0)</f>
        <v>0</v>
      </c>
      <c r="CR37" s="90">
        <f>IF(Anexos!AX$2='Captura español'!AT37,1,0)</f>
        <v>0</v>
      </c>
      <c r="CS37" s="90">
        <f>IF(Anexos!AY$2='Captura español'!AU37,1,0)</f>
        <v>0</v>
      </c>
      <c r="CT37" s="90">
        <f>IF(Anexos!AZ$2='Captura español'!AV37,1,0)</f>
        <v>0</v>
      </c>
      <c r="CU37" s="90">
        <f>IF(Anexos!BA$2='Captura español'!AW37,1,0)</f>
        <v>0</v>
      </c>
      <c r="CV37" s="90">
        <f>IF(Anexos!BB$2='Captura español'!AX37,1,0)</f>
        <v>0</v>
      </c>
      <c r="CW37" s="90">
        <f>IF(Anexos!BC$2='Captura español'!AY37,1,0)</f>
        <v>0</v>
      </c>
      <c r="CX37" s="90">
        <f>IF(Anexos!BD$2='Captura español'!AZ37,1,0)</f>
        <v>0</v>
      </c>
      <c r="CY37" s="90">
        <f>IF(Anexos!BE$2='Captura español'!BA37,1,0)</f>
        <v>0</v>
      </c>
      <c r="CZ37" s="90">
        <f>IF(Anexos!BF$2='Captura español'!BB37,1,0)</f>
        <v>0</v>
      </c>
      <c r="DA37" s="90">
        <f>IF(Anexos!BG$2='Captura español'!BC37,1,0)</f>
        <v>0</v>
      </c>
      <c r="DB37" s="90">
        <f>IF(Anexos!BH$2='Captura español'!BD37,1,0)</f>
        <v>0</v>
      </c>
      <c r="DC37" s="90">
        <f>IF(Anexos!BI$2='Captura español'!BE37,1,0)</f>
        <v>0</v>
      </c>
      <c r="DD37" s="88">
        <f t="shared" si="3"/>
        <v>0</v>
      </c>
      <c r="DE37" s="82">
        <f t="shared" si="4"/>
        <v>50</v>
      </c>
      <c r="DF37" s="82">
        <f t="shared" si="5"/>
        <v>50</v>
      </c>
      <c r="DG37" s="83">
        <f t="shared" si="6"/>
        <v>0</v>
      </c>
      <c r="DH37" s="83">
        <f t="shared" si="7"/>
        <v>100</v>
      </c>
      <c r="DI37" s="84">
        <f t="shared" si="8"/>
        <v>100</v>
      </c>
    </row>
    <row r="38" spans="1:113" ht="20.100000000000001" hidden="1" customHeight="1" x14ac:dyDescent="0.25">
      <c r="A38" s="54">
        <v>26</v>
      </c>
      <c r="B38" s="94"/>
      <c r="C38" s="94"/>
      <c r="D38" s="95"/>
      <c r="E38" s="96">
        <f t="shared" si="1"/>
        <v>0</v>
      </c>
      <c r="F38" s="96">
        <f t="shared" si="2"/>
        <v>0</v>
      </c>
      <c r="G38" s="96">
        <f t="shared" si="0"/>
        <v>0</v>
      </c>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0"/>
      <c r="AQ38" s="90"/>
      <c r="AR38" s="90"/>
      <c r="AS38" s="90"/>
      <c r="AT38" s="90"/>
      <c r="AU38" s="90"/>
      <c r="AV38" s="90"/>
      <c r="AW38" s="90"/>
      <c r="AX38" s="90"/>
      <c r="AY38" s="90"/>
      <c r="AZ38" s="90"/>
      <c r="BA38" s="90"/>
      <c r="BB38" s="90"/>
      <c r="BC38" s="90"/>
      <c r="BD38" s="90"/>
      <c r="BE38" s="90"/>
      <c r="BF38" s="90">
        <f>IF(Anexos!L$2='Captura español'!H38,1,0)</f>
        <v>0</v>
      </c>
      <c r="BG38" s="90">
        <f>IF(Anexos!M$2='Captura español'!I38,1,0)</f>
        <v>0</v>
      </c>
      <c r="BH38" s="90">
        <f>IF(Anexos!N$2='Captura español'!J38,1,0)</f>
        <v>0</v>
      </c>
      <c r="BI38" s="90">
        <f>IF(Anexos!O$2='Captura español'!K38,1,0)</f>
        <v>0</v>
      </c>
      <c r="BJ38" s="90">
        <f>IF(Anexos!P$2='Captura español'!L38,1,0)</f>
        <v>0</v>
      </c>
      <c r="BK38" s="90">
        <f>IF(Anexos!Q$2='Captura español'!M38,1,0)</f>
        <v>0</v>
      </c>
      <c r="BL38" s="90">
        <f>IF(Anexos!R$2='Captura español'!N38,1,0)</f>
        <v>0</v>
      </c>
      <c r="BM38" s="90">
        <f>IF(Anexos!S$2='Captura español'!O38,1,0)</f>
        <v>0</v>
      </c>
      <c r="BN38" s="90">
        <f>IF(Anexos!T$2='Captura español'!P38,1,0)</f>
        <v>0</v>
      </c>
      <c r="BO38" s="90">
        <f>IF(Anexos!U$2='Captura español'!Q38,1,0)</f>
        <v>0</v>
      </c>
      <c r="BP38" s="90">
        <f>IF(Anexos!V$2='Captura español'!R38,1,0)</f>
        <v>0</v>
      </c>
      <c r="BQ38" s="90">
        <f>IF(Anexos!W$2='Captura español'!S38,1,0)</f>
        <v>0</v>
      </c>
      <c r="BR38" s="90">
        <f>IF(Anexos!X$2='Captura español'!T38,1,0)</f>
        <v>0</v>
      </c>
      <c r="BS38" s="90">
        <f>IF(Anexos!Y$2='Captura español'!U38,1,0)</f>
        <v>0</v>
      </c>
      <c r="BT38" s="90">
        <f>IF(Anexos!Z$2='Captura español'!V38,1,0)</f>
        <v>0</v>
      </c>
      <c r="BU38" s="90">
        <f>IF(Anexos!AA$2='Captura español'!W38,1,0)</f>
        <v>0</v>
      </c>
      <c r="BV38" s="90">
        <f>IF(Anexos!AB$2='Captura español'!X38,1,0)</f>
        <v>0</v>
      </c>
      <c r="BW38" s="90">
        <f>IF(Anexos!AC$2='Captura español'!Y38,1,0)</f>
        <v>0</v>
      </c>
      <c r="BX38" s="90">
        <f>IF(Anexos!AD$2='Captura español'!Z38,1,0)</f>
        <v>0</v>
      </c>
      <c r="BY38" s="90">
        <f>IF(Anexos!AE$2='Captura español'!AA38,1,0)</f>
        <v>0</v>
      </c>
      <c r="BZ38" s="90">
        <f>IF(Anexos!AF$2='Captura español'!AB38,1,0)</f>
        <v>0</v>
      </c>
      <c r="CA38" s="90">
        <f>IF(Anexos!AG$2='Captura español'!AC38,1,0)</f>
        <v>0</v>
      </c>
      <c r="CB38" s="90">
        <f>IF(Anexos!AH$2='Captura español'!AD38,1,0)</f>
        <v>0</v>
      </c>
      <c r="CC38" s="90">
        <f>IF(Anexos!AI$2='Captura español'!AE38,1,0)</f>
        <v>0</v>
      </c>
      <c r="CD38" s="90">
        <f>IF(Anexos!AJ$2='Captura español'!AF38,1,0)</f>
        <v>0</v>
      </c>
      <c r="CE38" s="90">
        <f>IF(Anexos!AK$2='Captura español'!AG38,1,0)</f>
        <v>0</v>
      </c>
      <c r="CF38" s="90">
        <f>IF(Anexos!AL$2='Captura español'!AH38,1,0)</f>
        <v>0</v>
      </c>
      <c r="CG38" s="90">
        <f>IF(Anexos!AM$2='Captura español'!AI38,1,0)</f>
        <v>0</v>
      </c>
      <c r="CH38" s="90">
        <f>IF(Anexos!AN$2='Captura español'!AJ38,1,0)</f>
        <v>0</v>
      </c>
      <c r="CI38" s="90">
        <f>IF(Anexos!AO$2='Captura español'!AK38,1,0)</f>
        <v>0</v>
      </c>
      <c r="CJ38" s="90">
        <f>IF(Anexos!AP$2='Captura español'!AL38,1,0)</f>
        <v>0</v>
      </c>
      <c r="CK38" s="90">
        <f>IF(Anexos!AQ$2='Captura español'!AM38,1,0)</f>
        <v>0</v>
      </c>
      <c r="CL38" s="90">
        <f>IF(Anexos!AR$2='Captura español'!AN38,1,0)</f>
        <v>0</v>
      </c>
      <c r="CM38" s="90">
        <f>IF(Anexos!AS$2='Captura español'!AO38,1,0)</f>
        <v>0</v>
      </c>
      <c r="CN38" s="90">
        <f>IF(Anexos!AT$2='Captura español'!AP38,1,0)</f>
        <v>0</v>
      </c>
      <c r="CO38" s="90">
        <f>IF(Anexos!AU$2='Captura español'!AQ38,1,0)</f>
        <v>0</v>
      </c>
      <c r="CP38" s="90">
        <f>IF(Anexos!AV$2='Captura español'!AR38,1,0)</f>
        <v>0</v>
      </c>
      <c r="CQ38" s="90">
        <f>IF(Anexos!AW$2='Captura español'!AS38,1,0)</f>
        <v>0</v>
      </c>
      <c r="CR38" s="90">
        <f>IF(Anexos!AX$2='Captura español'!AT38,1,0)</f>
        <v>0</v>
      </c>
      <c r="CS38" s="90">
        <f>IF(Anexos!AY$2='Captura español'!AU38,1,0)</f>
        <v>0</v>
      </c>
      <c r="CT38" s="90">
        <f>IF(Anexos!AZ$2='Captura español'!AV38,1,0)</f>
        <v>0</v>
      </c>
      <c r="CU38" s="90">
        <f>IF(Anexos!BA$2='Captura español'!AW38,1,0)</f>
        <v>0</v>
      </c>
      <c r="CV38" s="90">
        <f>IF(Anexos!BB$2='Captura español'!AX38,1,0)</f>
        <v>0</v>
      </c>
      <c r="CW38" s="90">
        <f>IF(Anexos!BC$2='Captura español'!AY38,1,0)</f>
        <v>0</v>
      </c>
      <c r="CX38" s="90">
        <f>IF(Anexos!BD$2='Captura español'!AZ38,1,0)</f>
        <v>0</v>
      </c>
      <c r="CY38" s="90">
        <f>IF(Anexos!BE$2='Captura español'!BA38,1,0)</f>
        <v>0</v>
      </c>
      <c r="CZ38" s="90">
        <f>IF(Anexos!BF$2='Captura español'!BB38,1,0)</f>
        <v>0</v>
      </c>
      <c r="DA38" s="90">
        <f>IF(Anexos!BG$2='Captura español'!BC38,1,0)</f>
        <v>0</v>
      </c>
      <c r="DB38" s="90">
        <f>IF(Anexos!BH$2='Captura español'!BD38,1,0)</f>
        <v>0</v>
      </c>
      <c r="DC38" s="90">
        <f>IF(Anexos!BI$2='Captura español'!BE38,1,0)</f>
        <v>0</v>
      </c>
      <c r="DD38" s="88">
        <f t="shared" si="3"/>
        <v>0</v>
      </c>
      <c r="DE38" s="82">
        <f t="shared" si="4"/>
        <v>50</v>
      </c>
      <c r="DF38" s="82">
        <f t="shared" si="5"/>
        <v>50</v>
      </c>
      <c r="DG38" s="83">
        <f t="shared" si="6"/>
        <v>0</v>
      </c>
      <c r="DH38" s="83">
        <f t="shared" si="7"/>
        <v>100</v>
      </c>
      <c r="DI38" s="84">
        <f t="shared" si="8"/>
        <v>100</v>
      </c>
    </row>
    <row r="39" spans="1:113" ht="20.100000000000001" hidden="1" customHeight="1" x14ac:dyDescent="0.25">
      <c r="A39" s="54">
        <v>27</v>
      </c>
      <c r="B39" s="94"/>
      <c r="C39" s="94"/>
      <c r="D39" s="95"/>
      <c r="E39" s="96">
        <f t="shared" si="1"/>
        <v>0</v>
      </c>
      <c r="F39" s="96">
        <f t="shared" si="2"/>
        <v>0</v>
      </c>
      <c r="G39" s="96">
        <f t="shared" si="0"/>
        <v>0</v>
      </c>
      <c r="H39" s="90"/>
      <c r="I39" s="90"/>
      <c r="J39" s="90"/>
      <c r="K39" s="90"/>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0"/>
      <c r="AQ39" s="90"/>
      <c r="AR39" s="90"/>
      <c r="AS39" s="90"/>
      <c r="AT39" s="90"/>
      <c r="AU39" s="90"/>
      <c r="AV39" s="90"/>
      <c r="AW39" s="90"/>
      <c r="AX39" s="90"/>
      <c r="AY39" s="90"/>
      <c r="AZ39" s="90"/>
      <c r="BA39" s="90"/>
      <c r="BB39" s="90"/>
      <c r="BC39" s="90"/>
      <c r="BD39" s="90"/>
      <c r="BE39" s="90"/>
      <c r="BF39" s="90">
        <f>IF(Anexos!L$2='Captura español'!H39,1,0)</f>
        <v>0</v>
      </c>
      <c r="BG39" s="90">
        <f>IF(Anexos!M$2='Captura español'!I39,1,0)</f>
        <v>0</v>
      </c>
      <c r="BH39" s="90">
        <f>IF(Anexos!N$2='Captura español'!J39,1,0)</f>
        <v>0</v>
      </c>
      <c r="BI39" s="90">
        <f>IF(Anexos!O$2='Captura español'!K39,1,0)</f>
        <v>0</v>
      </c>
      <c r="BJ39" s="90">
        <f>IF(Anexos!P$2='Captura español'!L39,1,0)</f>
        <v>0</v>
      </c>
      <c r="BK39" s="90">
        <f>IF(Anexos!Q$2='Captura español'!M39,1,0)</f>
        <v>0</v>
      </c>
      <c r="BL39" s="90">
        <f>IF(Anexos!R$2='Captura español'!N39,1,0)</f>
        <v>0</v>
      </c>
      <c r="BM39" s="90">
        <f>IF(Anexos!S$2='Captura español'!O39,1,0)</f>
        <v>0</v>
      </c>
      <c r="BN39" s="90">
        <f>IF(Anexos!T$2='Captura español'!P39,1,0)</f>
        <v>0</v>
      </c>
      <c r="BO39" s="90">
        <f>IF(Anexos!U$2='Captura español'!Q39,1,0)</f>
        <v>0</v>
      </c>
      <c r="BP39" s="90">
        <f>IF(Anexos!V$2='Captura español'!R39,1,0)</f>
        <v>0</v>
      </c>
      <c r="BQ39" s="90">
        <f>IF(Anexos!W$2='Captura español'!S39,1,0)</f>
        <v>0</v>
      </c>
      <c r="BR39" s="90">
        <f>IF(Anexos!X$2='Captura español'!T39,1,0)</f>
        <v>0</v>
      </c>
      <c r="BS39" s="90">
        <f>IF(Anexos!Y$2='Captura español'!U39,1,0)</f>
        <v>0</v>
      </c>
      <c r="BT39" s="90">
        <f>IF(Anexos!Z$2='Captura español'!V39,1,0)</f>
        <v>0</v>
      </c>
      <c r="BU39" s="90">
        <f>IF(Anexos!AA$2='Captura español'!W39,1,0)</f>
        <v>0</v>
      </c>
      <c r="BV39" s="90">
        <f>IF(Anexos!AB$2='Captura español'!X39,1,0)</f>
        <v>0</v>
      </c>
      <c r="BW39" s="90">
        <f>IF(Anexos!AC$2='Captura español'!Y39,1,0)</f>
        <v>0</v>
      </c>
      <c r="BX39" s="90">
        <f>IF(Anexos!AD$2='Captura español'!Z39,1,0)</f>
        <v>0</v>
      </c>
      <c r="BY39" s="90">
        <f>IF(Anexos!AE$2='Captura español'!AA39,1,0)</f>
        <v>0</v>
      </c>
      <c r="BZ39" s="90">
        <f>IF(Anexos!AF$2='Captura español'!AB39,1,0)</f>
        <v>0</v>
      </c>
      <c r="CA39" s="90">
        <f>IF(Anexos!AG$2='Captura español'!AC39,1,0)</f>
        <v>0</v>
      </c>
      <c r="CB39" s="90">
        <f>IF(Anexos!AH$2='Captura español'!AD39,1,0)</f>
        <v>0</v>
      </c>
      <c r="CC39" s="90">
        <f>IF(Anexos!AI$2='Captura español'!AE39,1,0)</f>
        <v>0</v>
      </c>
      <c r="CD39" s="90">
        <f>IF(Anexos!AJ$2='Captura español'!AF39,1,0)</f>
        <v>0</v>
      </c>
      <c r="CE39" s="90">
        <f>IF(Anexos!AK$2='Captura español'!AG39,1,0)</f>
        <v>0</v>
      </c>
      <c r="CF39" s="90">
        <f>IF(Anexos!AL$2='Captura español'!AH39,1,0)</f>
        <v>0</v>
      </c>
      <c r="CG39" s="90">
        <f>IF(Anexos!AM$2='Captura español'!AI39,1,0)</f>
        <v>0</v>
      </c>
      <c r="CH39" s="90">
        <f>IF(Anexos!AN$2='Captura español'!AJ39,1,0)</f>
        <v>0</v>
      </c>
      <c r="CI39" s="90">
        <f>IF(Anexos!AO$2='Captura español'!AK39,1,0)</f>
        <v>0</v>
      </c>
      <c r="CJ39" s="90">
        <f>IF(Anexos!AP$2='Captura español'!AL39,1,0)</f>
        <v>0</v>
      </c>
      <c r="CK39" s="90">
        <f>IF(Anexos!AQ$2='Captura español'!AM39,1,0)</f>
        <v>0</v>
      </c>
      <c r="CL39" s="90">
        <f>IF(Anexos!AR$2='Captura español'!AN39,1,0)</f>
        <v>0</v>
      </c>
      <c r="CM39" s="90">
        <f>IF(Anexos!AS$2='Captura español'!AO39,1,0)</f>
        <v>0</v>
      </c>
      <c r="CN39" s="90">
        <f>IF(Anexos!AT$2='Captura español'!AP39,1,0)</f>
        <v>0</v>
      </c>
      <c r="CO39" s="90">
        <f>IF(Anexos!AU$2='Captura español'!AQ39,1,0)</f>
        <v>0</v>
      </c>
      <c r="CP39" s="90">
        <f>IF(Anexos!AV$2='Captura español'!AR39,1,0)</f>
        <v>0</v>
      </c>
      <c r="CQ39" s="90">
        <f>IF(Anexos!AW$2='Captura español'!AS39,1,0)</f>
        <v>0</v>
      </c>
      <c r="CR39" s="90">
        <f>IF(Anexos!AX$2='Captura español'!AT39,1,0)</f>
        <v>0</v>
      </c>
      <c r="CS39" s="90">
        <f>IF(Anexos!AY$2='Captura español'!AU39,1,0)</f>
        <v>0</v>
      </c>
      <c r="CT39" s="90">
        <f>IF(Anexos!AZ$2='Captura español'!AV39,1,0)</f>
        <v>0</v>
      </c>
      <c r="CU39" s="90">
        <f>IF(Anexos!BA$2='Captura español'!AW39,1,0)</f>
        <v>0</v>
      </c>
      <c r="CV39" s="90">
        <f>IF(Anexos!BB$2='Captura español'!AX39,1,0)</f>
        <v>0</v>
      </c>
      <c r="CW39" s="90">
        <f>IF(Anexos!BC$2='Captura español'!AY39,1,0)</f>
        <v>0</v>
      </c>
      <c r="CX39" s="90">
        <f>IF(Anexos!BD$2='Captura español'!AZ39,1,0)</f>
        <v>0</v>
      </c>
      <c r="CY39" s="90">
        <f>IF(Anexos!BE$2='Captura español'!BA39,1,0)</f>
        <v>0</v>
      </c>
      <c r="CZ39" s="90">
        <f>IF(Anexos!BF$2='Captura español'!BB39,1,0)</f>
        <v>0</v>
      </c>
      <c r="DA39" s="90">
        <f>IF(Anexos!BG$2='Captura español'!BC39,1,0)</f>
        <v>0</v>
      </c>
      <c r="DB39" s="90">
        <f>IF(Anexos!BH$2='Captura español'!BD39,1,0)</f>
        <v>0</v>
      </c>
      <c r="DC39" s="90">
        <f>IF(Anexos!BI$2='Captura español'!BE39,1,0)</f>
        <v>0</v>
      </c>
      <c r="DD39" s="88">
        <f t="shared" si="3"/>
        <v>0</v>
      </c>
      <c r="DE39" s="82">
        <f t="shared" si="4"/>
        <v>50</v>
      </c>
      <c r="DF39" s="82">
        <f t="shared" si="5"/>
        <v>50</v>
      </c>
      <c r="DG39" s="83">
        <f t="shared" si="6"/>
        <v>0</v>
      </c>
      <c r="DH39" s="83">
        <f t="shared" si="7"/>
        <v>100</v>
      </c>
      <c r="DI39" s="84">
        <f t="shared" si="8"/>
        <v>100</v>
      </c>
    </row>
    <row r="40" spans="1:113" ht="20.100000000000001" hidden="1" customHeight="1" x14ac:dyDescent="0.25">
      <c r="A40" s="54">
        <v>28</v>
      </c>
      <c r="B40" s="94"/>
      <c r="C40" s="94"/>
      <c r="D40" s="95"/>
      <c r="E40" s="96">
        <f t="shared" si="1"/>
        <v>0</v>
      </c>
      <c r="F40" s="96">
        <f t="shared" si="2"/>
        <v>0</v>
      </c>
      <c r="G40" s="96">
        <f t="shared" si="0"/>
        <v>0</v>
      </c>
      <c r="H40" s="90"/>
      <c r="I40" s="90"/>
      <c r="J40" s="90"/>
      <c r="K40" s="90"/>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0"/>
      <c r="AQ40" s="90"/>
      <c r="AR40" s="90"/>
      <c r="AS40" s="90"/>
      <c r="AT40" s="90"/>
      <c r="AU40" s="90"/>
      <c r="AV40" s="90"/>
      <c r="AW40" s="90"/>
      <c r="AX40" s="90"/>
      <c r="AY40" s="90"/>
      <c r="AZ40" s="90"/>
      <c r="BA40" s="90"/>
      <c r="BB40" s="90"/>
      <c r="BC40" s="90"/>
      <c r="BD40" s="90"/>
      <c r="BE40" s="90"/>
      <c r="BF40" s="90">
        <f>IF(Anexos!L$2='Captura español'!H40,1,0)</f>
        <v>0</v>
      </c>
      <c r="BG40" s="90">
        <f>IF(Anexos!M$2='Captura español'!I40,1,0)</f>
        <v>0</v>
      </c>
      <c r="BH40" s="90">
        <f>IF(Anexos!N$2='Captura español'!J40,1,0)</f>
        <v>0</v>
      </c>
      <c r="BI40" s="90">
        <f>IF(Anexos!O$2='Captura español'!K40,1,0)</f>
        <v>0</v>
      </c>
      <c r="BJ40" s="90">
        <f>IF(Anexos!P$2='Captura español'!L40,1,0)</f>
        <v>0</v>
      </c>
      <c r="BK40" s="90">
        <f>IF(Anexos!Q$2='Captura español'!M40,1,0)</f>
        <v>0</v>
      </c>
      <c r="BL40" s="90">
        <f>IF(Anexos!R$2='Captura español'!N40,1,0)</f>
        <v>0</v>
      </c>
      <c r="BM40" s="90">
        <f>IF(Anexos!S$2='Captura español'!O40,1,0)</f>
        <v>0</v>
      </c>
      <c r="BN40" s="90">
        <f>IF(Anexos!T$2='Captura español'!P40,1,0)</f>
        <v>0</v>
      </c>
      <c r="BO40" s="90">
        <f>IF(Anexos!U$2='Captura español'!Q40,1,0)</f>
        <v>0</v>
      </c>
      <c r="BP40" s="90">
        <f>IF(Anexos!V$2='Captura español'!R40,1,0)</f>
        <v>0</v>
      </c>
      <c r="BQ40" s="90">
        <f>IF(Anexos!W$2='Captura español'!S40,1,0)</f>
        <v>0</v>
      </c>
      <c r="BR40" s="90">
        <f>IF(Anexos!X$2='Captura español'!T40,1,0)</f>
        <v>0</v>
      </c>
      <c r="BS40" s="90">
        <f>IF(Anexos!Y$2='Captura español'!U40,1,0)</f>
        <v>0</v>
      </c>
      <c r="BT40" s="90">
        <f>IF(Anexos!Z$2='Captura español'!V40,1,0)</f>
        <v>0</v>
      </c>
      <c r="BU40" s="90">
        <f>IF(Anexos!AA$2='Captura español'!W40,1,0)</f>
        <v>0</v>
      </c>
      <c r="BV40" s="90">
        <f>IF(Anexos!AB$2='Captura español'!X40,1,0)</f>
        <v>0</v>
      </c>
      <c r="BW40" s="90">
        <f>IF(Anexos!AC$2='Captura español'!Y40,1,0)</f>
        <v>0</v>
      </c>
      <c r="BX40" s="90">
        <f>IF(Anexos!AD$2='Captura español'!Z40,1,0)</f>
        <v>0</v>
      </c>
      <c r="BY40" s="90">
        <f>IF(Anexos!AE$2='Captura español'!AA40,1,0)</f>
        <v>0</v>
      </c>
      <c r="BZ40" s="90">
        <f>IF(Anexos!AF$2='Captura español'!AB40,1,0)</f>
        <v>0</v>
      </c>
      <c r="CA40" s="90">
        <f>IF(Anexos!AG$2='Captura español'!AC40,1,0)</f>
        <v>0</v>
      </c>
      <c r="CB40" s="90">
        <f>IF(Anexos!AH$2='Captura español'!AD40,1,0)</f>
        <v>0</v>
      </c>
      <c r="CC40" s="90">
        <f>IF(Anexos!AI$2='Captura español'!AE40,1,0)</f>
        <v>0</v>
      </c>
      <c r="CD40" s="90">
        <f>IF(Anexos!AJ$2='Captura español'!AF40,1,0)</f>
        <v>0</v>
      </c>
      <c r="CE40" s="90">
        <f>IF(Anexos!AK$2='Captura español'!AG40,1,0)</f>
        <v>0</v>
      </c>
      <c r="CF40" s="90">
        <f>IF(Anexos!AL$2='Captura español'!AH40,1,0)</f>
        <v>0</v>
      </c>
      <c r="CG40" s="90">
        <f>IF(Anexos!AM$2='Captura español'!AI40,1,0)</f>
        <v>0</v>
      </c>
      <c r="CH40" s="90">
        <f>IF(Anexos!AN$2='Captura español'!AJ40,1,0)</f>
        <v>0</v>
      </c>
      <c r="CI40" s="90">
        <f>IF(Anexos!AO$2='Captura español'!AK40,1,0)</f>
        <v>0</v>
      </c>
      <c r="CJ40" s="90">
        <f>IF(Anexos!AP$2='Captura español'!AL40,1,0)</f>
        <v>0</v>
      </c>
      <c r="CK40" s="90">
        <f>IF(Anexos!AQ$2='Captura español'!AM40,1,0)</f>
        <v>0</v>
      </c>
      <c r="CL40" s="90">
        <f>IF(Anexos!AR$2='Captura español'!AN40,1,0)</f>
        <v>0</v>
      </c>
      <c r="CM40" s="90">
        <f>IF(Anexos!AS$2='Captura español'!AO40,1,0)</f>
        <v>0</v>
      </c>
      <c r="CN40" s="90">
        <f>IF(Anexos!AT$2='Captura español'!AP40,1,0)</f>
        <v>0</v>
      </c>
      <c r="CO40" s="90">
        <f>IF(Anexos!AU$2='Captura español'!AQ40,1,0)</f>
        <v>0</v>
      </c>
      <c r="CP40" s="90">
        <f>IF(Anexos!AV$2='Captura español'!AR40,1,0)</f>
        <v>0</v>
      </c>
      <c r="CQ40" s="90">
        <f>IF(Anexos!AW$2='Captura español'!AS40,1,0)</f>
        <v>0</v>
      </c>
      <c r="CR40" s="90">
        <f>IF(Anexos!AX$2='Captura español'!AT40,1,0)</f>
        <v>0</v>
      </c>
      <c r="CS40" s="90">
        <f>IF(Anexos!AY$2='Captura español'!AU40,1,0)</f>
        <v>0</v>
      </c>
      <c r="CT40" s="90">
        <f>IF(Anexos!AZ$2='Captura español'!AV40,1,0)</f>
        <v>0</v>
      </c>
      <c r="CU40" s="90">
        <f>IF(Anexos!BA$2='Captura español'!AW40,1,0)</f>
        <v>0</v>
      </c>
      <c r="CV40" s="90">
        <f>IF(Anexos!BB$2='Captura español'!AX40,1,0)</f>
        <v>0</v>
      </c>
      <c r="CW40" s="90">
        <f>IF(Anexos!BC$2='Captura español'!AY40,1,0)</f>
        <v>0</v>
      </c>
      <c r="CX40" s="90">
        <f>IF(Anexos!BD$2='Captura español'!AZ40,1,0)</f>
        <v>0</v>
      </c>
      <c r="CY40" s="90">
        <f>IF(Anexos!BE$2='Captura español'!BA40,1,0)</f>
        <v>0</v>
      </c>
      <c r="CZ40" s="90">
        <f>IF(Anexos!BF$2='Captura español'!BB40,1,0)</f>
        <v>0</v>
      </c>
      <c r="DA40" s="90">
        <f>IF(Anexos!BG$2='Captura español'!BC40,1,0)</f>
        <v>0</v>
      </c>
      <c r="DB40" s="90">
        <f>IF(Anexos!BH$2='Captura español'!BD40,1,0)</f>
        <v>0</v>
      </c>
      <c r="DC40" s="90">
        <f>IF(Anexos!BI$2='Captura español'!BE40,1,0)</f>
        <v>0</v>
      </c>
      <c r="DD40" s="88">
        <f t="shared" si="3"/>
        <v>0</v>
      </c>
      <c r="DE40" s="82">
        <f t="shared" si="4"/>
        <v>50</v>
      </c>
      <c r="DF40" s="82">
        <f t="shared" si="5"/>
        <v>50</v>
      </c>
      <c r="DG40" s="83">
        <f t="shared" si="6"/>
        <v>0</v>
      </c>
      <c r="DH40" s="83">
        <f t="shared" si="7"/>
        <v>100</v>
      </c>
      <c r="DI40" s="84">
        <f t="shared" si="8"/>
        <v>100</v>
      </c>
    </row>
    <row r="41" spans="1:113" ht="20.100000000000001" hidden="1" customHeight="1" x14ac:dyDescent="0.25">
      <c r="A41" s="54">
        <v>29</v>
      </c>
      <c r="B41" s="94"/>
      <c r="C41" s="94"/>
      <c r="D41" s="95"/>
      <c r="E41" s="96">
        <f t="shared" si="1"/>
        <v>0</v>
      </c>
      <c r="F41" s="96">
        <f t="shared" si="2"/>
        <v>0</v>
      </c>
      <c r="G41" s="96">
        <f t="shared" si="0"/>
        <v>0</v>
      </c>
      <c r="H41" s="90"/>
      <c r="I41" s="90"/>
      <c r="J41" s="90"/>
      <c r="K41" s="90"/>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0"/>
      <c r="AQ41" s="90"/>
      <c r="AR41" s="90"/>
      <c r="AS41" s="90"/>
      <c r="AT41" s="90"/>
      <c r="AU41" s="90"/>
      <c r="AV41" s="90"/>
      <c r="AW41" s="90"/>
      <c r="AX41" s="90"/>
      <c r="AY41" s="90"/>
      <c r="AZ41" s="90"/>
      <c r="BA41" s="90"/>
      <c r="BB41" s="90"/>
      <c r="BC41" s="90"/>
      <c r="BD41" s="90"/>
      <c r="BE41" s="90"/>
      <c r="BF41" s="90">
        <f>IF(Anexos!L$2='Captura español'!H41,1,0)</f>
        <v>0</v>
      </c>
      <c r="BG41" s="90">
        <f>IF(Anexos!M$2='Captura español'!I41,1,0)</f>
        <v>0</v>
      </c>
      <c r="BH41" s="90">
        <f>IF(Anexos!N$2='Captura español'!J41,1,0)</f>
        <v>0</v>
      </c>
      <c r="BI41" s="90">
        <f>IF(Anexos!O$2='Captura español'!K41,1,0)</f>
        <v>0</v>
      </c>
      <c r="BJ41" s="90">
        <f>IF(Anexos!P$2='Captura español'!L41,1,0)</f>
        <v>0</v>
      </c>
      <c r="BK41" s="90">
        <f>IF(Anexos!Q$2='Captura español'!M41,1,0)</f>
        <v>0</v>
      </c>
      <c r="BL41" s="90">
        <f>IF(Anexos!R$2='Captura español'!N41,1,0)</f>
        <v>0</v>
      </c>
      <c r="BM41" s="90">
        <f>IF(Anexos!S$2='Captura español'!O41,1,0)</f>
        <v>0</v>
      </c>
      <c r="BN41" s="90">
        <f>IF(Anexos!T$2='Captura español'!P41,1,0)</f>
        <v>0</v>
      </c>
      <c r="BO41" s="90">
        <f>IF(Anexos!U$2='Captura español'!Q41,1,0)</f>
        <v>0</v>
      </c>
      <c r="BP41" s="90">
        <f>IF(Anexos!V$2='Captura español'!R41,1,0)</f>
        <v>0</v>
      </c>
      <c r="BQ41" s="90">
        <f>IF(Anexos!W$2='Captura español'!S41,1,0)</f>
        <v>0</v>
      </c>
      <c r="BR41" s="90">
        <f>IF(Anexos!X$2='Captura español'!T41,1,0)</f>
        <v>0</v>
      </c>
      <c r="BS41" s="90">
        <f>IF(Anexos!Y$2='Captura español'!U41,1,0)</f>
        <v>0</v>
      </c>
      <c r="BT41" s="90">
        <f>IF(Anexos!Z$2='Captura español'!V41,1,0)</f>
        <v>0</v>
      </c>
      <c r="BU41" s="90">
        <f>IF(Anexos!AA$2='Captura español'!W41,1,0)</f>
        <v>0</v>
      </c>
      <c r="BV41" s="90">
        <f>IF(Anexos!AB$2='Captura español'!X41,1,0)</f>
        <v>0</v>
      </c>
      <c r="BW41" s="90">
        <f>IF(Anexos!AC$2='Captura español'!Y41,1,0)</f>
        <v>0</v>
      </c>
      <c r="BX41" s="90">
        <f>IF(Anexos!AD$2='Captura español'!Z41,1,0)</f>
        <v>0</v>
      </c>
      <c r="BY41" s="90">
        <f>IF(Anexos!AE$2='Captura español'!AA41,1,0)</f>
        <v>0</v>
      </c>
      <c r="BZ41" s="90">
        <f>IF(Anexos!AF$2='Captura español'!AB41,1,0)</f>
        <v>0</v>
      </c>
      <c r="CA41" s="90">
        <f>IF(Anexos!AG$2='Captura español'!AC41,1,0)</f>
        <v>0</v>
      </c>
      <c r="CB41" s="90">
        <f>IF(Anexos!AH$2='Captura español'!AD41,1,0)</f>
        <v>0</v>
      </c>
      <c r="CC41" s="90">
        <f>IF(Anexos!AI$2='Captura español'!AE41,1,0)</f>
        <v>0</v>
      </c>
      <c r="CD41" s="90">
        <f>IF(Anexos!AJ$2='Captura español'!AF41,1,0)</f>
        <v>0</v>
      </c>
      <c r="CE41" s="90">
        <f>IF(Anexos!AK$2='Captura español'!AG41,1,0)</f>
        <v>0</v>
      </c>
      <c r="CF41" s="90">
        <f>IF(Anexos!AL$2='Captura español'!AH41,1,0)</f>
        <v>0</v>
      </c>
      <c r="CG41" s="90">
        <f>IF(Anexos!AM$2='Captura español'!AI41,1,0)</f>
        <v>0</v>
      </c>
      <c r="CH41" s="90">
        <f>IF(Anexos!AN$2='Captura español'!AJ41,1,0)</f>
        <v>0</v>
      </c>
      <c r="CI41" s="90">
        <f>IF(Anexos!AO$2='Captura español'!AK41,1,0)</f>
        <v>0</v>
      </c>
      <c r="CJ41" s="90">
        <f>IF(Anexos!AP$2='Captura español'!AL41,1,0)</f>
        <v>0</v>
      </c>
      <c r="CK41" s="90">
        <f>IF(Anexos!AQ$2='Captura español'!AM41,1,0)</f>
        <v>0</v>
      </c>
      <c r="CL41" s="90">
        <f>IF(Anexos!AR$2='Captura español'!AN41,1,0)</f>
        <v>0</v>
      </c>
      <c r="CM41" s="90">
        <f>IF(Anexos!AS$2='Captura español'!AO41,1,0)</f>
        <v>0</v>
      </c>
      <c r="CN41" s="90">
        <f>IF(Anexos!AT$2='Captura español'!AP41,1,0)</f>
        <v>0</v>
      </c>
      <c r="CO41" s="90">
        <f>IF(Anexos!AU$2='Captura español'!AQ41,1,0)</f>
        <v>0</v>
      </c>
      <c r="CP41" s="90">
        <f>IF(Anexos!AV$2='Captura español'!AR41,1,0)</f>
        <v>0</v>
      </c>
      <c r="CQ41" s="90">
        <f>IF(Anexos!AW$2='Captura español'!AS41,1,0)</f>
        <v>0</v>
      </c>
      <c r="CR41" s="90">
        <f>IF(Anexos!AX$2='Captura español'!AT41,1,0)</f>
        <v>0</v>
      </c>
      <c r="CS41" s="90">
        <f>IF(Anexos!AY$2='Captura español'!AU41,1,0)</f>
        <v>0</v>
      </c>
      <c r="CT41" s="90">
        <f>IF(Anexos!AZ$2='Captura español'!AV41,1,0)</f>
        <v>0</v>
      </c>
      <c r="CU41" s="90">
        <f>IF(Anexos!BA$2='Captura español'!AW41,1,0)</f>
        <v>0</v>
      </c>
      <c r="CV41" s="90">
        <f>IF(Anexos!BB$2='Captura español'!AX41,1,0)</f>
        <v>0</v>
      </c>
      <c r="CW41" s="90">
        <f>IF(Anexos!BC$2='Captura español'!AY41,1,0)</f>
        <v>0</v>
      </c>
      <c r="CX41" s="90">
        <f>IF(Anexos!BD$2='Captura español'!AZ41,1,0)</f>
        <v>0</v>
      </c>
      <c r="CY41" s="90">
        <f>IF(Anexos!BE$2='Captura español'!BA41,1,0)</f>
        <v>0</v>
      </c>
      <c r="CZ41" s="90">
        <f>IF(Anexos!BF$2='Captura español'!BB41,1,0)</f>
        <v>0</v>
      </c>
      <c r="DA41" s="90">
        <f>IF(Anexos!BG$2='Captura español'!BC41,1,0)</f>
        <v>0</v>
      </c>
      <c r="DB41" s="90">
        <f>IF(Anexos!BH$2='Captura español'!BD41,1,0)</f>
        <v>0</v>
      </c>
      <c r="DC41" s="90">
        <f>IF(Anexos!BI$2='Captura español'!BE41,1,0)</f>
        <v>0</v>
      </c>
      <c r="DD41" s="88">
        <f t="shared" si="3"/>
        <v>0</v>
      </c>
      <c r="DE41" s="82">
        <f t="shared" si="4"/>
        <v>50</v>
      </c>
      <c r="DF41" s="82">
        <f t="shared" si="5"/>
        <v>50</v>
      </c>
      <c r="DG41" s="83">
        <f t="shared" si="6"/>
        <v>0</v>
      </c>
      <c r="DH41" s="83">
        <f t="shared" si="7"/>
        <v>100</v>
      </c>
      <c r="DI41" s="84">
        <f t="shared" si="8"/>
        <v>100</v>
      </c>
    </row>
    <row r="42" spans="1:113" ht="20.100000000000001" hidden="1" customHeight="1" x14ac:dyDescent="0.25">
      <c r="A42" s="54">
        <v>30</v>
      </c>
      <c r="B42" s="94"/>
      <c r="C42" s="94"/>
      <c r="D42" s="95"/>
      <c r="E42" s="96">
        <f t="shared" si="1"/>
        <v>0</v>
      </c>
      <c r="F42" s="96">
        <f t="shared" si="2"/>
        <v>0</v>
      </c>
      <c r="G42" s="96">
        <f t="shared" si="0"/>
        <v>0</v>
      </c>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f>IF(Anexos!L$2='Captura español'!H42,1,0)</f>
        <v>0</v>
      </c>
      <c r="BG42" s="90">
        <f>IF(Anexos!M$2='Captura español'!I42,1,0)</f>
        <v>0</v>
      </c>
      <c r="BH42" s="90">
        <f>IF(Anexos!N$2='Captura español'!J42,1,0)</f>
        <v>0</v>
      </c>
      <c r="BI42" s="90">
        <f>IF(Anexos!O$2='Captura español'!K42,1,0)</f>
        <v>0</v>
      </c>
      <c r="BJ42" s="90">
        <f>IF(Anexos!P$2='Captura español'!L42,1,0)</f>
        <v>0</v>
      </c>
      <c r="BK42" s="90">
        <f>IF(Anexos!Q$2='Captura español'!M42,1,0)</f>
        <v>0</v>
      </c>
      <c r="BL42" s="90">
        <f>IF(Anexos!R$2='Captura español'!N42,1,0)</f>
        <v>0</v>
      </c>
      <c r="BM42" s="90">
        <f>IF(Anexos!S$2='Captura español'!O42,1,0)</f>
        <v>0</v>
      </c>
      <c r="BN42" s="90">
        <f>IF(Anexos!T$2='Captura español'!P42,1,0)</f>
        <v>0</v>
      </c>
      <c r="BO42" s="90">
        <f>IF(Anexos!U$2='Captura español'!Q42,1,0)</f>
        <v>0</v>
      </c>
      <c r="BP42" s="90">
        <f>IF(Anexos!V$2='Captura español'!R42,1,0)</f>
        <v>0</v>
      </c>
      <c r="BQ42" s="90">
        <f>IF(Anexos!W$2='Captura español'!S42,1,0)</f>
        <v>0</v>
      </c>
      <c r="BR42" s="90">
        <f>IF(Anexos!X$2='Captura español'!T42,1,0)</f>
        <v>0</v>
      </c>
      <c r="BS42" s="90">
        <f>IF(Anexos!Y$2='Captura español'!U42,1,0)</f>
        <v>0</v>
      </c>
      <c r="BT42" s="90">
        <f>IF(Anexos!Z$2='Captura español'!V42,1,0)</f>
        <v>0</v>
      </c>
      <c r="BU42" s="90">
        <f>IF(Anexos!AA$2='Captura español'!W42,1,0)</f>
        <v>0</v>
      </c>
      <c r="BV42" s="90">
        <f>IF(Anexos!AB$2='Captura español'!X42,1,0)</f>
        <v>0</v>
      </c>
      <c r="BW42" s="90">
        <f>IF(Anexos!AC$2='Captura español'!Y42,1,0)</f>
        <v>0</v>
      </c>
      <c r="BX42" s="90">
        <f>IF(Anexos!AD$2='Captura español'!Z42,1,0)</f>
        <v>0</v>
      </c>
      <c r="BY42" s="90">
        <f>IF(Anexos!AE$2='Captura español'!AA42,1,0)</f>
        <v>0</v>
      </c>
      <c r="BZ42" s="90">
        <f>IF(Anexos!AF$2='Captura español'!AB42,1,0)</f>
        <v>0</v>
      </c>
      <c r="CA42" s="90">
        <f>IF(Anexos!AG$2='Captura español'!AC42,1,0)</f>
        <v>0</v>
      </c>
      <c r="CB42" s="90">
        <f>IF(Anexos!AH$2='Captura español'!AD42,1,0)</f>
        <v>0</v>
      </c>
      <c r="CC42" s="90">
        <f>IF(Anexos!AI$2='Captura español'!AE42,1,0)</f>
        <v>0</v>
      </c>
      <c r="CD42" s="90">
        <f>IF(Anexos!AJ$2='Captura español'!AF42,1,0)</f>
        <v>0</v>
      </c>
      <c r="CE42" s="90">
        <f>IF(Anexos!AK$2='Captura español'!AG42,1,0)</f>
        <v>0</v>
      </c>
      <c r="CF42" s="90">
        <f>IF(Anexos!AL$2='Captura español'!AH42,1,0)</f>
        <v>0</v>
      </c>
      <c r="CG42" s="90">
        <f>IF(Anexos!AM$2='Captura español'!AI42,1,0)</f>
        <v>0</v>
      </c>
      <c r="CH42" s="90">
        <f>IF(Anexos!AN$2='Captura español'!AJ42,1,0)</f>
        <v>0</v>
      </c>
      <c r="CI42" s="90">
        <f>IF(Anexos!AO$2='Captura español'!AK42,1,0)</f>
        <v>0</v>
      </c>
      <c r="CJ42" s="90">
        <f>IF(Anexos!AP$2='Captura español'!AL42,1,0)</f>
        <v>0</v>
      </c>
      <c r="CK42" s="90">
        <f>IF(Anexos!AQ$2='Captura español'!AM42,1,0)</f>
        <v>0</v>
      </c>
      <c r="CL42" s="90">
        <f>IF(Anexos!AR$2='Captura español'!AN42,1,0)</f>
        <v>0</v>
      </c>
      <c r="CM42" s="90">
        <f>IF(Anexos!AS$2='Captura español'!AO42,1,0)</f>
        <v>0</v>
      </c>
      <c r="CN42" s="90">
        <f>IF(Anexos!AT$2='Captura español'!AP42,1,0)</f>
        <v>0</v>
      </c>
      <c r="CO42" s="90">
        <f>IF(Anexos!AU$2='Captura español'!AQ42,1,0)</f>
        <v>0</v>
      </c>
      <c r="CP42" s="90">
        <f>IF(Anexos!AV$2='Captura español'!AR42,1,0)</f>
        <v>0</v>
      </c>
      <c r="CQ42" s="90">
        <f>IF(Anexos!AW$2='Captura español'!AS42,1,0)</f>
        <v>0</v>
      </c>
      <c r="CR42" s="90">
        <f>IF(Anexos!AX$2='Captura español'!AT42,1,0)</f>
        <v>0</v>
      </c>
      <c r="CS42" s="90">
        <f>IF(Anexos!AY$2='Captura español'!AU42,1,0)</f>
        <v>0</v>
      </c>
      <c r="CT42" s="90">
        <f>IF(Anexos!AZ$2='Captura español'!AV42,1,0)</f>
        <v>0</v>
      </c>
      <c r="CU42" s="90">
        <f>IF(Anexos!BA$2='Captura español'!AW42,1,0)</f>
        <v>0</v>
      </c>
      <c r="CV42" s="90">
        <f>IF(Anexos!BB$2='Captura español'!AX42,1,0)</f>
        <v>0</v>
      </c>
      <c r="CW42" s="90">
        <f>IF(Anexos!BC$2='Captura español'!AY42,1,0)</f>
        <v>0</v>
      </c>
      <c r="CX42" s="90">
        <f>IF(Anexos!BD$2='Captura español'!AZ42,1,0)</f>
        <v>0</v>
      </c>
      <c r="CY42" s="90">
        <f>IF(Anexos!BE$2='Captura español'!BA42,1,0)</f>
        <v>0</v>
      </c>
      <c r="CZ42" s="90">
        <f>IF(Anexos!BF$2='Captura español'!BB42,1,0)</f>
        <v>0</v>
      </c>
      <c r="DA42" s="90">
        <f>IF(Anexos!BG$2='Captura español'!BC42,1,0)</f>
        <v>0</v>
      </c>
      <c r="DB42" s="90">
        <f>IF(Anexos!BH$2='Captura español'!BD42,1,0)</f>
        <v>0</v>
      </c>
      <c r="DC42" s="90">
        <f>IF(Anexos!BI$2='Captura español'!BE42,1,0)</f>
        <v>0</v>
      </c>
      <c r="DD42" s="88">
        <f t="shared" si="3"/>
        <v>0</v>
      </c>
      <c r="DE42" s="82">
        <f t="shared" si="4"/>
        <v>50</v>
      </c>
      <c r="DF42" s="82">
        <f t="shared" si="5"/>
        <v>50</v>
      </c>
      <c r="DG42" s="83">
        <f t="shared" si="6"/>
        <v>0</v>
      </c>
      <c r="DH42" s="83">
        <f t="shared" si="7"/>
        <v>100</v>
      </c>
      <c r="DI42" s="84">
        <f t="shared" si="8"/>
        <v>100</v>
      </c>
    </row>
    <row r="43" spans="1:113" ht="20.100000000000001" hidden="1" customHeight="1" x14ac:dyDescent="0.25">
      <c r="A43" s="54">
        <v>31</v>
      </c>
      <c r="B43" s="94"/>
      <c r="C43" s="94"/>
      <c r="D43" s="95"/>
      <c r="E43" s="96">
        <f t="shared" si="1"/>
        <v>0</v>
      </c>
      <c r="F43" s="96">
        <f t="shared" si="2"/>
        <v>0</v>
      </c>
      <c r="G43" s="96">
        <f t="shared" si="0"/>
        <v>0</v>
      </c>
      <c r="H43" s="90"/>
      <c r="I43" s="90"/>
      <c r="J43" s="90"/>
      <c r="K43" s="90"/>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0"/>
      <c r="AQ43" s="90"/>
      <c r="AR43" s="90"/>
      <c r="AS43" s="90"/>
      <c r="AT43" s="90"/>
      <c r="AU43" s="90"/>
      <c r="AV43" s="90"/>
      <c r="AW43" s="90"/>
      <c r="AX43" s="90"/>
      <c r="AY43" s="90"/>
      <c r="AZ43" s="90"/>
      <c r="BA43" s="90"/>
      <c r="BB43" s="90"/>
      <c r="BC43" s="90"/>
      <c r="BD43" s="90"/>
      <c r="BE43" s="90"/>
      <c r="BF43" s="90">
        <f>IF(Anexos!L$2='Captura español'!H43,1,0)</f>
        <v>0</v>
      </c>
      <c r="BG43" s="90">
        <f>IF(Anexos!M$2='Captura español'!I43,1,0)</f>
        <v>0</v>
      </c>
      <c r="BH43" s="90">
        <f>IF(Anexos!N$2='Captura español'!J43,1,0)</f>
        <v>0</v>
      </c>
      <c r="BI43" s="90">
        <f>IF(Anexos!O$2='Captura español'!K43,1,0)</f>
        <v>0</v>
      </c>
      <c r="BJ43" s="90">
        <f>IF(Anexos!P$2='Captura español'!L43,1,0)</f>
        <v>0</v>
      </c>
      <c r="BK43" s="90">
        <f>IF(Anexos!Q$2='Captura español'!M43,1,0)</f>
        <v>0</v>
      </c>
      <c r="BL43" s="90">
        <f>IF(Anexos!R$2='Captura español'!N43,1,0)</f>
        <v>0</v>
      </c>
      <c r="BM43" s="90">
        <f>IF(Anexos!S$2='Captura español'!O43,1,0)</f>
        <v>0</v>
      </c>
      <c r="BN43" s="90">
        <f>IF(Anexos!T$2='Captura español'!P43,1,0)</f>
        <v>0</v>
      </c>
      <c r="BO43" s="90">
        <f>IF(Anexos!U$2='Captura español'!Q43,1,0)</f>
        <v>0</v>
      </c>
      <c r="BP43" s="90">
        <f>IF(Anexos!V$2='Captura español'!R43,1,0)</f>
        <v>0</v>
      </c>
      <c r="BQ43" s="90">
        <f>IF(Anexos!W$2='Captura español'!S43,1,0)</f>
        <v>0</v>
      </c>
      <c r="BR43" s="90">
        <f>IF(Anexos!X$2='Captura español'!T43,1,0)</f>
        <v>0</v>
      </c>
      <c r="BS43" s="90">
        <f>IF(Anexos!Y$2='Captura español'!U43,1,0)</f>
        <v>0</v>
      </c>
      <c r="BT43" s="90">
        <f>IF(Anexos!Z$2='Captura español'!V43,1,0)</f>
        <v>0</v>
      </c>
      <c r="BU43" s="90">
        <f>IF(Anexos!AA$2='Captura español'!W43,1,0)</f>
        <v>0</v>
      </c>
      <c r="BV43" s="90">
        <f>IF(Anexos!AB$2='Captura español'!X43,1,0)</f>
        <v>0</v>
      </c>
      <c r="BW43" s="90">
        <f>IF(Anexos!AC$2='Captura español'!Y43,1,0)</f>
        <v>0</v>
      </c>
      <c r="BX43" s="90">
        <f>IF(Anexos!AD$2='Captura español'!Z43,1,0)</f>
        <v>0</v>
      </c>
      <c r="BY43" s="90">
        <f>IF(Anexos!AE$2='Captura español'!AA43,1,0)</f>
        <v>0</v>
      </c>
      <c r="BZ43" s="90">
        <f>IF(Anexos!AF$2='Captura español'!AB43,1,0)</f>
        <v>0</v>
      </c>
      <c r="CA43" s="90">
        <f>IF(Anexos!AG$2='Captura español'!AC43,1,0)</f>
        <v>0</v>
      </c>
      <c r="CB43" s="90">
        <f>IF(Anexos!AH$2='Captura español'!AD43,1,0)</f>
        <v>0</v>
      </c>
      <c r="CC43" s="90">
        <f>IF(Anexos!AI$2='Captura español'!AE43,1,0)</f>
        <v>0</v>
      </c>
      <c r="CD43" s="90">
        <f>IF(Anexos!AJ$2='Captura español'!AF43,1,0)</f>
        <v>0</v>
      </c>
      <c r="CE43" s="90">
        <f>IF(Anexos!AK$2='Captura español'!AG43,1,0)</f>
        <v>0</v>
      </c>
      <c r="CF43" s="90">
        <f>IF(Anexos!AL$2='Captura español'!AH43,1,0)</f>
        <v>0</v>
      </c>
      <c r="CG43" s="90">
        <f>IF(Anexos!AM$2='Captura español'!AI43,1,0)</f>
        <v>0</v>
      </c>
      <c r="CH43" s="90">
        <f>IF(Anexos!AN$2='Captura español'!AJ43,1,0)</f>
        <v>0</v>
      </c>
      <c r="CI43" s="90">
        <f>IF(Anexos!AO$2='Captura español'!AK43,1,0)</f>
        <v>0</v>
      </c>
      <c r="CJ43" s="90">
        <f>IF(Anexos!AP$2='Captura español'!AL43,1,0)</f>
        <v>0</v>
      </c>
      <c r="CK43" s="90">
        <f>IF(Anexos!AQ$2='Captura español'!AM43,1,0)</f>
        <v>0</v>
      </c>
      <c r="CL43" s="90">
        <f>IF(Anexos!AR$2='Captura español'!AN43,1,0)</f>
        <v>0</v>
      </c>
      <c r="CM43" s="90">
        <f>IF(Anexos!AS$2='Captura español'!AO43,1,0)</f>
        <v>0</v>
      </c>
      <c r="CN43" s="90">
        <f>IF(Anexos!AT$2='Captura español'!AP43,1,0)</f>
        <v>0</v>
      </c>
      <c r="CO43" s="90">
        <f>IF(Anexos!AU$2='Captura español'!AQ43,1,0)</f>
        <v>0</v>
      </c>
      <c r="CP43" s="90">
        <f>IF(Anexos!AV$2='Captura español'!AR43,1,0)</f>
        <v>0</v>
      </c>
      <c r="CQ43" s="90">
        <f>IF(Anexos!AW$2='Captura español'!AS43,1,0)</f>
        <v>0</v>
      </c>
      <c r="CR43" s="90">
        <f>IF(Anexos!AX$2='Captura español'!AT43,1,0)</f>
        <v>0</v>
      </c>
      <c r="CS43" s="90">
        <f>IF(Anexos!AY$2='Captura español'!AU43,1,0)</f>
        <v>0</v>
      </c>
      <c r="CT43" s="90">
        <f>IF(Anexos!AZ$2='Captura español'!AV43,1,0)</f>
        <v>0</v>
      </c>
      <c r="CU43" s="90">
        <f>IF(Anexos!BA$2='Captura español'!AW43,1,0)</f>
        <v>0</v>
      </c>
      <c r="CV43" s="90">
        <f>IF(Anexos!BB$2='Captura español'!AX43,1,0)</f>
        <v>0</v>
      </c>
      <c r="CW43" s="90">
        <f>IF(Anexos!BC$2='Captura español'!AY43,1,0)</f>
        <v>0</v>
      </c>
      <c r="CX43" s="90">
        <f>IF(Anexos!BD$2='Captura español'!AZ43,1,0)</f>
        <v>0</v>
      </c>
      <c r="CY43" s="90">
        <f>IF(Anexos!BE$2='Captura español'!BA43,1,0)</f>
        <v>0</v>
      </c>
      <c r="CZ43" s="90">
        <f>IF(Anexos!BF$2='Captura español'!BB43,1,0)</f>
        <v>0</v>
      </c>
      <c r="DA43" s="90">
        <f>IF(Anexos!BG$2='Captura español'!BC43,1,0)</f>
        <v>0</v>
      </c>
      <c r="DB43" s="90">
        <f>IF(Anexos!BH$2='Captura español'!BD43,1,0)</f>
        <v>0</v>
      </c>
      <c r="DC43" s="90">
        <f>IF(Anexos!BI$2='Captura español'!BE43,1,0)</f>
        <v>0</v>
      </c>
      <c r="DD43" s="88">
        <f t="shared" si="3"/>
        <v>0</v>
      </c>
      <c r="DE43" s="82">
        <f t="shared" si="4"/>
        <v>50</v>
      </c>
      <c r="DF43" s="82">
        <f t="shared" si="5"/>
        <v>50</v>
      </c>
      <c r="DG43" s="83">
        <f t="shared" si="6"/>
        <v>0</v>
      </c>
      <c r="DH43" s="83">
        <f t="shared" si="7"/>
        <v>100</v>
      </c>
      <c r="DI43" s="84">
        <f t="shared" si="8"/>
        <v>100</v>
      </c>
    </row>
    <row r="44" spans="1:113" ht="20.100000000000001" hidden="1" customHeight="1" x14ac:dyDescent="0.25">
      <c r="A44" s="54">
        <v>32</v>
      </c>
      <c r="B44" s="94"/>
      <c r="C44" s="94"/>
      <c r="D44" s="95"/>
      <c r="E44" s="96">
        <f t="shared" si="1"/>
        <v>0</v>
      </c>
      <c r="F44" s="96">
        <f t="shared" si="2"/>
        <v>0</v>
      </c>
      <c r="G44" s="96">
        <f t="shared" si="0"/>
        <v>0</v>
      </c>
      <c r="H44" s="90"/>
      <c r="I44" s="90"/>
      <c r="J44" s="90"/>
      <c r="K44" s="90"/>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0"/>
      <c r="AQ44" s="90"/>
      <c r="AR44" s="90"/>
      <c r="AS44" s="90"/>
      <c r="AT44" s="90"/>
      <c r="AU44" s="90"/>
      <c r="AV44" s="90"/>
      <c r="AW44" s="90"/>
      <c r="AX44" s="90"/>
      <c r="AY44" s="90"/>
      <c r="AZ44" s="90"/>
      <c r="BA44" s="90"/>
      <c r="BB44" s="90"/>
      <c r="BC44" s="90"/>
      <c r="BD44" s="90"/>
      <c r="BE44" s="90"/>
      <c r="BF44" s="90">
        <f>IF(Anexos!L$2='Captura español'!H44,1,0)</f>
        <v>0</v>
      </c>
      <c r="BG44" s="90">
        <f>IF(Anexos!M$2='Captura español'!I44,1,0)</f>
        <v>0</v>
      </c>
      <c r="BH44" s="90">
        <f>IF(Anexos!N$2='Captura español'!J44,1,0)</f>
        <v>0</v>
      </c>
      <c r="BI44" s="90">
        <f>IF(Anexos!O$2='Captura español'!K44,1,0)</f>
        <v>0</v>
      </c>
      <c r="BJ44" s="90">
        <f>IF(Anexos!P$2='Captura español'!L44,1,0)</f>
        <v>0</v>
      </c>
      <c r="BK44" s="90">
        <f>IF(Anexos!Q$2='Captura español'!M44,1,0)</f>
        <v>0</v>
      </c>
      <c r="BL44" s="90">
        <f>IF(Anexos!R$2='Captura español'!N44,1,0)</f>
        <v>0</v>
      </c>
      <c r="BM44" s="90">
        <f>IF(Anexos!S$2='Captura español'!O44,1,0)</f>
        <v>0</v>
      </c>
      <c r="BN44" s="90">
        <f>IF(Anexos!T$2='Captura español'!P44,1,0)</f>
        <v>0</v>
      </c>
      <c r="BO44" s="90">
        <f>IF(Anexos!U$2='Captura español'!Q44,1,0)</f>
        <v>0</v>
      </c>
      <c r="BP44" s="90">
        <f>IF(Anexos!V$2='Captura español'!R44,1,0)</f>
        <v>0</v>
      </c>
      <c r="BQ44" s="90">
        <f>IF(Anexos!W$2='Captura español'!S44,1,0)</f>
        <v>0</v>
      </c>
      <c r="BR44" s="90">
        <f>IF(Anexos!X$2='Captura español'!T44,1,0)</f>
        <v>0</v>
      </c>
      <c r="BS44" s="90">
        <f>IF(Anexos!Y$2='Captura español'!U44,1,0)</f>
        <v>0</v>
      </c>
      <c r="BT44" s="90">
        <f>IF(Anexos!Z$2='Captura español'!V44,1,0)</f>
        <v>0</v>
      </c>
      <c r="BU44" s="90">
        <f>IF(Anexos!AA$2='Captura español'!W44,1,0)</f>
        <v>0</v>
      </c>
      <c r="BV44" s="90">
        <f>IF(Anexos!AB$2='Captura español'!X44,1,0)</f>
        <v>0</v>
      </c>
      <c r="BW44" s="90">
        <f>IF(Anexos!AC$2='Captura español'!Y44,1,0)</f>
        <v>0</v>
      </c>
      <c r="BX44" s="90">
        <f>IF(Anexos!AD$2='Captura español'!Z44,1,0)</f>
        <v>0</v>
      </c>
      <c r="BY44" s="90">
        <f>IF(Anexos!AE$2='Captura español'!AA44,1,0)</f>
        <v>0</v>
      </c>
      <c r="BZ44" s="90">
        <f>IF(Anexos!AF$2='Captura español'!AB44,1,0)</f>
        <v>0</v>
      </c>
      <c r="CA44" s="90">
        <f>IF(Anexos!AG$2='Captura español'!AC44,1,0)</f>
        <v>0</v>
      </c>
      <c r="CB44" s="90">
        <f>IF(Anexos!AH$2='Captura español'!AD44,1,0)</f>
        <v>0</v>
      </c>
      <c r="CC44" s="90">
        <f>IF(Anexos!AI$2='Captura español'!AE44,1,0)</f>
        <v>0</v>
      </c>
      <c r="CD44" s="90">
        <f>IF(Anexos!AJ$2='Captura español'!AF44,1,0)</f>
        <v>0</v>
      </c>
      <c r="CE44" s="90">
        <f>IF(Anexos!AK$2='Captura español'!AG44,1,0)</f>
        <v>0</v>
      </c>
      <c r="CF44" s="90">
        <f>IF(Anexos!AL$2='Captura español'!AH44,1,0)</f>
        <v>0</v>
      </c>
      <c r="CG44" s="90">
        <f>IF(Anexos!AM$2='Captura español'!AI44,1,0)</f>
        <v>0</v>
      </c>
      <c r="CH44" s="90">
        <f>IF(Anexos!AN$2='Captura español'!AJ44,1,0)</f>
        <v>0</v>
      </c>
      <c r="CI44" s="90">
        <f>IF(Anexos!AO$2='Captura español'!AK44,1,0)</f>
        <v>0</v>
      </c>
      <c r="CJ44" s="90">
        <f>IF(Anexos!AP$2='Captura español'!AL44,1,0)</f>
        <v>0</v>
      </c>
      <c r="CK44" s="90">
        <f>IF(Anexos!AQ$2='Captura español'!AM44,1,0)</f>
        <v>0</v>
      </c>
      <c r="CL44" s="90">
        <f>IF(Anexos!AR$2='Captura español'!AN44,1,0)</f>
        <v>0</v>
      </c>
      <c r="CM44" s="90">
        <f>IF(Anexos!AS$2='Captura español'!AO44,1,0)</f>
        <v>0</v>
      </c>
      <c r="CN44" s="90">
        <f>IF(Anexos!AT$2='Captura español'!AP44,1,0)</f>
        <v>0</v>
      </c>
      <c r="CO44" s="90">
        <f>IF(Anexos!AU$2='Captura español'!AQ44,1,0)</f>
        <v>0</v>
      </c>
      <c r="CP44" s="90">
        <f>IF(Anexos!AV$2='Captura español'!AR44,1,0)</f>
        <v>0</v>
      </c>
      <c r="CQ44" s="90">
        <f>IF(Anexos!AW$2='Captura español'!AS44,1,0)</f>
        <v>0</v>
      </c>
      <c r="CR44" s="90">
        <f>IF(Anexos!AX$2='Captura español'!AT44,1,0)</f>
        <v>0</v>
      </c>
      <c r="CS44" s="90">
        <f>IF(Anexos!AY$2='Captura español'!AU44,1,0)</f>
        <v>0</v>
      </c>
      <c r="CT44" s="90">
        <f>IF(Anexos!AZ$2='Captura español'!AV44,1,0)</f>
        <v>0</v>
      </c>
      <c r="CU44" s="90">
        <f>IF(Anexos!BA$2='Captura español'!AW44,1,0)</f>
        <v>0</v>
      </c>
      <c r="CV44" s="90">
        <f>IF(Anexos!BB$2='Captura español'!AX44,1,0)</f>
        <v>0</v>
      </c>
      <c r="CW44" s="90">
        <f>IF(Anexos!BC$2='Captura español'!AY44,1,0)</f>
        <v>0</v>
      </c>
      <c r="CX44" s="90">
        <f>IF(Anexos!BD$2='Captura español'!AZ44,1,0)</f>
        <v>0</v>
      </c>
      <c r="CY44" s="90">
        <f>IF(Anexos!BE$2='Captura español'!BA44,1,0)</f>
        <v>0</v>
      </c>
      <c r="CZ44" s="90">
        <f>IF(Anexos!BF$2='Captura español'!BB44,1,0)</f>
        <v>0</v>
      </c>
      <c r="DA44" s="90">
        <f>IF(Anexos!BG$2='Captura español'!BC44,1,0)</f>
        <v>0</v>
      </c>
      <c r="DB44" s="90">
        <f>IF(Anexos!BH$2='Captura español'!BD44,1,0)</f>
        <v>0</v>
      </c>
      <c r="DC44" s="90">
        <f>IF(Anexos!BI$2='Captura español'!BE44,1,0)</f>
        <v>0</v>
      </c>
      <c r="DD44" s="88">
        <f t="shared" si="3"/>
        <v>0</v>
      </c>
      <c r="DE44" s="82">
        <f t="shared" si="4"/>
        <v>50</v>
      </c>
      <c r="DF44" s="82">
        <f t="shared" si="5"/>
        <v>50</v>
      </c>
      <c r="DG44" s="83">
        <f t="shared" si="6"/>
        <v>0</v>
      </c>
      <c r="DH44" s="83">
        <f t="shared" si="7"/>
        <v>100</v>
      </c>
      <c r="DI44" s="84">
        <f t="shared" si="8"/>
        <v>100</v>
      </c>
    </row>
    <row r="45" spans="1:113" ht="20.100000000000001" hidden="1" customHeight="1" x14ac:dyDescent="0.25">
      <c r="A45" s="54">
        <v>33</v>
      </c>
      <c r="B45" s="94"/>
      <c r="C45" s="94"/>
      <c r="D45" s="95"/>
      <c r="E45" s="96">
        <f t="shared" si="1"/>
        <v>0</v>
      </c>
      <c r="F45" s="96">
        <f t="shared" si="2"/>
        <v>0</v>
      </c>
      <c r="G45" s="96">
        <f t="shared" ref="G45:G76" si="9">$C$6</f>
        <v>0</v>
      </c>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0"/>
      <c r="AQ45" s="90"/>
      <c r="AR45" s="90"/>
      <c r="AS45" s="90"/>
      <c r="AT45" s="90"/>
      <c r="AU45" s="90"/>
      <c r="AV45" s="90"/>
      <c r="AW45" s="90"/>
      <c r="AX45" s="90"/>
      <c r="AY45" s="90"/>
      <c r="AZ45" s="90"/>
      <c r="BA45" s="90"/>
      <c r="BB45" s="90"/>
      <c r="BC45" s="90"/>
      <c r="BD45" s="90"/>
      <c r="BE45" s="90"/>
      <c r="BF45" s="90">
        <f>IF(Anexos!L$2='Captura español'!H45,1,0)</f>
        <v>0</v>
      </c>
      <c r="BG45" s="90">
        <f>IF(Anexos!M$2='Captura español'!I45,1,0)</f>
        <v>0</v>
      </c>
      <c r="BH45" s="90">
        <f>IF(Anexos!N$2='Captura español'!J45,1,0)</f>
        <v>0</v>
      </c>
      <c r="BI45" s="90">
        <f>IF(Anexos!O$2='Captura español'!K45,1,0)</f>
        <v>0</v>
      </c>
      <c r="BJ45" s="90">
        <f>IF(Anexos!P$2='Captura español'!L45,1,0)</f>
        <v>0</v>
      </c>
      <c r="BK45" s="90">
        <f>IF(Anexos!Q$2='Captura español'!M45,1,0)</f>
        <v>0</v>
      </c>
      <c r="BL45" s="90">
        <f>IF(Anexos!R$2='Captura español'!N45,1,0)</f>
        <v>0</v>
      </c>
      <c r="BM45" s="90">
        <f>IF(Anexos!S$2='Captura español'!O45,1,0)</f>
        <v>0</v>
      </c>
      <c r="BN45" s="90">
        <f>IF(Anexos!T$2='Captura español'!P45,1,0)</f>
        <v>0</v>
      </c>
      <c r="BO45" s="90">
        <f>IF(Anexos!U$2='Captura español'!Q45,1,0)</f>
        <v>0</v>
      </c>
      <c r="BP45" s="90">
        <f>IF(Anexos!V$2='Captura español'!R45,1,0)</f>
        <v>0</v>
      </c>
      <c r="BQ45" s="90">
        <f>IF(Anexos!W$2='Captura español'!S45,1,0)</f>
        <v>0</v>
      </c>
      <c r="BR45" s="90">
        <f>IF(Anexos!X$2='Captura español'!T45,1,0)</f>
        <v>0</v>
      </c>
      <c r="BS45" s="90">
        <f>IF(Anexos!Y$2='Captura español'!U45,1,0)</f>
        <v>0</v>
      </c>
      <c r="BT45" s="90">
        <f>IF(Anexos!Z$2='Captura español'!V45,1,0)</f>
        <v>0</v>
      </c>
      <c r="BU45" s="90">
        <f>IF(Anexos!AA$2='Captura español'!W45,1,0)</f>
        <v>0</v>
      </c>
      <c r="BV45" s="90">
        <f>IF(Anexos!AB$2='Captura español'!X45,1,0)</f>
        <v>0</v>
      </c>
      <c r="BW45" s="90">
        <f>IF(Anexos!AC$2='Captura español'!Y45,1,0)</f>
        <v>0</v>
      </c>
      <c r="BX45" s="90">
        <f>IF(Anexos!AD$2='Captura español'!Z45,1,0)</f>
        <v>0</v>
      </c>
      <c r="BY45" s="90">
        <f>IF(Anexos!AE$2='Captura español'!AA45,1,0)</f>
        <v>0</v>
      </c>
      <c r="BZ45" s="90">
        <f>IF(Anexos!AF$2='Captura español'!AB45,1,0)</f>
        <v>0</v>
      </c>
      <c r="CA45" s="90">
        <f>IF(Anexos!AG$2='Captura español'!AC45,1,0)</f>
        <v>0</v>
      </c>
      <c r="CB45" s="90">
        <f>IF(Anexos!AH$2='Captura español'!AD45,1,0)</f>
        <v>0</v>
      </c>
      <c r="CC45" s="90">
        <f>IF(Anexos!AI$2='Captura español'!AE45,1,0)</f>
        <v>0</v>
      </c>
      <c r="CD45" s="90">
        <f>IF(Anexos!AJ$2='Captura español'!AF45,1,0)</f>
        <v>0</v>
      </c>
      <c r="CE45" s="90">
        <f>IF(Anexos!AK$2='Captura español'!AG45,1,0)</f>
        <v>0</v>
      </c>
      <c r="CF45" s="90">
        <f>IF(Anexos!AL$2='Captura español'!AH45,1,0)</f>
        <v>0</v>
      </c>
      <c r="CG45" s="90">
        <f>IF(Anexos!AM$2='Captura español'!AI45,1,0)</f>
        <v>0</v>
      </c>
      <c r="CH45" s="90">
        <f>IF(Anexos!AN$2='Captura español'!AJ45,1,0)</f>
        <v>0</v>
      </c>
      <c r="CI45" s="90">
        <f>IF(Anexos!AO$2='Captura español'!AK45,1,0)</f>
        <v>0</v>
      </c>
      <c r="CJ45" s="90">
        <f>IF(Anexos!AP$2='Captura español'!AL45,1,0)</f>
        <v>0</v>
      </c>
      <c r="CK45" s="90">
        <f>IF(Anexos!AQ$2='Captura español'!AM45,1,0)</f>
        <v>0</v>
      </c>
      <c r="CL45" s="90">
        <f>IF(Anexos!AR$2='Captura español'!AN45,1,0)</f>
        <v>0</v>
      </c>
      <c r="CM45" s="90">
        <f>IF(Anexos!AS$2='Captura español'!AO45,1,0)</f>
        <v>0</v>
      </c>
      <c r="CN45" s="90">
        <f>IF(Anexos!AT$2='Captura español'!AP45,1,0)</f>
        <v>0</v>
      </c>
      <c r="CO45" s="90">
        <f>IF(Anexos!AU$2='Captura español'!AQ45,1,0)</f>
        <v>0</v>
      </c>
      <c r="CP45" s="90">
        <f>IF(Anexos!AV$2='Captura español'!AR45,1,0)</f>
        <v>0</v>
      </c>
      <c r="CQ45" s="90">
        <f>IF(Anexos!AW$2='Captura español'!AS45,1,0)</f>
        <v>0</v>
      </c>
      <c r="CR45" s="90">
        <f>IF(Anexos!AX$2='Captura español'!AT45,1,0)</f>
        <v>0</v>
      </c>
      <c r="CS45" s="90">
        <f>IF(Anexos!AY$2='Captura español'!AU45,1,0)</f>
        <v>0</v>
      </c>
      <c r="CT45" s="90">
        <f>IF(Anexos!AZ$2='Captura español'!AV45,1,0)</f>
        <v>0</v>
      </c>
      <c r="CU45" s="90">
        <f>IF(Anexos!BA$2='Captura español'!AW45,1,0)</f>
        <v>0</v>
      </c>
      <c r="CV45" s="90">
        <f>IF(Anexos!BB$2='Captura español'!AX45,1,0)</f>
        <v>0</v>
      </c>
      <c r="CW45" s="90">
        <f>IF(Anexos!BC$2='Captura español'!AY45,1,0)</f>
        <v>0</v>
      </c>
      <c r="CX45" s="90">
        <f>IF(Anexos!BD$2='Captura español'!AZ45,1,0)</f>
        <v>0</v>
      </c>
      <c r="CY45" s="90">
        <f>IF(Anexos!BE$2='Captura español'!BA45,1,0)</f>
        <v>0</v>
      </c>
      <c r="CZ45" s="90">
        <f>IF(Anexos!BF$2='Captura español'!BB45,1,0)</f>
        <v>0</v>
      </c>
      <c r="DA45" s="90">
        <f>IF(Anexos!BG$2='Captura español'!BC45,1,0)</f>
        <v>0</v>
      </c>
      <c r="DB45" s="90">
        <f>IF(Anexos!BH$2='Captura español'!BD45,1,0)</f>
        <v>0</v>
      </c>
      <c r="DC45" s="90">
        <f>IF(Anexos!BI$2='Captura español'!BE45,1,0)</f>
        <v>0</v>
      </c>
      <c r="DD45" s="88">
        <f t="shared" si="3"/>
        <v>0</v>
      </c>
      <c r="DE45" s="82">
        <f t="shared" si="4"/>
        <v>50</v>
      </c>
      <c r="DF45" s="82">
        <f t="shared" si="5"/>
        <v>50</v>
      </c>
      <c r="DG45" s="83">
        <f t="shared" si="6"/>
        <v>0</v>
      </c>
      <c r="DH45" s="83">
        <f t="shared" si="7"/>
        <v>100</v>
      </c>
      <c r="DI45" s="84">
        <f t="shared" si="8"/>
        <v>100</v>
      </c>
    </row>
    <row r="46" spans="1:113" ht="20.100000000000001" hidden="1" customHeight="1" x14ac:dyDescent="0.25">
      <c r="A46" s="54">
        <v>34</v>
      </c>
      <c r="B46" s="94"/>
      <c r="C46" s="94"/>
      <c r="D46" s="95"/>
      <c r="E46" s="96">
        <f t="shared" si="1"/>
        <v>0</v>
      </c>
      <c r="F46" s="96">
        <f t="shared" si="2"/>
        <v>0</v>
      </c>
      <c r="G46" s="96">
        <f t="shared" si="9"/>
        <v>0</v>
      </c>
      <c r="H46" s="90"/>
      <c r="I46" s="90"/>
      <c r="J46" s="90"/>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0"/>
      <c r="AQ46" s="90"/>
      <c r="AR46" s="90"/>
      <c r="AS46" s="90"/>
      <c r="AT46" s="90"/>
      <c r="AU46" s="90"/>
      <c r="AV46" s="90"/>
      <c r="AW46" s="90"/>
      <c r="AX46" s="90"/>
      <c r="AY46" s="90"/>
      <c r="AZ46" s="90"/>
      <c r="BA46" s="90"/>
      <c r="BB46" s="90"/>
      <c r="BC46" s="90"/>
      <c r="BD46" s="90"/>
      <c r="BE46" s="90"/>
      <c r="BF46" s="90">
        <f>IF(Anexos!L$2='Captura español'!H46,1,0)</f>
        <v>0</v>
      </c>
      <c r="BG46" s="90">
        <f>IF(Anexos!M$2='Captura español'!I46,1,0)</f>
        <v>0</v>
      </c>
      <c r="BH46" s="90">
        <f>IF(Anexos!N$2='Captura español'!J46,1,0)</f>
        <v>0</v>
      </c>
      <c r="BI46" s="90">
        <f>IF(Anexos!O$2='Captura español'!K46,1,0)</f>
        <v>0</v>
      </c>
      <c r="BJ46" s="90">
        <f>IF(Anexos!P$2='Captura español'!L46,1,0)</f>
        <v>0</v>
      </c>
      <c r="BK46" s="90">
        <f>IF(Anexos!Q$2='Captura español'!M46,1,0)</f>
        <v>0</v>
      </c>
      <c r="BL46" s="90">
        <f>IF(Anexos!R$2='Captura español'!N46,1,0)</f>
        <v>0</v>
      </c>
      <c r="BM46" s="90">
        <f>IF(Anexos!S$2='Captura español'!O46,1,0)</f>
        <v>0</v>
      </c>
      <c r="BN46" s="90">
        <f>IF(Anexos!T$2='Captura español'!P46,1,0)</f>
        <v>0</v>
      </c>
      <c r="BO46" s="90">
        <f>IF(Anexos!U$2='Captura español'!Q46,1,0)</f>
        <v>0</v>
      </c>
      <c r="BP46" s="90">
        <f>IF(Anexos!V$2='Captura español'!R46,1,0)</f>
        <v>0</v>
      </c>
      <c r="BQ46" s="90">
        <f>IF(Anexos!W$2='Captura español'!S46,1,0)</f>
        <v>0</v>
      </c>
      <c r="BR46" s="90">
        <f>IF(Anexos!X$2='Captura español'!T46,1,0)</f>
        <v>0</v>
      </c>
      <c r="BS46" s="90">
        <f>IF(Anexos!Y$2='Captura español'!U46,1,0)</f>
        <v>0</v>
      </c>
      <c r="BT46" s="90">
        <f>IF(Anexos!Z$2='Captura español'!V46,1,0)</f>
        <v>0</v>
      </c>
      <c r="BU46" s="90">
        <f>IF(Anexos!AA$2='Captura español'!W46,1,0)</f>
        <v>0</v>
      </c>
      <c r="BV46" s="90">
        <f>IF(Anexos!AB$2='Captura español'!X46,1,0)</f>
        <v>0</v>
      </c>
      <c r="BW46" s="90">
        <f>IF(Anexos!AC$2='Captura español'!Y46,1,0)</f>
        <v>0</v>
      </c>
      <c r="BX46" s="90">
        <f>IF(Anexos!AD$2='Captura español'!Z46,1,0)</f>
        <v>0</v>
      </c>
      <c r="BY46" s="90">
        <f>IF(Anexos!AE$2='Captura español'!AA46,1,0)</f>
        <v>0</v>
      </c>
      <c r="BZ46" s="90">
        <f>IF(Anexos!AF$2='Captura español'!AB46,1,0)</f>
        <v>0</v>
      </c>
      <c r="CA46" s="90">
        <f>IF(Anexos!AG$2='Captura español'!AC46,1,0)</f>
        <v>0</v>
      </c>
      <c r="CB46" s="90">
        <f>IF(Anexos!AH$2='Captura español'!AD46,1,0)</f>
        <v>0</v>
      </c>
      <c r="CC46" s="90">
        <f>IF(Anexos!AI$2='Captura español'!AE46,1,0)</f>
        <v>0</v>
      </c>
      <c r="CD46" s="90">
        <f>IF(Anexos!AJ$2='Captura español'!AF46,1,0)</f>
        <v>0</v>
      </c>
      <c r="CE46" s="90">
        <f>IF(Anexos!AK$2='Captura español'!AG46,1,0)</f>
        <v>0</v>
      </c>
      <c r="CF46" s="90">
        <f>IF(Anexos!AL$2='Captura español'!AH46,1,0)</f>
        <v>0</v>
      </c>
      <c r="CG46" s="90">
        <f>IF(Anexos!AM$2='Captura español'!AI46,1,0)</f>
        <v>0</v>
      </c>
      <c r="CH46" s="90">
        <f>IF(Anexos!AN$2='Captura español'!AJ46,1,0)</f>
        <v>0</v>
      </c>
      <c r="CI46" s="90">
        <f>IF(Anexos!AO$2='Captura español'!AK46,1,0)</f>
        <v>0</v>
      </c>
      <c r="CJ46" s="90">
        <f>IF(Anexos!AP$2='Captura español'!AL46,1,0)</f>
        <v>0</v>
      </c>
      <c r="CK46" s="90">
        <f>IF(Anexos!AQ$2='Captura español'!AM46,1,0)</f>
        <v>0</v>
      </c>
      <c r="CL46" s="90">
        <f>IF(Anexos!AR$2='Captura español'!AN46,1,0)</f>
        <v>0</v>
      </c>
      <c r="CM46" s="90">
        <f>IF(Anexos!AS$2='Captura español'!AO46,1,0)</f>
        <v>0</v>
      </c>
      <c r="CN46" s="90">
        <f>IF(Anexos!AT$2='Captura español'!AP46,1,0)</f>
        <v>0</v>
      </c>
      <c r="CO46" s="90">
        <f>IF(Anexos!AU$2='Captura español'!AQ46,1,0)</f>
        <v>0</v>
      </c>
      <c r="CP46" s="90">
        <f>IF(Anexos!AV$2='Captura español'!AR46,1,0)</f>
        <v>0</v>
      </c>
      <c r="CQ46" s="90">
        <f>IF(Anexos!AW$2='Captura español'!AS46,1,0)</f>
        <v>0</v>
      </c>
      <c r="CR46" s="90">
        <f>IF(Anexos!AX$2='Captura español'!AT46,1,0)</f>
        <v>0</v>
      </c>
      <c r="CS46" s="90">
        <f>IF(Anexos!AY$2='Captura español'!AU46,1,0)</f>
        <v>0</v>
      </c>
      <c r="CT46" s="90">
        <f>IF(Anexos!AZ$2='Captura español'!AV46,1,0)</f>
        <v>0</v>
      </c>
      <c r="CU46" s="90">
        <f>IF(Anexos!BA$2='Captura español'!AW46,1,0)</f>
        <v>0</v>
      </c>
      <c r="CV46" s="90">
        <f>IF(Anexos!BB$2='Captura español'!AX46,1,0)</f>
        <v>0</v>
      </c>
      <c r="CW46" s="90">
        <f>IF(Anexos!BC$2='Captura español'!AY46,1,0)</f>
        <v>0</v>
      </c>
      <c r="CX46" s="90">
        <f>IF(Anexos!BD$2='Captura español'!AZ46,1,0)</f>
        <v>0</v>
      </c>
      <c r="CY46" s="90">
        <f>IF(Anexos!BE$2='Captura español'!BA46,1,0)</f>
        <v>0</v>
      </c>
      <c r="CZ46" s="90">
        <f>IF(Anexos!BF$2='Captura español'!BB46,1,0)</f>
        <v>0</v>
      </c>
      <c r="DA46" s="90">
        <f>IF(Anexos!BG$2='Captura español'!BC46,1,0)</f>
        <v>0</v>
      </c>
      <c r="DB46" s="90">
        <f>IF(Anexos!BH$2='Captura español'!BD46,1,0)</f>
        <v>0</v>
      </c>
      <c r="DC46" s="90">
        <f>IF(Anexos!BI$2='Captura español'!BE46,1,0)</f>
        <v>0</v>
      </c>
      <c r="DD46" s="88">
        <f t="shared" si="3"/>
        <v>0</v>
      </c>
      <c r="DE46" s="82">
        <f t="shared" si="4"/>
        <v>50</v>
      </c>
      <c r="DF46" s="82">
        <f t="shared" si="5"/>
        <v>50</v>
      </c>
      <c r="DG46" s="83">
        <f t="shared" si="6"/>
        <v>0</v>
      </c>
      <c r="DH46" s="83">
        <f t="shared" si="7"/>
        <v>100</v>
      </c>
      <c r="DI46" s="84">
        <f t="shared" si="8"/>
        <v>100</v>
      </c>
    </row>
    <row r="47" spans="1:113" ht="20.100000000000001" hidden="1" customHeight="1" x14ac:dyDescent="0.25">
      <c r="A47" s="54">
        <v>35</v>
      </c>
      <c r="B47" s="94"/>
      <c r="C47" s="94"/>
      <c r="D47" s="95"/>
      <c r="E47" s="96">
        <f t="shared" si="1"/>
        <v>0</v>
      </c>
      <c r="F47" s="96">
        <f t="shared" si="2"/>
        <v>0</v>
      </c>
      <c r="G47" s="96">
        <f t="shared" si="9"/>
        <v>0</v>
      </c>
      <c r="H47" s="90"/>
      <c r="I47" s="90"/>
      <c r="J47" s="90"/>
      <c r="K47" s="90"/>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0"/>
      <c r="AQ47" s="90"/>
      <c r="AR47" s="90"/>
      <c r="AS47" s="90"/>
      <c r="AT47" s="90"/>
      <c r="AU47" s="90"/>
      <c r="AV47" s="90"/>
      <c r="AW47" s="90"/>
      <c r="AX47" s="90"/>
      <c r="AY47" s="90"/>
      <c r="AZ47" s="90"/>
      <c r="BA47" s="90"/>
      <c r="BB47" s="90"/>
      <c r="BC47" s="90"/>
      <c r="BD47" s="90"/>
      <c r="BE47" s="90"/>
      <c r="BF47" s="90">
        <f>IF(Anexos!L$2='Captura español'!H47,1,0)</f>
        <v>0</v>
      </c>
      <c r="BG47" s="90">
        <f>IF(Anexos!M$2='Captura español'!I47,1,0)</f>
        <v>0</v>
      </c>
      <c r="BH47" s="90">
        <f>IF(Anexos!N$2='Captura español'!J47,1,0)</f>
        <v>0</v>
      </c>
      <c r="BI47" s="90">
        <f>IF(Anexos!O$2='Captura español'!K47,1,0)</f>
        <v>0</v>
      </c>
      <c r="BJ47" s="90">
        <f>IF(Anexos!P$2='Captura español'!L47,1,0)</f>
        <v>0</v>
      </c>
      <c r="BK47" s="90">
        <f>IF(Anexos!Q$2='Captura español'!M47,1,0)</f>
        <v>0</v>
      </c>
      <c r="BL47" s="90">
        <f>IF(Anexos!R$2='Captura español'!N47,1,0)</f>
        <v>0</v>
      </c>
      <c r="BM47" s="90">
        <f>IF(Anexos!S$2='Captura español'!O47,1,0)</f>
        <v>0</v>
      </c>
      <c r="BN47" s="90">
        <f>IF(Anexos!T$2='Captura español'!P47,1,0)</f>
        <v>0</v>
      </c>
      <c r="BO47" s="90">
        <f>IF(Anexos!U$2='Captura español'!Q47,1,0)</f>
        <v>0</v>
      </c>
      <c r="BP47" s="90">
        <f>IF(Anexos!V$2='Captura español'!R47,1,0)</f>
        <v>0</v>
      </c>
      <c r="BQ47" s="90">
        <f>IF(Anexos!W$2='Captura español'!S47,1,0)</f>
        <v>0</v>
      </c>
      <c r="BR47" s="90">
        <f>IF(Anexos!X$2='Captura español'!T47,1,0)</f>
        <v>0</v>
      </c>
      <c r="BS47" s="90">
        <f>IF(Anexos!Y$2='Captura español'!U47,1,0)</f>
        <v>0</v>
      </c>
      <c r="BT47" s="90">
        <f>IF(Anexos!Z$2='Captura español'!V47,1,0)</f>
        <v>0</v>
      </c>
      <c r="BU47" s="90">
        <f>IF(Anexos!AA$2='Captura español'!W47,1,0)</f>
        <v>0</v>
      </c>
      <c r="BV47" s="90">
        <f>IF(Anexos!AB$2='Captura español'!X47,1,0)</f>
        <v>0</v>
      </c>
      <c r="BW47" s="90">
        <f>IF(Anexos!AC$2='Captura español'!Y47,1,0)</f>
        <v>0</v>
      </c>
      <c r="BX47" s="90">
        <f>IF(Anexos!AD$2='Captura español'!Z47,1,0)</f>
        <v>0</v>
      </c>
      <c r="BY47" s="90">
        <f>IF(Anexos!AE$2='Captura español'!AA47,1,0)</f>
        <v>0</v>
      </c>
      <c r="BZ47" s="90">
        <f>IF(Anexos!AF$2='Captura español'!AB47,1,0)</f>
        <v>0</v>
      </c>
      <c r="CA47" s="90">
        <f>IF(Anexos!AG$2='Captura español'!AC47,1,0)</f>
        <v>0</v>
      </c>
      <c r="CB47" s="90">
        <f>IF(Anexos!AH$2='Captura español'!AD47,1,0)</f>
        <v>0</v>
      </c>
      <c r="CC47" s="90">
        <f>IF(Anexos!AI$2='Captura español'!AE47,1,0)</f>
        <v>0</v>
      </c>
      <c r="CD47" s="90">
        <f>IF(Anexos!AJ$2='Captura español'!AF47,1,0)</f>
        <v>0</v>
      </c>
      <c r="CE47" s="90">
        <f>IF(Anexos!AK$2='Captura español'!AG47,1,0)</f>
        <v>0</v>
      </c>
      <c r="CF47" s="90">
        <f>IF(Anexos!AL$2='Captura español'!AH47,1,0)</f>
        <v>0</v>
      </c>
      <c r="CG47" s="90">
        <f>IF(Anexos!AM$2='Captura español'!AI47,1,0)</f>
        <v>0</v>
      </c>
      <c r="CH47" s="90">
        <f>IF(Anexos!AN$2='Captura español'!AJ47,1,0)</f>
        <v>0</v>
      </c>
      <c r="CI47" s="90">
        <f>IF(Anexos!AO$2='Captura español'!AK47,1,0)</f>
        <v>0</v>
      </c>
      <c r="CJ47" s="90">
        <f>IF(Anexos!AP$2='Captura español'!AL47,1,0)</f>
        <v>0</v>
      </c>
      <c r="CK47" s="90">
        <f>IF(Anexos!AQ$2='Captura español'!AM47,1,0)</f>
        <v>0</v>
      </c>
      <c r="CL47" s="90">
        <f>IF(Anexos!AR$2='Captura español'!AN47,1,0)</f>
        <v>0</v>
      </c>
      <c r="CM47" s="90">
        <f>IF(Anexos!AS$2='Captura español'!AO47,1,0)</f>
        <v>0</v>
      </c>
      <c r="CN47" s="90">
        <f>IF(Anexos!AT$2='Captura español'!AP47,1,0)</f>
        <v>0</v>
      </c>
      <c r="CO47" s="90">
        <f>IF(Anexos!AU$2='Captura español'!AQ47,1,0)</f>
        <v>0</v>
      </c>
      <c r="CP47" s="90">
        <f>IF(Anexos!AV$2='Captura español'!AR47,1,0)</f>
        <v>0</v>
      </c>
      <c r="CQ47" s="90">
        <f>IF(Anexos!AW$2='Captura español'!AS47,1,0)</f>
        <v>0</v>
      </c>
      <c r="CR47" s="90">
        <f>IF(Anexos!AX$2='Captura español'!AT47,1,0)</f>
        <v>0</v>
      </c>
      <c r="CS47" s="90">
        <f>IF(Anexos!AY$2='Captura español'!AU47,1,0)</f>
        <v>0</v>
      </c>
      <c r="CT47" s="90">
        <f>IF(Anexos!AZ$2='Captura español'!AV47,1,0)</f>
        <v>0</v>
      </c>
      <c r="CU47" s="90">
        <f>IF(Anexos!BA$2='Captura español'!AW47,1,0)</f>
        <v>0</v>
      </c>
      <c r="CV47" s="90">
        <f>IF(Anexos!BB$2='Captura español'!AX47,1,0)</f>
        <v>0</v>
      </c>
      <c r="CW47" s="90">
        <f>IF(Anexos!BC$2='Captura español'!AY47,1,0)</f>
        <v>0</v>
      </c>
      <c r="CX47" s="90">
        <f>IF(Anexos!BD$2='Captura español'!AZ47,1,0)</f>
        <v>0</v>
      </c>
      <c r="CY47" s="90">
        <f>IF(Anexos!BE$2='Captura español'!BA47,1,0)</f>
        <v>0</v>
      </c>
      <c r="CZ47" s="90">
        <f>IF(Anexos!BF$2='Captura español'!BB47,1,0)</f>
        <v>0</v>
      </c>
      <c r="DA47" s="90">
        <f>IF(Anexos!BG$2='Captura español'!BC47,1,0)</f>
        <v>0</v>
      </c>
      <c r="DB47" s="90">
        <f>IF(Anexos!BH$2='Captura español'!BD47,1,0)</f>
        <v>0</v>
      </c>
      <c r="DC47" s="90">
        <f>IF(Anexos!BI$2='Captura español'!BE47,1,0)</f>
        <v>0</v>
      </c>
      <c r="DD47" s="88">
        <f t="shared" si="3"/>
        <v>0</v>
      </c>
      <c r="DE47" s="82">
        <f t="shared" si="4"/>
        <v>50</v>
      </c>
      <c r="DF47" s="82">
        <f t="shared" si="5"/>
        <v>50</v>
      </c>
      <c r="DG47" s="83">
        <f t="shared" si="6"/>
        <v>0</v>
      </c>
      <c r="DH47" s="83">
        <f t="shared" si="7"/>
        <v>100</v>
      </c>
      <c r="DI47" s="84">
        <f t="shared" si="8"/>
        <v>100</v>
      </c>
    </row>
    <row r="48" spans="1:113" ht="20.100000000000001" hidden="1" customHeight="1" x14ac:dyDescent="0.25">
      <c r="A48" s="54">
        <v>36</v>
      </c>
      <c r="B48" s="94"/>
      <c r="C48" s="94"/>
      <c r="D48" s="95"/>
      <c r="E48" s="96">
        <f t="shared" si="1"/>
        <v>0</v>
      </c>
      <c r="F48" s="96">
        <f t="shared" si="2"/>
        <v>0</v>
      </c>
      <c r="G48" s="96">
        <f t="shared" si="9"/>
        <v>0</v>
      </c>
      <c r="H48" s="90"/>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0"/>
      <c r="AQ48" s="90"/>
      <c r="AR48" s="90"/>
      <c r="AS48" s="90"/>
      <c r="AT48" s="90"/>
      <c r="AU48" s="90"/>
      <c r="AV48" s="90"/>
      <c r="AW48" s="90"/>
      <c r="AX48" s="90"/>
      <c r="AY48" s="90"/>
      <c r="AZ48" s="90"/>
      <c r="BA48" s="90"/>
      <c r="BB48" s="90"/>
      <c r="BC48" s="90"/>
      <c r="BD48" s="90"/>
      <c r="BE48" s="90"/>
      <c r="BF48" s="90">
        <f>IF(Anexos!L$2='Captura español'!H48,1,0)</f>
        <v>0</v>
      </c>
      <c r="BG48" s="90">
        <f>IF(Anexos!M$2='Captura español'!I48,1,0)</f>
        <v>0</v>
      </c>
      <c r="BH48" s="90">
        <f>IF(Anexos!N$2='Captura español'!J48,1,0)</f>
        <v>0</v>
      </c>
      <c r="BI48" s="90">
        <f>IF(Anexos!O$2='Captura español'!K48,1,0)</f>
        <v>0</v>
      </c>
      <c r="BJ48" s="90">
        <f>IF(Anexos!P$2='Captura español'!L48,1,0)</f>
        <v>0</v>
      </c>
      <c r="BK48" s="90">
        <f>IF(Anexos!Q$2='Captura español'!M48,1,0)</f>
        <v>0</v>
      </c>
      <c r="BL48" s="90">
        <f>IF(Anexos!R$2='Captura español'!N48,1,0)</f>
        <v>0</v>
      </c>
      <c r="BM48" s="90">
        <f>IF(Anexos!S$2='Captura español'!O48,1,0)</f>
        <v>0</v>
      </c>
      <c r="BN48" s="90">
        <f>IF(Anexos!T$2='Captura español'!P48,1,0)</f>
        <v>0</v>
      </c>
      <c r="BO48" s="90">
        <f>IF(Anexos!U$2='Captura español'!Q48,1,0)</f>
        <v>0</v>
      </c>
      <c r="BP48" s="90">
        <f>IF(Anexos!V$2='Captura español'!R48,1,0)</f>
        <v>0</v>
      </c>
      <c r="BQ48" s="90">
        <f>IF(Anexos!W$2='Captura español'!S48,1,0)</f>
        <v>0</v>
      </c>
      <c r="BR48" s="90">
        <f>IF(Anexos!X$2='Captura español'!T48,1,0)</f>
        <v>0</v>
      </c>
      <c r="BS48" s="90">
        <f>IF(Anexos!Y$2='Captura español'!U48,1,0)</f>
        <v>0</v>
      </c>
      <c r="BT48" s="90">
        <f>IF(Anexos!Z$2='Captura español'!V48,1,0)</f>
        <v>0</v>
      </c>
      <c r="BU48" s="90">
        <f>IF(Anexos!AA$2='Captura español'!W48,1,0)</f>
        <v>0</v>
      </c>
      <c r="BV48" s="90">
        <f>IF(Anexos!AB$2='Captura español'!X48,1,0)</f>
        <v>0</v>
      </c>
      <c r="BW48" s="90">
        <f>IF(Anexos!AC$2='Captura español'!Y48,1,0)</f>
        <v>0</v>
      </c>
      <c r="BX48" s="90">
        <f>IF(Anexos!AD$2='Captura español'!Z48,1,0)</f>
        <v>0</v>
      </c>
      <c r="BY48" s="90">
        <f>IF(Anexos!AE$2='Captura español'!AA48,1,0)</f>
        <v>0</v>
      </c>
      <c r="BZ48" s="90">
        <f>IF(Anexos!AF$2='Captura español'!AB48,1,0)</f>
        <v>0</v>
      </c>
      <c r="CA48" s="90">
        <f>IF(Anexos!AG$2='Captura español'!AC48,1,0)</f>
        <v>0</v>
      </c>
      <c r="CB48" s="90">
        <f>IF(Anexos!AH$2='Captura español'!AD48,1,0)</f>
        <v>0</v>
      </c>
      <c r="CC48" s="90">
        <f>IF(Anexos!AI$2='Captura español'!AE48,1,0)</f>
        <v>0</v>
      </c>
      <c r="CD48" s="90">
        <f>IF(Anexos!AJ$2='Captura español'!AF48,1,0)</f>
        <v>0</v>
      </c>
      <c r="CE48" s="90">
        <f>IF(Anexos!AK$2='Captura español'!AG48,1,0)</f>
        <v>0</v>
      </c>
      <c r="CF48" s="90">
        <f>IF(Anexos!AL$2='Captura español'!AH48,1,0)</f>
        <v>0</v>
      </c>
      <c r="CG48" s="90">
        <f>IF(Anexos!AM$2='Captura español'!AI48,1,0)</f>
        <v>0</v>
      </c>
      <c r="CH48" s="90">
        <f>IF(Anexos!AN$2='Captura español'!AJ48,1,0)</f>
        <v>0</v>
      </c>
      <c r="CI48" s="90">
        <f>IF(Anexos!AO$2='Captura español'!AK48,1,0)</f>
        <v>0</v>
      </c>
      <c r="CJ48" s="90">
        <f>IF(Anexos!AP$2='Captura español'!AL48,1,0)</f>
        <v>0</v>
      </c>
      <c r="CK48" s="90">
        <f>IF(Anexos!AQ$2='Captura español'!AM48,1,0)</f>
        <v>0</v>
      </c>
      <c r="CL48" s="90">
        <f>IF(Anexos!AR$2='Captura español'!AN48,1,0)</f>
        <v>0</v>
      </c>
      <c r="CM48" s="90">
        <f>IF(Anexos!AS$2='Captura español'!AO48,1,0)</f>
        <v>0</v>
      </c>
      <c r="CN48" s="90">
        <f>IF(Anexos!AT$2='Captura español'!AP48,1,0)</f>
        <v>0</v>
      </c>
      <c r="CO48" s="90">
        <f>IF(Anexos!AU$2='Captura español'!AQ48,1,0)</f>
        <v>0</v>
      </c>
      <c r="CP48" s="90">
        <f>IF(Anexos!AV$2='Captura español'!AR48,1,0)</f>
        <v>0</v>
      </c>
      <c r="CQ48" s="90">
        <f>IF(Anexos!AW$2='Captura español'!AS48,1,0)</f>
        <v>0</v>
      </c>
      <c r="CR48" s="90">
        <f>IF(Anexos!AX$2='Captura español'!AT48,1,0)</f>
        <v>0</v>
      </c>
      <c r="CS48" s="90">
        <f>IF(Anexos!AY$2='Captura español'!AU48,1,0)</f>
        <v>0</v>
      </c>
      <c r="CT48" s="90">
        <f>IF(Anexos!AZ$2='Captura español'!AV48,1,0)</f>
        <v>0</v>
      </c>
      <c r="CU48" s="90">
        <f>IF(Anexos!BA$2='Captura español'!AW48,1,0)</f>
        <v>0</v>
      </c>
      <c r="CV48" s="90">
        <f>IF(Anexos!BB$2='Captura español'!AX48,1,0)</f>
        <v>0</v>
      </c>
      <c r="CW48" s="90">
        <f>IF(Anexos!BC$2='Captura español'!AY48,1,0)</f>
        <v>0</v>
      </c>
      <c r="CX48" s="90">
        <f>IF(Anexos!BD$2='Captura español'!AZ48,1,0)</f>
        <v>0</v>
      </c>
      <c r="CY48" s="90">
        <f>IF(Anexos!BE$2='Captura español'!BA48,1,0)</f>
        <v>0</v>
      </c>
      <c r="CZ48" s="90">
        <f>IF(Anexos!BF$2='Captura español'!BB48,1,0)</f>
        <v>0</v>
      </c>
      <c r="DA48" s="90">
        <f>IF(Anexos!BG$2='Captura español'!BC48,1,0)</f>
        <v>0</v>
      </c>
      <c r="DB48" s="90">
        <f>IF(Anexos!BH$2='Captura español'!BD48,1,0)</f>
        <v>0</v>
      </c>
      <c r="DC48" s="90">
        <f>IF(Anexos!BI$2='Captura español'!BE48,1,0)</f>
        <v>0</v>
      </c>
      <c r="DD48" s="88">
        <f t="shared" si="3"/>
        <v>0</v>
      </c>
      <c r="DE48" s="82">
        <f t="shared" si="4"/>
        <v>50</v>
      </c>
      <c r="DF48" s="82">
        <f t="shared" si="5"/>
        <v>50</v>
      </c>
      <c r="DG48" s="83">
        <f t="shared" si="6"/>
        <v>0</v>
      </c>
      <c r="DH48" s="83">
        <f t="shared" si="7"/>
        <v>100</v>
      </c>
      <c r="DI48" s="84">
        <f t="shared" si="8"/>
        <v>100</v>
      </c>
    </row>
    <row r="49" spans="1:113" ht="20.100000000000001" hidden="1" customHeight="1" x14ac:dyDescent="0.25">
      <c r="A49" s="54">
        <v>37</v>
      </c>
      <c r="B49" s="94"/>
      <c r="C49" s="94"/>
      <c r="D49" s="95"/>
      <c r="E49" s="96">
        <f t="shared" si="1"/>
        <v>0</v>
      </c>
      <c r="F49" s="96">
        <f t="shared" si="2"/>
        <v>0</v>
      </c>
      <c r="G49" s="96">
        <f t="shared" si="9"/>
        <v>0</v>
      </c>
      <c r="H49" s="90"/>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0"/>
      <c r="AQ49" s="90"/>
      <c r="AR49" s="90"/>
      <c r="AS49" s="90"/>
      <c r="AT49" s="90"/>
      <c r="AU49" s="90"/>
      <c r="AV49" s="90"/>
      <c r="AW49" s="90"/>
      <c r="AX49" s="90"/>
      <c r="AY49" s="90"/>
      <c r="AZ49" s="90"/>
      <c r="BA49" s="90"/>
      <c r="BB49" s="90"/>
      <c r="BC49" s="90"/>
      <c r="BD49" s="90"/>
      <c r="BE49" s="90"/>
      <c r="BF49" s="90">
        <f>IF(Anexos!L$2='Captura español'!H49,1,0)</f>
        <v>0</v>
      </c>
      <c r="BG49" s="90">
        <f>IF(Anexos!M$2='Captura español'!I49,1,0)</f>
        <v>0</v>
      </c>
      <c r="BH49" s="90">
        <f>IF(Anexos!N$2='Captura español'!J49,1,0)</f>
        <v>0</v>
      </c>
      <c r="BI49" s="90">
        <f>IF(Anexos!O$2='Captura español'!K49,1,0)</f>
        <v>0</v>
      </c>
      <c r="BJ49" s="90">
        <f>IF(Anexos!P$2='Captura español'!L49,1,0)</f>
        <v>0</v>
      </c>
      <c r="BK49" s="90">
        <f>IF(Anexos!Q$2='Captura español'!M49,1,0)</f>
        <v>0</v>
      </c>
      <c r="BL49" s="90">
        <f>IF(Anexos!R$2='Captura español'!N49,1,0)</f>
        <v>0</v>
      </c>
      <c r="BM49" s="90">
        <f>IF(Anexos!S$2='Captura español'!O49,1,0)</f>
        <v>0</v>
      </c>
      <c r="BN49" s="90">
        <f>IF(Anexos!T$2='Captura español'!P49,1,0)</f>
        <v>0</v>
      </c>
      <c r="BO49" s="90">
        <f>IF(Anexos!U$2='Captura español'!Q49,1,0)</f>
        <v>0</v>
      </c>
      <c r="BP49" s="90">
        <f>IF(Anexos!V$2='Captura español'!R49,1,0)</f>
        <v>0</v>
      </c>
      <c r="BQ49" s="90">
        <f>IF(Anexos!W$2='Captura español'!S49,1,0)</f>
        <v>0</v>
      </c>
      <c r="BR49" s="90">
        <f>IF(Anexos!X$2='Captura español'!T49,1,0)</f>
        <v>0</v>
      </c>
      <c r="BS49" s="90">
        <f>IF(Anexos!Y$2='Captura español'!U49,1,0)</f>
        <v>0</v>
      </c>
      <c r="BT49" s="90">
        <f>IF(Anexos!Z$2='Captura español'!V49,1,0)</f>
        <v>0</v>
      </c>
      <c r="BU49" s="90">
        <f>IF(Anexos!AA$2='Captura español'!W49,1,0)</f>
        <v>0</v>
      </c>
      <c r="BV49" s="90">
        <f>IF(Anexos!AB$2='Captura español'!X49,1,0)</f>
        <v>0</v>
      </c>
      <c r="BW49" s="90">
        <f>IF(Anexos!AC$2='Captura español'!Y49,1,0)</f>
        <v>0</v>
      </c>
      <c r="BX49" s="90">
        <f>IF(Anexos!AD$2='Captura español'!Z49,1,0)</f>
        <v>0</v>
      </c>
      <c r="BY49" s="90">
        <f>IF(Anexos!AE$2='Captura español'!AA49,1,0)</f>
        <v>0</v>
      </c>
      <c r="BZ49" s="90">
        <f>IF(Anexos!AF$2='Captura español'!AB49,1,0)</f>
        <v>0</v>
      </c>
      <c r="CA49" s="90">
        <f>IF(Anexos!AG$2='Captura español'!AC49,1,0)</f>
        <v>0</v>
      </c>
      <c r="CB49" s="90">
        <f>IF(Anexos!AH$2='Captura español'!AD49,1,0)</f>
        <v>0</v>
      </c>
      <c r="CC49" s="90">
        <f>IF(Anexos!AI$2='Captura español'!AE49,1,0)</f>
        <v>0</v>
      </c>
      <c r="CD49" s="90">
        <f>IF(Anexos!AJ$2='Captura español'!AF49,1,0)</f>
        <v>0</v>
      </c>
      <c r="CE49" s="90">
        <f>IF(Anexos!AK$2='Captura español'!AG49,1,0)</f>
        <v>0</v>
      </c>
      <c r="CF49" s="90">
        <f>IF(Anexos!AL$2='Captura español'!AH49,1,0)</f>
        <v>0</v>
      </c>
      <c r="CG49" s="90">
        <f>IF(Anexos!AM$2='Captura español'!AI49,1,0)</f>
        <v>0</v>
      </c>
      <c r="CH49" s="90">
        <f>IF(Anexos!AN$2='Captura español'!AJ49,1,0)</f>
        <v>0</v>
      </c>
      <c r="CI49" s="90">
        <f>IF(Anexos!AO$2='Captura español'!AK49,1,0)</f>
        <v>0</v>
      </c>
      <c r="CJ49" s="90">
        <f>IF(Anexos!AP$2='Captura español'!AL49,1,0)</f>
        <v>0</v>
      </c>
      <c r="CK49" s="90">
        <f>IF(Anexos!AQ$2='Captura español'!AM49,1,0)</f>
        <v>0</v>
      </c>
      <c r="CL49" s="90">
        <f>IF(Anexos!AR$2='Captura español'!AN49,1,0)</f>
        <v>0</v>
      </c>
      <c r="CM49" s="90">
        <f>IF(Anexos!AS$2='Captura español'!AO49,1,0)</f>
        <v>0</v>
      </c>
      <c r="CN49" s="90">
        <f>IF(Anexos!AT$2='Captura español'!AP49,1,0)</f>
        <v>0</v>
      </c>
      <c r="CO49" s="90">
        <f>IF(Anexos!AU$2='Captura español'!AQ49,1,0)</f>
        <v>0</v>
      </c>
      <c r="CP49" s="90">
        <f>IF(Anexos!AV$2='Captura español'!AR49,1,0)</f>
        <v>0</v>
      </c>
      <c r="CQ49" s="90">
        <f>IF(Anexos!AW$2='Captura español'!AS49,1,0)</f>
        <v>0</v>
      </c>
      <c r="CR49" s="90">
        <f>IF(Anexos!AX$2='Captura español'!AT49,1,0)</f>
        <v>0</v>
      </c>
      <c r="CS49" s="90">
        <f>IF(Anexos!AY$2='Captura español'!AU49,1,0)</f>
        <v>0</v>
      </c>
      <c r="CT49" s="90">
        <f>IF(Anexos!AZ$2='Captura español'!AV49,1,0)</f>
        <v>0</v>
      </c>
      <c r="CU49" s="90">
        <f>IF(Anexos!BA$2='Captura español'!AW49,1,0)</f>
        <v>0</v>
      </c>
      <c r="CV49" s="90">
        <f>IF(Anexos!BB$2='Captura español'!AX49,1,0)</f>
        <v>0</v>
      </c>
      <c r="CW49" s="90">
        <f>IF(Anexos!BC$2='Captura español'!AY49,1,0)</f>
        <v>0</v>
      </c>
      <c r="CX49" s="90">
        <f>IF(Anexos!BD$2='Captura español'!AZ49,1,0)</f>
        <v>0</v>
      </c>
      <c r="CY49" s="90">
        <f>IF(Anexos!BE$2='Captura español'!BA49,1,0)</f>
        <v>0</v>
      </c>
      <c r="CZ49" s="90">
        <f>IF(Anexos!BF$2='Captura español'!BB49,1,0)</f>
        <v>0</v>
      </c>
      <c r="DA49" s="90">
        <f>IF(Anexos!BG$2='Captura español'!BC49,1,0)</f>
        <v>0</v>
      </c>
      <c r="DB49" s="90">
        <f>IF(Anexos!BH$2='Captura español'!BD49,1,0)</f>
        <v>0</v>
      </c>
      <c r="DC49" s="90">
        <f>IF(Anexos!BI$2='Captura español'!BE49,1,0)</f>
        <v>0</v>
      </c>
      <c r="DD49" s="88">
        <f t="shared" si="3"/>
        <v>0</v>
      </c>
      <c r="DE49" s="82">
        <f t="shared" si="4"/>
        <v>50</v>
      </c>
      <c r="DF49" s="82">
        <f t="shared" si="5"/>
        <v>50</v>
      </c>
      <c r="DG49" s="83">
        <f t="shared" si="6"/>
        <v>0</v>
      </c>
      <c r="DH49" s="83">
        <f t="shared" si="7"/>
        <v>100</v>
      </c>
      <c r="DI49" s="84">
        <f t="shared" si="8"/>
        <v>100</v>
      </c>
    </row>
    <row r="50" spans="1:113" ht="20.100000000000001" hidden="1" customHeight="1" x14ac:dyDescent="0.25">
      <c r="A50" s="54">
        <v>38</v>
      </c>
      <c r="B50" s="94"/>
      <c r="C50" s="94"/>
      <c r="D50" s="95"/>
      <c r="E50" s="96">
        <f t="shared" si="1"/>
        <v>0</v>
      </c>
      <c r="F50" s="96">
        <f t="shared" si="2"/>
        <v>0</v>
      </c>
      <c r="G50" s="96">
        <f t="shared" si="9"/>
        <v>0</v>
      </c>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0"/>
      <c r="AQ50" s="90"/>
      <c r="AR50" s="90"/>
      <c r="AS50" s="90"/>
      <c r="AT50" s="90"/>
      <c r="AU50" s="90"/>
      <c r="AV50" s="90"/>
      <c r="AW50" s="90"/>
      <c r="AX50" s="90"/>
      <c r="AY50" s="90"/>
      <c r="AZ50" s="90"/>
      <c r="BA50" s="90"/>
      <c r="BB50" s="90"/>
      <c r="BC50" s="90"/>
      <c r="BD50" s="90"/>
      <c r="BE50" s="90"/>
      <c r="BF50" s="90">
        <f>IF(Anexos!L$2='Captura español'!H50,1,0)</f>
        <v>0</v>
      </c>
      <c r="BG50" s="90">
        <f>IF(Anexos!M$2='Captura español'!I50,1,0)</f>
        <v>0</v>
      </c>
      <c r="BH50" s="90">
        <f>IF(Anexos!N$2='Captura español'!J50,1,0)</f>
        <v>0</v>
      </c>
      <c r="BI50" s="90">
        <f>IF(Anexos!O$2='Captura español'!K50,1,0)</f>
        <v>0</v>
      </c>
      <c r="BJ50" s="90">
        <f>IF(Anexos!P$2='Captura español'!L50,1,0)</f>
        <v>0</v>
      </c>
      <c r="BK50" s="90">
        <f>IF(Anexos!Q$2='Captura español'!M50,1,0)</f>
        <v>0</v>
      </c>
      <c r="BL50" s="90">
        <f>IF(Anexos!R$2='Captura español'!N50,1,0)</f>
        <v>0</v>
      </c>
      <c r="BM50" s="90">
        <f>IF(Anexos!S$2='Captura español'!O50,1,0)</f>
        <v>0</v>
      </c>
      <c r="BN50" s="90">
        <f>IF(Anexos!T$2='Captura español'!P50,1,0)</f>
        <v>0</v>
      </c>
      <c r="BO50" s="90">
        <f>IF(Anexos!U$2='Captura español'!Q50,1,0)</f>
        <v>0</v>
      </c>
      <c r="BP50" s="90">
        <f>IF(Anexos!V$2='Captura español'!R50,1,0)</f>
        <v>0</v>
      </c>
      <c r="BQ50" s="90">
        <f>IF(Anexos!W$2='Captura español'!S50,1,0)</f>
        <v>0</v>
      </c>
      <c r="BR50" s="90">
        <f>IF(Anexos!X$2='Captura español'!T50,1,0)</f>
        <v>0</v>
      </c>
      <c r="BS50" s="90">
        <f>IF(Anexos!Y$2='Captura español'!U50,1,0)</f>
        <v>0</v>
      </c>
      <c r="BT50" s="90">
        <f>IF(Anexos!Z$2='Captura español'!V50,1,0)</f>
        <v>0</v>
      </c>
      <c r="BU50" s="90">
        <f>IF(Anexos!AA$2='Captura español'!W50,1,0)</f>
        <v>0</v>
      </c>
      <c r="BV50" s="90">
        <f>IF(Anexos!AB$2='Captura español'!X50,1,0)</f>
        <v>0</v>
      </c>
      <c r="BW50" s="90">
        <f>IF(Anexos!AC$2='Captura español'!Y50,1,0)</f>
        <v>0</v>
      </c>
      <c r="BX50" s="90">
        <f>IF(Anexos!AD$2='Captura español'!Z50,1,0)</f>
        <v>0</v>
      </c>
      <c r="BY50" s="90">
        <f>IF(Anexos!AE$2='Captura español'!AA50,1,0)</f>
        <v>0</v>
      </c>
      <c r="BZ50" s="90">
        <f>IF(Anexos!AF$2='Captura español'!AB50,1,0)</f>
        <v>0</v>
      </c>
      <c r="CA50" s="90">
        <f>IF(Anexos!AG$2='Captura español'!AC50,1,0)</f>
        <v>0</v>
      </c>
      <c r="CB50" s="90">
        <f>IF(Anexos!AH$2='Captura español'!AD50,1,0)</f>
        <v>0</v>
      </c>
      <c r="CC50" s="90">
        <f>IF(Anexos!AI$2='Captura español'!AE50,1,0)</f>
        <v>0</v>
      </c>
      <c r="CD50" s="90">
        <f>IF(Anexos!AJ$2='Captura español'!AF50,1,0)</f>
        <v>0</v>
      </c>
      <c r="CE50" s="90">
        <f>IF(Anexos!AK$2='Captura español'!AG50,1,0)</f>
        <v>0</v>
      </c>
      <c r="CF50" s="90">
        <f>IF(Anexos!AL$2='Captura español'!AH50,1,0)</f>
        <v>0</v>
      </c>
      <c r="CG50" s="90">
        <f>IF(Anexos!AM$2='Captura español'!AI50,1,0)</f>
        <v>0</v>
      </c>
      <c r="CH50" s="90">
        <f>IF(Anexos!AN$2='Captura español'!AJ50,1,0)</f>
        <v>0</v>
      </c>
      <c r="CI50" s="90">
        <f>IF(Anexos!AO$2='Captura español'!AK50,1,0)</f>
        <v>0</v>
      </c>
      <c r="CJ50" s="90">
        <f>IF(Anexos!AP$2='Captura español'!AL50,1,0)</f>
        <v>0</v>
      </c>
      <c r="CK50" s="90">
        <f>IF(Anexos!AQ$2='Captura español'!AM50,1,0)</f>
        <v>0</v>
      </c>
      <c r="CL50" s="90">
        <f>IF(Anexos!AR$2='Captura español'!AN50,1,0)</f>
        <v>0</v>
      </c>
      <c r="CM50" s="90">
        <f>IF(Anexos!AS$2='Captura español'!AO50,1,0)</f>
        <v>0</v>
      </c>
      <c r="CN50" s="90">
        <f>IF(Anexos!AT$2='Captura español'!AP50,1,0)</f>
        <v>0</v>
      </c>
      <c r="CO50" s="90">
        <f>IF(Anexos!AU$2='Captura español'!AQ50,1,0)</f>
        <v>0</v>
      </c>
      <c r="CP50" s="90">
        <f>IF(Anexos!AV$2='Captura español'!AR50,1,0)</f>
        <v>0</v>
      </c>
      <c r="CQ50" s="90">
        <f>IF(Anexos!AW$2='Captura español'!AS50,1,0)</f>
        <v>0</v>
      </c>
      <c r="CR50" s="90">
        <f>IF(Anexos!AX$2='Captura español'!AT50,1,0)</f>
        <v>0</v>
      </c>
      <c r="CS50" s="90">
        <f>IF(Anexos!AY$2='Captura español'!AU50,1,0)</f>
        <v>0</v>
      </c>
      <c r="CT50" s="90">
        <f>IF(Anexos!AZ$2='Captura español'!AV50,1,0)</f>
        <v>0</v>
      </c>
      <c r="CU50" s="90">
        <f>IF(Anexos!BA$2='Captura español'!AW50,1,0)</f>
        <v>0</v>
      </c>
      <c r="CV50" s="90">
        <f>IF(Anexos!BB$2='Captura español'!AX50,1,0)</f>
        <v>0</v>
      </c>
      <c r="CW50" s="90">
        <f>IF(Anexos!BC$2='Captura español'!AY50,1,0)</f>
        <v>0</v>
      </c>
      <c r="CX50" s="90">
        <f>IF(Anexos!BD$2='Captura español'!AZ50,1,0)</f>
        <v>0</v>
      </c>
      <c r="CY50" s="90">
        <f>IF(Anexos!BE$2='Captura español'!BA50,1,0)</f>
        <v>0</v>
      </c>
      <c r="CZ50" s="90">
        <f>IF(Anexos!BF$2='Captura español'!BB50,1,0)</f>
        <v>0</v>
      </c>
      <c r="DA50" s="90">
        <f>IF(Anexos!BG$2='Captura español'!BC50,1,0)</f>
        <v>0</v>
      </c>
      <c r="DB50" s="90">
        <f>IF(Anexos!BH$2='Captura español'!BD50,1,0)</f>
        <v>0</v>
      </c>
      <c r="DC50" s="90">
        <f>IF(Anexos!BI$2='Captura español'!BE50,1,0)</f>
        <v>0</v>
      </c>
      <c r="DD50" s="88">
        <f t="shared" si="3"/>
        <v>0</v>
      </c>
      <c r="DE50" s="82">
        <f t="shared" si="4"/>
        <v>50</v>
      </c>
      <c r="DF50" s="82">
        <f t="shared" si="5"/>
        <v>50</v>
      </c>
      <c r="DG50" s="83">
        <f t="shared" si="6"/>
        <v>0</v>
      </c>
      <c r="DH50" s="83">
        <f t="shared" si="7"/>
        <v>100</v>
      </c>
      <c r="DI50" s="84">
        <f t="shared" si="8"/>
        <v>100</v>
      </c>
    </row>
    <row r="51" spans="1:113" ht="20.100000000000001" hidden="1" customHeight="1" x14ac:dyDescent="0.25">
      <c r="A51" s="54">
        <v>39</v>
      </c>
      <c r="B51" s="94"/>
      <c r="C51" s="94"/>
      <c r="D51" s="95"/>
      <c r="E51" s="96">
        <f t="shared" si="1"/>
        <v>0</v>
      </c>
      <c r="F51" s="96">
        <f t="shared" si="2"/>
        <v>0</v>
      </c>
      <c r="G51" s="96">
        <f t="shared" si="9"/>
        <v>0</v>
      </c>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0"/>
      <c r="AQ51" s="90"/>
      <c r="AR51" s="90"/>
      <c r="AS51" s="90"/>
      <c r="AT51" s="90"/>
      <c r="AU51" s="90"/>
      <c r="AV51" s="90"/>
      <c r="AW51" s="90"/>
      <c r="AX51" s="90"/>
      <c r="AY51" s="90"/>
      <c r="AZ51" s="90"/>
      <c r="BA51" s="90"/>
      <c r="BB51" s="90"/>
      <c r="BC51" s="90"/>
      <c r="BD51" s="90"/>
      <c r="BE51" s="90"/>
      <c r="BF51" s="90">
        <f>IF(Anexos!L$2='Captura español'!H51,1,0)</f>
        <v>0</v>
      </c>
      <c r="BG51" s="90">
        <f>IF(Anexos!M$2='Captura español'!I51,1,0)</f>
        <v>0</v>
      </c>
      <c r="BH51" s="90">
        <f>IF(Anexos!N$2='Captura español'!J51,1,0)</f>
        <v>0</v>
      </c>
      <c r="BI51" s="90">
        <f>IF(Anexos!O$2='Captura español'!K51,1,0)</f>
        <v>0</v>
      </c>
      <c r="BJ51" s="90">
        <f>IF(Anexos!P$2='Captura español'!L51,1,0)</f>
        <v>0</v>
      </c>
      <c r="BK51" s="90">
        <f>IF(Anexos!Q$2='Captura español'!M51,1,0)</f>
        <v>0</v>
      </c>
      <c r="BL51" s="90">
        <f>IF(Anexos!R$2='Captura español'!N51,1,0)</f>
        <v>0</v>
      </c>
      <c r="BM51" s="90">
        <f>IF(Anexos!S$2='Captura español'!O51,1,0)</f>
        <v>0</v>
      </c>
      <c r="BN51" s="90">
        <f>IF(Anexos!T$2='Captura español'!P51,1,0)</f>
        <v>0</v>
      </c>
      <c r="BO51" s="90">
        <f>IF(Anexos!U$2='Captura español'!Q51,1,0)</f>
        <v>0</v>
      </c>
      <c r="BP51" s="90">
        <f>IF(Anexos!V$2='Captura español'!R51,1,0)</f>
        <v>0</v>
      </c>
      <c r="BQ51" s="90">
        <f>IF(Anexos!W$2='Captura español'!S51,1,0)</f>
        <v>0</v>
      </c>
      <c r="BR51" s="90">
        <f>IF(Anexos!X$2='Captura español'!T51,1,0)</f>
        <v>0</v>
      </c>
      <c r="BS51" s="90">
        <f>IF(Anexos!Y$2='Captura español'!U51,1,0)</f>
        <v>0</v>
      </c>
      <c r="BT51" s="90">
        <f>IF(Anexos!Z$2='Captura español'!V51,1,0)</f>
        <v>0</v>
      </c>
      <c r="BU51" s="90">
        <f>IF(Anexos!AA$2='Captura español'!W51,1,0)</f>
        <v>0</v>
      </c>
      <c r="BV51" s="90">
        <f>IF(Anexos!AB$2='Captura español'!X51,1,0)</f>
        <v>0</v>
      </c>
      <c r="BW51" s="90">
        <f>IF(Anexos!AC$2='Captura español'!Y51,1,0)</f>
        <v>0</v>
      </c>
      <c r="BX51" s="90">
        <f>IF(Anexos!AD$2='Captura español'!Z51,1,0)</f>
        <v>0</v>
      </c>
      <c r="BY51" s="90">
        <f>IF(Anexos!AE$2='Captura español'!AA51,1,0)</f>
        <v>0</v>
      </c>
      <c r="BZ51" s="90">
        <f>IF(Anexos!AF$2='Captura español'!AB51,1,0)</f>
        <v>0</v>
      </c>
      <c r="CA51" s="90">
        <f>IF(Anexos!AG$2='Captura español'!AC51,1,0)</f>
        <v>0</v>
      </c>
      <c r="CB51" s="90">
        <f>IF(Anexos!AH$2='Captura español'!AD51,1,0)</f>
        <v>0</v>
      </c>
      <c r="CC51" s="90">
        <f>IF(Anexos!AI$2='Captura español'!AE51,1,0)</f>
        <v>0</v>
      </c>
      <c r="CD51" s="90">
        <f>IF(Anexos!AJ$2='Captura español'!AF51,1,0)</f>
        <v>0</v>
      </c>
      <c r="CE51" s="90">
        <f>IF(Anexos!AK$2='Captura español'!AG51,1,0)</f>
        <v>0</v>
      </c>
      <c r="CF51" s="90">
        <f>IF(Anexos!AL$2='Captura español'!AH51,1,0)</f>
        <v>0</v>
      </c>
      <c r="CG51" s="90">
        <f>IF(Anexos!AM$2='Captura español'!AI51,1,0)</f>
        <v>0</v>
      </c>
      <c r="CH51" s="90">
        <f>IF(Anexos!AN$2='Captura español'!AJ51,1,0)</f>
        <v>0</v>
      </c>
      <c r="CI51" s="90">
        <f>IF(Anexos!AO$2='Captura español'!AK51,1,0)</f>
        <v>0</v>
      </c>
      <c r="CJ51" s="90">
        <f>IF(Anexos!AP$2='Captura español'!AL51,1,0)</f>
        <v>0</v>
      </c>
      <c r="CK51" s="90">
        <f>IF(Anexos!AQ$2='Captura español'!AM51,1,0)</f>
        <v>0</v>
      </c>
      <c r="CL51" s="90">
        <f>IF(Anexos!AR$2='Captura español'!AN51,1,0)</f>
        <v>0</v>
      </c>
      <c r="CM51" s="90">
        <f>IF(Anexos!AS$2='Captura español'!AO51,1,0)</f>
        <v>0</v>
      </c>
      <c r="CN51" s="90">
        <f>IF(Anexos!AT$2='Captura español'!AP51,1,0)</f>
        <v>0</v>
      </c>
      <c r="CO51" s="90">
        <f>IF(Anexos!AU$2='Captura español'!AQ51,1,0)</f>
        <v>0</v>
      </c>
      <c r="CP51" s="90">
        <f>IF(Anexos!AV$2='Captura español'!AR51,1,0)</f>
        <v>0</v>
      </c>
      <c r="CQ51" s="90">
        <f>IF(Anexos!AW$2='Captura español'!AS51,1,0)</f>
        <v>0</v>
      </c>
      <c r="CR51" s="90">
        <f>IF(Anexos!AX$2='Captura español'!AT51,1,0)</f>
        <v>0</v>
      </c>
      <c r="CS51" s="90">
        <f>IF(Anexos!AY$2='Captura español'!AU51,1,0)</f>
        <v>0</v>
      </c>
      <c r="CT51" s="90">
        <f>IF(Anexos!AZ$2='Captura español'!AV51,1,0)</f>
        <v>0</v>
      </c>
      <c r="CU51" s="90">
        <f>IF(Anexos!BA$2='Captura español'!AW51,1,0)</f>
        <v>0</v>
      </c>
      <c r="CV51" s="90">
        <f>IF(Anexos!BB$2='Captura español'!AX51,1,0)</f>
        <v>0</v>
      </c>
      <c r="CW51" s="90">
        <f>IF(Anexos!BC$2='Captura español'!AY51,1,0)</f>
        <v>0</v>
      </c>
      <c r="CX51" s="90">
        <f>IF(Anexos!BD$2='Captura español'!AZ51,1,0)</f>
        <v>0</v>
      </c>
      <c r="CY51" s="90">
        <f>IF(Anexos!BE$2='Captura español'!BA51,1,0)</f>
        <v>0</v>
      </c>
      <c r="CZ51" s="90">
        <f>IF(Anexos!BF$2='Captura español'!BB51,1,0)</f>
        <v>0</v>
      </c>
      <c r="DA51" s="90">
        <f>IF(Anexos!BG$2='Captura español'!BC51,1,0)</f>
        <v>0</v>
      </c>
      <c r="DB51" s="90">
        <f>IF(Anexos!BH$2='Captura español'!BD51,1,0)</f>
        <v>0</v>
      </c>
      <c r="DC51" s="90">
        <f>IF(Anexos!BI$2='Captura español'!BE51,1,0)</f>
        <v>0</v>
      </c>
      <c r="DD51" s="88">
        <f t="shared" si="3"/>
        <v>0</v>
      </c>
      <c r="DE51" s="82">
        <f t="shared" si="4"/>
        <v>50</v>
      </c>
      <c r="DF51" s="82">
        <f t="shared" si="5"/>
        <v>50</v>
      </c>
      <c r="DG51" s="83">
        <f t="shared" si="6"/>
        <v>0</v>
      </c>
      <c r="DH51" s="83">
        <f t="shared" si="7"/>
        <v>100</v>
      </c>
      <c r="DI51" s="84">
        <f t="shared" si="8"/>
        <v>100</v>
      </c>
    </row>
    <row r="52" spans="1:113" ht="20.100000000000001" hidden="1" customHeight="1" x14ac:dyDescent="0.25">
      <c r="A52" s="54">
        <v>40</v>
      </c>
      <c r="B52" s="94"/>
      <c r="C52" s="94"/>
      <c r="D52" s="95"/>
      <c r="E52" s="96">
        <f t="shared" si="1"/>
        <v>0</v>
      </c>
      <c r="F52" s="96">
        <f t="shared" si="2"/>
        <v>0</v>
      </c>
      <c r="G52" s="96">
        <f t="shared" si="9"/>
        <v>0</v>
      </c>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0"/>
      <c r="AQ52" s="90"/>
      <c r="AR52" s="90"/>
      <c r="AS52" s="90"/>
      <c r="AT52" s="90"/>
      <c r="AU52" s="90"/>
      <c r="AV52" s="90"/>
      <c r="AW52" s="90"/>
      <c r="AX52" s="90"/>
      <c r="AY52" s="90"/>
      <c r="AZ52" s="90"/>
      <c r="BA52" s="90"/>
      <c r="BB52" s="90"/>
      <c r="BC52" s="90"/>
      <c r="BD52" s="90"/>
      <c r="BE52" s="90"/>
      <c r="BF52" s="90">
        <f>IF(Anexos!L$2='Captura español'!H52,1,0)</f>
        <v>0</v>
      </c>
      <c r="BG52" s="90">
        <f>IF(Anexos!M$2='Captura español'!I52,1,0)</f>
        <v>0</v>
      </c>
      <c r="BH52" s="90">
        <f>IF(Anexos!N$2='Captura español'!J52,1,0)</f>
        <v>0</v>
      </c>
      <c r="BI52" s="90">
        <f>IF(Anexos!O$2='Captura español'!K52,1,0)</f>
        <v>0</v>
      </c>
      <c r="BJ52" s="90">
        <f>IF(Anexos!P$2='Captura español'!L52,1,0)</f>
        <v>0</v>
      </c>
      <c r="BK52" s="90">
        <f>IF(Anexos!Q$2='Captura español'!M52,1,0)</f>
        <v>0</v>
      </c>
      <c r="BL52" s="90">
        <f>IF(Anexos!R$2='Captura español'!N52,1,0)</f>
        <v>0</v>
      </c>
      <c r="BM52" s="90">
        <f>IF(Anexos!S$2='Captura español'!O52,1,0)</f>
        <v>0</v>
      </c>
      <c r="BN52" s="90">
        <f>IF(Anexos!T$2='Captura español'!P52,1,0)</f>
        <v>0</v>
      </c>
      <c r="BO52" s="90">
        <f>IF(Anexos!U$2='Captura español'!Q52,1,0)</f>
        <v>0</v>
      </c>
      <c r="BP52" s="90">
        <f>IF(Anexos!V$2='Captura español'!R52,1,0)</f>
        <v>0</v>
      </c>
      <c r="BQ52" s="90">
        <f>IF(Anexos!W$2='Captura español'!S52,1,0)</f>
        <v>0</v>
      </c>
      <c r="BR52" s="90">
        <f>IF(Anexos!X$2='Captura español'!T52,1,0)</f>
        <v>0</v>
      </c>
      <c r="BS52" s="90">
        <f>IF(Anexos!Y$2='Captura español'!U52,1,0)</f>
        <v>0</v>
      </c>
      <c r="BT52" s="90">
        <f>IF(Anexos!Z$2='Captura español'!V52,1,0)</f>
        <v>0</v>
      </c>
      <c r="BU52" s="90">
        <f>IF(Anexos!AA$2='Captura español'!W52,1,0)</f>
        <v>0</v>
      </c>
      <c r="BV52" s="90">
        <f>IF(Anexos!AB$2='Captura español'!X52,1,0)</f>
        <v>0</v>
      </c>
      <c r="BW52" s="90">
        <f>IF(Anexos!AC$2='Captura español'!Y52,1,0)</f>
        <v>0</v>
      </c>
      <c r="BX52" s="90">
        <f>IF(Anexos!AD$2='Captura español'!Z52,1,0)</f>
        <v>0</v>
      </c>
      <c r="BY52" s="90">
        <f>IF(Anexos!AE$2='Captura español'!AA52,1,0)</f>
        <v>0</v>
      </c>
      <c r="BZ52" s="90">
        <f>IF(Anexos!AF$2='Captura español'!AB52,1,0)</f>
        <v>0</v>
      </c>
      <c r="CA52" s="90">
        <f>IF(Anexos!AG$2='Captura español'!AC52,1,0)</f>
        <v>0</v>
      </c>
      <c r="CB52" s="90">
        <f>IF(Anexos!AH$2='Captura español'!AD52,1,0)</f>
        <v>0</v>
      </c>
      <c r="CC52" s="90">
        <f>IF(Anexos!AI$2='Captura español'!AE52,1,0)</f>
        <v>0</v>
      </c>
      <c r="CD52" s="90">
        <f>IF(Anexos!AJ$2='Captura español'!AF52,1,0)</f>
        <v>0</v>
      </c>
      <c r="CE52" s="90">
        <f>IF(Anexos!AK$2='Captura español'!AG52,1,0)</f>
        <v>0</v>
      </c>
      <c r="CF52" s="90">
        <f>IF(Anexos!AL$2='Captura español'!AH52,1,0)</f>
        <v>0</v>
      </c>
      <c r="CG52" s="90">
        <f>IF(Anexos!AM$2='Captura español'!AI52,1,0)</f>
        <v>0</v>
      </c>
      <c r="CH52" s="90">
        <f>IF(Anexos!AN$2='Captura español'!AJ52,1,0)</f>
        <v>0</v>
      </c>
      <c r="CI52" s="90">
        <f>IF(Anexos!AO$2='Captura español'!AK52,1,0)</f>
        <v>0</v>
      </c>
      <c r="CJ52" s="90">
        <f>IF(Anexos!AP$2='Captura español'!AL52,1,0)</f>
        <v>0</v>
      </c>
      <c r="CK52" s="90">
        <f>IF(Anexos!AQ$2='Captura español'!AM52,1,0)</f>
        <v>0</v>
      </c>
      <c r="CL52" s="90">
        <f>IF(Anexos!AR$2='Captura español'!AN52,1,0)</f>
        <v>0</v>
      </c>
      <c r="CM52" s="90">
        <f>IF(Anexos!AS$2='Captura español'!AO52,1,0)</f>
        <v>0</v>
      </c>
      <c r="CN52" s="90">
        <f>IF(Anexos!AT$2='Captura español'!AP52,1,0)</f>
        <v>0</v>
      </c>
      <c r="CO52" s="90">
        <f>IF(Anexos!AU$2='Captura español'!AQ52,1,0)</f>
        <v>0</v>
      </c>
      <c r="CP52" s="90">
        <f>IF(Anexos!AV$2='Captura español'!AR52,1,0)</f>
        <v>0</v>
      </c>
      <c r="CQ52" s="90">
        <f>IF(Anexos!AW$2='Captura español'!AS52,1,0)</f>
        <v>0</v>
      </c>
      <c r="CR52" s="90">
        <f>IF(Anexos!AX$2='Captura español'!AT52,1,0)</f>
        <v>0</v>
      </c>
      <c r="CS52" s="90">
        <f>IF(Anexos!AY$2='Captura español'!AU52,1,0)</f>
        <v>0</v>
      </c>
      <c r="CT52" s="90">
        <f>IF(Anexos!AZ$2='Captura español'!AV52,1,0)</f>
        <v>0</v>
      </c>
      <c r="CU52" s="90">
        <f>IF(Anexos!BA$2='Captura español'!AW52,1,0)</f>
        <v>0</v>
      </c>
      <c r="CV52" s="90">
        <f>IF(Anexos!BB$2='Captura español'!AX52,1,0)</f>
        <v>0</v>
      </c>
      <c r="CW52" s="90">
        <f>IF(Anexos!BC$2='Captura español'!AY52,1,0)</f>
        <v>0</v>
      </c>
      <c r="CX52" s="90">
        <f>IF(Anexos!BD$2='Captura español'!AZ52,1,0)</f>
        <v>0</v>
      </c>
      <c r="CY52" s="90">
        <f>IF(Anexos!BE$2='Captura español'!BA52,1,0)</f>
        <v>0</v>
      </c>
      <c r="CZ52" s="90">
        <f>IF(Anexos!BF$2='Captura español'!BB52,1,0)</f>
        <v>0</v>
      </c>
      <c r="DA52" s="90">
        <f>IF(Anexos!BG$2='Captura español'!BC52,1,0)</f>
        <v>0</v>
      </c>
      <c r="DB52" s="90">
        <f>IF(Anexos!BH$2='Captura español'!BD52,1,0)</f>
        <v>0</v>
      </c>
      <c r="DC52" s="90">
        <f>IF(Anexos!BI$2='Captura español'!BE52,1,0)</f>
        <v>0</v>
      </c>
      <c r="DD52" s="88">
        <f t="shared" si="3"/>
        <v>0</v>
      </c>
      <c r="DE52" s="82">
        <f t="shared" si="4"/>
        <v>50</v>
      </c>
      <c r="DF52" s="82">
        <f t="shared" si="5"/>
        <v>50</v>
      </c>
      <c r="DG52" s="83">
        <f t="shared" si="6"/>
        <v>0</v>
      </c>
      <c r="DH52" s="83">
        <f t="shared" si="7"/>
        <v>100</v>
      </c>
      <c r="DI52" s="84">
        <f t="shared" si="8"/>
        <v>100</v>
      </c>
    </row>
    <row r="53" spans="1:113" ht="20.100000000000001" hidden="1" customHeight="1" x14ac:dyDescent="0.25">
      <c r="A53" s="54">
        <v>41</v>
      </c>
      <c r="B53" s="94"/>
      <c r="C53" s="94"/>
      <c r="D53" s="95"/>
      <c r="E53" s="96">
        <f t="shared" si="1"/>
        <v>0</v>
      </c>
      <c r="F53" s="96">
        <f t="shared" si="2"/>
        <v>0</v>
      </c>
      <c r="G53" s="96">
        <f t="shared" si="9"/>
        <v>0</v>
      </c>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0"/>
      <c r="AQ53" s="90"/>
      <c r="AR53" s="90"/>
      <c r="AS53" s="90"/>
      <c r="AT53" s="90"/>
      <c r="AU53" s="90"/>
      <c r="AV53" s="90"/>
      <c r="AW53" s="90"/>
      <c r="AX53" s="90"/>
      <c r="AY53" s="90"/>
      <c r="AZ53" s="90"/>
      <c r="BA53" s="90"/>
      <c r="BB53" s="90"/>
      <c r="BC53" s="90"/>
      <c r="BD53" s="90"/>
      <c r="BE53" s="90"/>
      <c r="BF53" s="90">
        <f>IF(Anexos!L$2='Captura español'!H53,1,0)</f>
        <v>0</v>
      </c>
      <c r="BG53" s="90">
        <f>IF(Anexos!M$2='Captura español'!I53,1,0)</f>
        <v>0</v>
      </c>
      <c r="BH53" s="90">
        <f>IF(Anexos!N$2='Captura español'!J53,1,0)</f>
        <v>0</v>
      </c>
      <c r="BI53" s="90">
        <f>IF(Anexos!O$2='Captura español'!K53,1,0)</f>
        <v>0</v>
      </c>
      <c r="BJ53" s="90">
        <f>IF(Anexos!P$2='Captura español'!L53,1,0)</f>
        <v>0</v>
      </c>
      <c r="BK53" s="90">
        <f>IF(Anexos!Q$2='Captura español'!M53,1,0)</f>
        <v>0</v>
      </c>
      <c r="BL53" s="90">
        <f>IF(Anexos!R$2='Captura español'!N53,1,0)</f>
        <v>0</v>
      </c>
      <c r="BM53" s="90">
        <f>IF(Anexos!S$2='Captura español'!O53,1,0)</f>
        <v>0</v>
      </c>
      <c r="BN53" s="90">
        <f>IF(Anexos!T$2='Captura español'!P53,1,0)</f>
        <v>0</v>
      </c>
      <c r="BO53" s="90">
        <f>IF(Anexos!U$2='Captura español'!Q53,1,0)</f>
        <v>0</v>
      </c>
      <c r="BP53" s="90">
        <f>IF(Anexos!V$2='Captura español'!R53,1,0)</f>
        <v>0</v>
      </c>
      <c r="BQ53" s="90">
        <f>IF(Anexos!W$2='Captura español'!S53,1,0)</f>
        <v>0</v>
      </c>
      <c r="BR53" s="90">
        <f>IF(Anexos!X$2='Captura español'!T53,1,0)</f>
        <v>0</v>
      </c>
      <c r="BS53" s="90">
        <f>IF(Anexos!Y$2='Captura español'!U53,1,0)</f>
        <v>0</v>
      </c>
      <c r="BT53" s="90">
        <f>IF(Anexos!Z$2='Captura español'!V53,1,0)</f>
        <v>0</v>
      </c>
      <c r="BU53" s="90">
        <f>IF(Anexos!AA$2='Captura español'!W53,1,0)</f>
        <v>0</v>
      </c>
      <c r="BV53" s="90">
        <f>IF(Anexos!AB$2='Captura español'!X53,1,0)</f>
        <v>0</v>
      </c>
      <c r="BW53" s="90">
        <f>IF(Anexos!AC$2='Captura español'!Y53,1,0)</f>
        <v>0</v>
      </c>
      <c r="BX53" s="90">
        <f>IF(Anexos!AD$2='Captura español'!Z53,1,0)</f>
        <v>0</v>
      </c>
      <c r="BY53" s="90">
        <f>IF(Anexos!AE$2='Captura español'!AA53,1,0)</f>
        <v>0</v>
      </c>
      <c r="BZ53" s="90">
        <f>IF(Anexos!AF$2='Captura español'!AB53,1,0)</f>
        <v>0</v>
      </c>
      <c r="CA53" s="90">
        <f>IF(Anexos!AG$2='Captura español'!AC53,1,0)</f>
        <v>0</v>
      </c>
      <c r="CB53" s="90">
        <f>IF(Anexos!AH$2='Captura español'!AD53,1,0)</f>
        <v>0</v>
      </c>
      <c r="CC53" s="90">
        <f>IF(Anexos!AI$2='Captura español'!AE53,1,0)</f>
        <v>0</v>
      </c>
      <c r="CD53" s="90">
        <f>IF(Anexos!AJ$2='Captura español'!AF53,1,0)</f>
        <v>0</v>
      </c>
      <c r="CE53" s="90">
        <f>IF(Anexos!AK$2='Captura español'!AG53,1,0)</f>
        <v>0</v>
      </c>
      <c r="CF53" s="90">
        <f>IF(Anexos!AL$2='Captura español'!AH53,1,0)</f>
        <v>0</v>
      </c>
      <c r="CG53" s="90">
        <f>IF(Anexos!AM$2='Captura español'!AI53,1,0)</f>
        <v>0</v>
      </c>
      <c r="CH53" s="90">
        <f>IF(Anexos!AN$2='Captura español'!AJ53,1,0)</f>
        <v>0</v>
      </c>
      <c r="CI53" s="90">
        <f>IF(Anexos!AO$2='Captura español'!AK53,1,0)</f>
        <v>0</v>
      </c>
      <c r="CJ53" s="90">
        <f>IF(Anexos!AP$2='Captura español'!AL53,1,0)</f>
        <v>0</v>
      </c>
      <c r="CK53" s="90">
        <f>IF(Anexos!AQ$2='Captura español'!AM53,1,0)</f>
        <v>0</v>
      </c>
      <c r="CL53" s="90">
        <f>IF(Anexos!AR$2='Captura español'!AN53,1,0)</f>
        <v>0</v>
      </c>
      <c r="CM53" s="90">
        <f>IF(Anexos!AS$2='Captura español'!AO53,1,0)</f>
        <v>0</v>
      </c>
      <c r="CN53" s="90">
        <f>IF(Anexos!AT$2='Captura español'!AP53,1,0)</f>
        <v>0</v>
      </c>
      <c r="CO53" s="90">
        <f>IF(Anexos!AU$2='Captura español'!AQ53,1,0)</f>
        <v>0</v>
      </c>
      <c r="CP53" s="90">
        <f>IF(Anexos!AV$2='Captura español'!AR53,1,0)</f>
        <v>0</v>
      </c>
      <c r="CQ53" s="90">
        <f>IF(Anexos!AW$2='Captura español'!AS53,1,0)</f>
        <v>0</v>
      </c>
      <c r="CR53" s="90">
        <f>IF(Anexos!AX$2='Captura español'!AT53,1,0)</f>
        <v>0</v>
      </c>
      <c r="CS53" s="90">
        <f>IF(Anexos!AY$2='Captura español'!AU53,1,0)</f>
        <v>0</v>
      </c>
      <c r="CT53" s="90">
        <f>IF(Anexos!AZ$2='Captura español'!AV53,1,0)</f>
        <v>0</v>
      </c>
      <c r="CU53" s="90">
        <f>IF(Anexos!BA$2='Captura español'!AW53,1,0)</f>
        <v>0</v>
      </c>
      <c r="CV53" s="90">
        <f>IF(Anexos!BB$2='Captura español'!AX53,1,0)</f>
        <v>0</v>
      </c>
      <c r="CW53" s="90">
        <f>IF(Anexos!BC$2='Captura español'!AY53,1,0)</f>
        <v>0</v>
      </c>
      <c r="CX53" s="90">
        <f>IF(Anexos!BD$2='Captura español'!AZ53,1,0)</f>
        <v>0</v>
      </c>
      <c r="CY53" s="90">
        <f>IF(Anexos!BE$2='Captura español'!BA53,1,0)</f>
        <v>0</v>
      </c>
      <c r="CZ53" s="90">
        <f>IF(Anexos!BF$2='Captura español'!BB53,1,0)</f>
        <v>0</v>
      </c>
      <c r="DA53" s="90">
        <f>IF(Anexos!BG$2='Captura español'!BC53,1,0)</f>
        <v>0</v>
      </c>
      <c r="DB53" s="90">
        <f>IF(Anexos!BH$2='Captura español'!BD53,1,0)</f>
        <v>0</v>
      </c>
      <c r="DC53" s="90">
        <f>IF(Anexos!BI$2='Captura español'!BE53,1,0)</f>
        <v>0</v>
      </c>
      <c r="DD53" s="88">
        <f t="shared" si="3"/>
        <v>0</v>
      </c>
      <c r="DE53" s="82">
        <f t="shared" si="4"/>
        <v>50</v>
      </c>
      <c r="DF53" s="82">
        <f t="shared" si="5"/>
        <v>50</v>
      </c>
      <c r="DG53" s="83">
        <f t="shared" si="6"/>
        <v>0</v>
      </c>
      <c r="DH53" s="83">
        <f t="shared" si="7"/>
        <v>100</v>
      </c>
      <c r="DI53" s="84">
        <f t="shared" si="8"/>
        <v>100</v>
      </c>
    </row>
    <row r="54" spans="1:113" ht="20.100000000000001" hidden="1" customHeight="1" x14ac:dyDescent="0.25">
      <c r="A54" s="54">
        <v>42</v>
      </c>
      <c r="B54" s="94"/>
      <c r="C54" s="94"/>
      <c r="D54" s="95"/>
      <c r="E54" s="96">
        <f t="shared" si="1"/>
        <v>0</v>
      </c>
      <c r="F54" s="96">
        <f t="shared" si="2"/>
        <v>0</v>
      </c>
      <c r="G54" s="96">
        <f t="shared" si="9"/>
        <v>0</v>
      </c>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f>IF(Anexos!L$2='Captura español'!H54,1,0)</f>
        <v>0</v>
      </c>
      <c r="BG54" s="90">
        <f>IF(Anexos!M$2='Captura español'!I54,1,0)</f>
        <v>0</v>
      </c>
      <c r="BH54" s="90">
        <f>IF(Anexos!N$2='Captura español'!J54,1,0)</f>
        <v>0</v>
      </c>
      <c r="BI54" s="90">
        <f>IF(Anexos!O$2='Captura español'!K54,1,0)</f>
        <v>0</v>
      </c>
      <c r="BJ54" s="90">
        <f>IF(Anexos!P$2='Captura español'!L54,1,0)</f>
        <v>0</v>
      </c>
      <c r="BK54" s="90">
        <f>IF(Anexos!Q$2='Captura español'!M54,1,0)</f>
        <v>0</v>
      </c>
      <c r="BL54" s="90">
        <f>IF(Anexos!R$2='Captura español'!N54,1,0)</f>
        <v>0</v>
      </c>
      <c r="BM54" s="90">
        <f>IF(Anexos!S$2='Captura español'!O54,1,0)</f>
        <v>0</v>
      </c>
      <c r="BN54" s="90">
        <f>IF(Anexos!T$2='Captura español'!P54,1,0)</f>
        <v>0</v>
      </c>
      <c r="BO54" s="90">
        <f>IF(Anexos!U$2='Captura español'!Q54,1,0)</f>
        <v>0</v>
      </c>
      <c r="BP54" s="90">
        <f>IF(Anexos!V$2='Captura español'!R54,1,0)</f>
        <v>0</v>
      </c>
      <c r="BQ54" s="90">
        <f>IF(Anexos!W$2='Captura español'!S54,1,0)</f>
        <v>0</v>
      </c>
      <c r="BR54" s="90">
        <f>IF(Anexos!X$2='Captura español'!T54,1,0)</f>
        <v>0</v>
      </c>
      <c r="BS54" s="90">
        <f>IF(Anexos!Y$2='Captura español'!U54,1,0)</f>
        <v>0</v>
      </c>
      <c r="BT54" s="90">
        <f>IF(Anexos!Z$2='Captura español'!V54,1,0)</f>
        <v>0</v>
      </c>
      <c r="BU54" s="90">
        <f>IF(Anexos!AA$2='Captura español'!W54,1,0)</f>
        <v>0</v>
      </c>
      <c r="BV54" s="90">
        <f>IF(Anexos!AB$2='Captura español'!X54,1,0)</f>
        <v>0</v>
      </c>
      <c r="BW54" s="90">
        <f>IF(Anexos!AC$2='Captura español'!Y54,1,0)</f>
        <v>0</v>
      </c>
      <c r="BX54" s="90">
        <f>IF(Anexos!AD$2='Captura español'!Z54,1,0)</f>
        <v>0</v>
      </c>
      <c r="BY54" s="90">
        <f>IF(Anexos!AE$2='Captura español'!AA54,1,0)</f>
        <v>0</v>
      </c>
      <c r="BZ54" s="90">
        <f>IF(Anexos!AF$2='Captura español'!AB54,1,0)</f>
        <v>0</v>
      </c>
      <c r="CA54" s="90">
        <f>IF(Anexos!AG$2='Captura español'!AC54,1,0)</f>
        <v>0</v>
      </c>
      <c r="CB54" s="90">
        <f>IF(Anexos!AH$2='Captura español'!AD54,1,0)</f>
        <v>0</v>
      </c>
      <c r="CC54" s="90">
        <f>IF(Anexos!AI$2='Captura español'!AE54,1,0)</f>
        <v>0</v>
      </c>
      <c r="CD54" s="90">
        <f>IF(Anexos!AJ$2='Captura español'!AF54,1,0)</f>
        <v>0</v>
      </c>
      <c r="CE54" s="90">
        <f>IF(Anexos!AK$2='Captura español'!AG54,1,0)</f>
        <v>0</v>
      </c>
      <c r="CF54" s="90">
        <f>IF(Anexos!AL$2='Captura español'!AH54,1,0)</f>
        <v>0</v>
      </c>
      <c r="CG54" s="90">
        <f>IF(Anexos!AM$2='Captura español'!AI54,1,0)</f>
        <v>0</v>
      </c>
      <c r="CH54" s="90">
        <f>IF(Anexos!AN$2='Captura español'!AJ54,1,0)</f>
        <v>0</v>
      </c>
      <c r="CI54" s="90">
        <f>IF(Anexos!AO$2='Captura español'!AK54,1,0)</f>
        <v>0</v>
      </c>
      <c r="CJ54" s="90">
        <f>IF(Anexos!AP$2='Captura español'!AL54,1,0)</f>
        <v>0</v>
      </c>
      <c r="CK54" s="90">
        <f>IF(Anexos!AQ$2='Captura español'!AM54,1,0)</f>
        <v>0</v>
      </c>
      <c r="CL54" s="90">
        <f>IF(Anexos!AR$2='Captura español'!AN54,1,0)</f>
        <v>0</v>
      </c>
      <c r="CM54" s="90">
        <f>IF(Anexos!AS$2='Captura español'!AO54,1,0)</f>
        <v>0</v>
      </c>
      <c r="CN54" s="90">
        <f>IF(Anexos!AT$2='Captura español'!AP54,1,0)</f>
        <v>0</v>
      </c>
      <c r="CO54" s="90">
        <f>IF(Anexos!AU$2='Captura español'!AQ54,1,0)</f>
        <v>0</v>
      </c>
      <c r="CP54" s="90">
        <f>IF(Anexos!AV$2='Captura español'!AR54,1,0)</f>
        <v>0</v>
      </c>
      <c r="CQ54" s="90">
        <f>IF(Anexos!AW$2='Captura español'!AS54,1,0)</f>
        <v>0</v>
      </c>
      <c r="CR54" s="90">
        <f>IF(Anexos!AX$2='Captura español'!AT54,1,0)</f>
        <v>0</v>
      </c>
      <c r="CS54" s="90">
        <f>IF(Anexos!AY$2='Captura español'!AU54,1,0)</f>
        <v>0</v>
      </c>
      <c r="CT54" s="90">
        <f>IF(Anexos!AZ$2='Captura español'!AV54,1,0)</f>
        <v>0</v>
      </c>
      <c r="CU54" s="90">
        <f>IF(Anexos!BA$2='Captura español'!AW54,1,0)</f>
        <v>0</v>
      </c>
      <c r="CV54" s="90">
        <f>IF(Anexos!BB$2='Captura español'!AX54,1,0)</f>
        <v>0</v>
      </c>
      <c r="CW54" s="90">
        <f>IF(Anexos!BC$2='Captura español'!AY54,1,0)</f>
        <v>0</v>
      </c>
      <c r="CX54" s="90">
        <f>IF(Anexos!BD$2='Captura español'!AZ54,1,0)</f>
        <v>0</v>
      </c>
      <c r="CY54" s="90">
        <f>IF(Anexos!BE$2='Captura español'!BA54,1,0)</f>
        <v>0</v>
      </c>
      <c r="CZ54" s="90">
        <f>IF(Anexos!BF$2='Captura español'!BB54,1,0)</f>
        <v>0</v>
      </c>
      <c r="DA54" s="90">
        <f>IF(Anexos!BG$2='Captura español'!BC54,1,0)</f>
        <v>0</v>
      </c>
      <c r="DB54" s="90">
        <f>IF(Anexos!BH$2='Captura español'!BD54,1,0)</f>
        <v>0</v>
      </c>
      <c r="DC54" s="90">
        <f>IF(Anexos!BI$2='Captura español'!BE54,1,0)</f>
        <v>0</v>
      </c>
      <c r="DD54" s="88">
        <f t="shared" si="3"/>
        <v>0</v>
      </c>
      <c r="DE54" s="82">
        <f t="shared" si="4"/>
        <v>50</v>
      </c>
      <c r="DF54" s="82">
        <f t="shared" si="5"/>
        <v>50</v>
      </c>
      <c r="DG54" s="83">
        <f t="shared" si="6"/>
        <v>0</v>
      </c>
      <c r="DH54" s="83">
        <f t="shared" si="7"/>
        <v>100</v>
      </c>
      <c r="DI54" s="84">
        <f t="shared" si="8"/>
        <v>100</v>
      </c>
    </row>
    <row r="55" spans="1:113" ht="20.100000000000001" hidden="1" customHeight="1" x14ac:dyDescent="0.25">
      <c r="A55" s="54">
        <v>43</v>
      </c>
      <c r="B55" s="94"/>
      <c r="C55" s="94"/>
      <c r="D55" s="95"/>
      <c r="E55" s="96">
        <f t="shared" si="1"/>
        <v>0</v>
      </c>
      <c r="F55" s="96">
        <f t="shared" si="2"/>
        <v>0</v>
      </c>
      <c r="G55" s="96">
        <f t="shared" si="9"/>
        <v>0</v>
      </c>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0"/>
      <c r="AQ55" s="90"/>
      <c r="AR55" s="90"/>
      <c r="AS55" s="90"/>
      <c r="AT55" s="90"/>
      <c r="AU55" s="90"/>
      <c r="AV55" s="90"/>
      <c r="AW55" s="90"/>
      <c r="AX55" s="90"/>
      <c r="AY55" s="90"/>
      <c r="AZ55" s="90"/>
      <c r="BA55" s="90"/>
      <c r="BB55" s="90"/>
      <c r="BC55" s="90"/>
      <c r="BD55" s="90"/>
      <c r="BE55" s="90"/>
      <c r="BF55" s="90">
        <f>IF(Anexos!L$2='Captura español'!H55,1,0)</f>
        <v>0</v>
      </c>
      <c r="BG55" s="90">
        <f>IF(Anexos!M$2='Captura español'!I55,1,0)</f>
        <v>0</v>
      </c>
      <c r="BH55" s="90">
        <f>IF(Anexos!N$2='Captura español'!J55,1,0)</f>
        <v>0</v>
      </c>
      <c r="BI55" s="90">
        <f>IF(Anexos!O$2='Captura español'!K55,1,0)</f>
        <v>0</v>
      </c>
      <c r="BJ55" s="90">
        <f>IF(Anexos!P$2='Captura español'!L55,1,0)</f>
        <v>0</v>
      </c>
      <c r="BK55" s="90">
        <f>IF(Anexos!Q$2='Captura español'!M55,1,0)</f>
        <v>0</v>
      </c>
      <c r="BL55" s="90">
        <f>IF(Anexos!R$2='Captura español'!N55,1,0)</f>
        <v>0</v>
      </c>
      <c r="BM55" s="90">
        <f>IF(Anexos!S$2='Captura español'!O55,1,0)</f>
        <v>0</v>
      </c>
      <c r="BN55" s="90">
        <f>IF(Anexos!T$2='Captura español'!P55,1,0)</f>
        <v>0</v>
      </c>
      <c r="BO55" s="90">
        <f>IF(Anexos!U$2='Captura español'!Q55,1,0)</f>
        <v>0</v>
      </c>
      <c r="BP55" s="90">
        <f>IF(Anexos!V$2='Captura español'!R55,1,0)</f>
        <v>0</v>
      </c>
      <c r="BQ55" s="90">
        <f>IF(Anexos!W$2='Captura español'!S55,1,0)</f>
        <v>0</v>
      </c>
      <c r="BR55" s="90">
        <f>IF(Anexos!X$2='Captura español'!T55,1,0)</f>
        <v>0</v>
      </c>
      <c r="BS55" s="90">
        <f>IF(Anexos!Y$2='Captura español'!U55,1,0)</f>
        <v>0</v>
      </c>
      <c r="BT55" s="90">
        <f>IF(Anexos!Z$2='Captura español'!V55,1,0)</f>
        <v>0</v>
      </c>
      <c r="BU55" s="90">
        <f>IF(Anexos!AA$2='Captura español'!W55,1,0)</f>
        <v>0</v>
      </c>
      <c r="BV55" s="90">
        <f>IF(Anexos!AB$2='Captura español'!X55,1,0)</f>
        <v>0</v>
      </c>
      <c r="BW55" s="90">
        <f>IF(Anexos!AC$2='Captura español'!Y55,1,0)</f>
        <v>0</v>
      </c>
      <c r="BX55" s="90">
        <f>IF(Anexos!AD$2='Captura español'!Z55,1,0)</f>
        <v>0</v>
      </c>
      <c r="BY55" s="90">
        <f>IF(Anexos!AE$2='Captura español'!AA55,1,0)</f>
        <v>0</v>
      </c>
      <c r="BZ55" s="90">
        <f>IF(Anexos!AF$2='Captura español'!AB55,1,0)</f>
        <v>0</v>
      </c>
      <c r="CA55" s="90">
        <f>IF(Anexos!AG$2='Captura español'!AC55,1,0)</f>
        <v>0</v>
      </c>
      <c r="CB55" s="90">
        <f>IF(Anexos!AH$2='Captura español'!AD55,1,0)</f>
        <v>0</v>
      </c>
      <c r="CC55" s="90">
        <f>IF(Anexos!AI$2='Captura español'!AE55,1,0)</f>
        <v>0</v>
      </c>
      <c r="CD55" s="90">
        <f>IF(Anexos!AJ$2='Captura español'!AF55,1,0)</f>
        <v>0</v>
      </c>
      <c r="CE55" s="90">
        <f>IF(Anexos!AK$2='Captura español'!AG55,1,0)</f>
        <v>0</v>
      </c>
      <c r="CF55" s="90">
        <f>IF(Anexos!AL$2='Captura español'!AH55,1,0)</f>
        <v>0</v>
      </c>
      <c r="CG55" s="90">
        <f>IF(Anexos!AM$2='Captura español'!AI55,1,0)</f>
        <v>0</v>
      </c>
      <c r="CH55" s="90">
        <f>IF(Anexos!AN$2='Captura español'!AJ55,1,0)</f>
        <v>0</v>
      </c>
      <c r="CI55" s="90">
        <f>IF(Anexos!AO$2='Captura español'!AK55,1,0)</f>
        <v>0</v>
      </c>
      <c r="CJ55" s="90">
        <f>IF(Anexos!AP$2='Captura español'!AL55,1,0)</f>
        <v>0</v>
      </c>
      <c r="CK55" s="90">
        <f>IF(Anexos!AQ$2='Captura español'!AM55,1,0)</f>
        <v>0</v>
      </c>
      <c r="CL55" s="90">
        <f>IF(Anexos!AR$2='Captura español'!AN55,1,0)</f>
        <v>0</v>
      </c>
      <c r="CM55" s="90">
        <f>IF(Anexos!AS$2='Captura español'!AO55,1,0)</f>
        <v>0</v>
      </c>
      <c r="CN55" s="90">
        <f>IF(Anexos!AT$2='Captura español'!AP55,1,0)</f>
        <v>0</v>
      </c>
      <c r="CO55" s="90">
        <f>IF(Anexos!AU$2='Captura español'!AQ55,1,0)</f>
        <v>0</v>
      </c>
      <c r="CP55" s="90">
        <f>IF(Anexos!AV$2='Captura español'!AR55,1,0)</f>
        <v>0</v>
      </c>
      <c r="CQ55" s="90">
        <f>IF(Anexos!AW$2='Captura español'!AS55,1,0)</f>
        <v>0</v>
      </c>
      <c r="CR55" s="90">
        <f>IF(Anexos!AX$2='Captura español'!AT55,1,0)</f>
        <v>0</v>
      </c>
      <c r="CS55" s="90">
        <f>IF(Anexos!AY$2='Captura español'!AU55,1,0)</f>
        <v>0</v>
      </c>
      <c r="CT55" s="90">
        <f>IF(Anexos!AZ$2='Captura español'!AV55,1,0)</f>
        <v>0</v>
      </c>
      <c r="CU55" s="90">
        <f>IF(Anexos!BA$2='Captura español'!AW55,1,0)</f>
        <v>0</v>
      </c>
      <c r="CV55" s="90">
        <f>IF(Anexos!BB$2='Captura español'!AX55,1,0)</f>
        <v>0</v>
      </c>
      <c r="CW55" s="90">
        <f>IF(Anexos!BC$2='Captura español'!AY55,1,0)</f>
        <v>0</v>
      </c>
      <c r="CX55" s="90">
        <f>IF(Anexos!BD$2='Captura español'!AZ55,1,0)</f>
        <v>0</v>
      </c>
      <c r="CY55" s="90">
        <f>IF(Anexos!BE$2='Captura español'!BA55,1,0)</f>
        <v>0</v>
      </c>
      <c r="CZ55" s="90">
        <f>IF(Anexos!BF$2='Captura español'!BB55,1,0)</f>
        <v>0</v>
      </c>
      <c r="DA55" s="90">
        <f>IF(Anexos!BG$2='Captura español'!BC55,1,0)</f>
        <v>0</v>
      </c>
      <c r="DB55" s="90">
        <f>IF(Anexos!BH$2='Captura español'!BD55,1,0)</f>
        <v>0</v>
      </c>
      <c r="DC55" s="90">
        <f>IF(Anexos!BI$2='Captura español'!BE55,1,0)</f>
        <v>0</v>
      </c>
      <c r="DD55" s="88">
        <f t="shared" si="3"/>
        <v>0</v>
      </c>
      <c r="DE55" s="82">
        <f t="shared" si="4"/>
        <v>50</v>
      </c>
      <c r="DF55" s="82">
        <f t="shared" si="5"/>
        <v>50</v>
      </c>
      <c r="DG55" s="83">
        <f t="shared" si="6"/>
        <v>0</v>
      </c>
      <c r="DH55" s="83">
        <f t="shared" si="7"/>
        <v>100</v>
      </c>
      <c r="DI55" s="84">
        <f t="shared" si="8"/>
        <v>100</v>
      </c>
    </row>
    <row r="56" spans="1:113" ht="20.100000000000001" hidden="1" customHeight="1" x14ac:dyDescent="0.25">
      <c r="A56" s="54">
        <v>44</v>
      </c>
      <c r="B56" s="94"/>
      <c r="C56" s="94"/>
      <c r="D56" s="95"/>
      <c r="E56" s="96">
        <f t="shared" si="1"/>
        <v>0</v>
      </c>
      <c r="F56" s="96">
        <f t="shared" si="2"/>
        <v>0</v>
      </c>
      <c r="G56" s="96">
        <f t="shared" si="9"/>
        <v>0</v>
      </c>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0"/>
      <c r="AQ56" s="90"/>
      <c r="AR56" s="90"/>
      <c r="AS56" s="90"/>
      <c r="AT56" s="90"/>
      <c r="AU56" s="90"/>
      <c r="AV56" s="90"/>
      <c r="AW56" s="90"/>
      <c r="AX56" s="90"/>
      <c r="AY56" s="90"/>
      <c r="AZ56" s="90"/>
      <c r="BA56" s="90"/>
      <c r="BB56" s="90"/>
      <c r="BC56" s="90"/>
      <c r="BD56" s="90"/>
      <c r="BE56" s="90"/>
      <c r="BF56" s="90">
        <f>IF(Anexos!L$2='Captura español'!H56,1,0)</f>
        <v>0</v>
      </c>
      <c r="BG56" s="90">
        <f>IF(Anexos!M$2='Captura español'!I56,1,0)</f>
        <v>0</v>
      </c>
      <c r="BH56" s="90">
        <f>IF(Anexos!N$2='Captura español'!J56,1,0)</f>
        <v>0</v>
      </c>
      <c r="BI56" s="90">
        <f>IF(Anexos!O$2='Captura español'!K56,1,0)</f>
        <v>0</v>
      </c>
      <c r="BJ56" s="90">
        <f>IF(Anexos!P$2='Captura español'!L56,1,0)</f>
        <v>0</v>
      </c>
      <c r="BK56" s="90">
        <f>IF(Anexos!Q$2='Captura español'!M56,1,0)</f>
        <v>0</v>
      </c>
      <c r="BL56" s="90">
        <f>IF(Anexos!R$2='Captura español'!N56,1,0)</f>
        <v>0</v>
      </c>
      <c r="BM56" s="90">
        <f>IF(Anexos!S$2='Captura español'!O56,1,0)</f>
        <v>0</v>
      </c>
      <c r="BN56" s="90">
        <f>IF(Anexos!T$2='Captura español'!P56,1,0)</f>
        <v>0</v>
      </c>
      <c r="BO56" s="90">
        <f>IF(Anexos!U$2='Captura español'!Q56,1,0)</f>
        <v>0</v>
      </c>
      <c r="BP56" s="90">
        <f>IF(Anexos!V$2='Captura español'!R56,1,0)</f>
        <v>0</v>
      </c>
      <c r="BQ56" s="90">
        <f>IF(Anexos!W$2='Captura español'!S56,1,0)</f>
        <v>0</v>
      </c>
      <c r="BR56" s="90">
        <f>IF(Anexos!X$2='Captura español'!T56,1,0)</f>
        <v>0</v>
      </c>
      <c r="BS56" s="90">
        <f>IF(Anexos!Y$2='Captura español'!U56,1,0)</f>
        <v>0</v>
      </c>
      <c r="BT56" s="90">
        <f>IF(Anexos!Z$2='Captura español'!V56,1,0)</f>
        <v>0</v>
      </c>
      <c r="BU56" s="90">
        <f>IF(Anexos!AA$2='Captura español'!W56,1,0)</f>
        <v>0</v>
      </c>
      <c r="BV56" s="90">
        <f>IF(Anexos!AB$2='Captura español'!X56,1,0)</f>
        <v>0</v>
      </c>
      <c r="BW56" s="90">
        <f>IF(Anexos!AC$2='Captura español'!Y56,1,0)</f>
        <v>0</v>
      </c>
      <c r="BX56" s="90">
        <f>IF(Anexos!AD$2='Captura español'!Z56,1,0)</f>
        <v>0</v>
      </c>
      <c r="BY56" s="90">
        <f>IF(Anexos!AE$2='Captura español'!AA56,1,0)</f>
        <v>0</v>
      </c>
      <c r="BZ56" s="90">
        <f>IF(Anexos!AF$2='Captura español'!AB56,1,0)</f>
        <v>0</v>
      </c>
      <c r="CA56" s="90">
        <f>IF(Anexos!AG$2='Captura español'!AC56,1,0)</f>
        <v>0</v>
      </c>
      <c r="CB56" s="90">
        <f>IF(Anexos!AH$2='Captura español'!AD56,1,0)</f>
        <v>0</v>
      </c>
      <c r="CC56" s="90">
        <f>IF(Anexos!AI$2='Captura español'!AE56,1,0)</f>
        <v>0</v>
      </c>
      <c r="CD56" s="90">
        <f>IF(Anexos!AJ$2='Captura español'!AF56,1,0)</f>
        <v>0</v>
      </c>
      <c r="CE56" s="90">
        <f>IF(Anexos!AK$2='Captura español'!AG56,1,0)</f>
        <v>0</v>
      </c>
      <c r="CF56" s="90">
        <f>IF(Anexos!AL$2='Captura español'!AH56,1,0)</f>
        <v>0</v>
      </c>
      <c r="CG56" s="90">
        <f>IF(Anexos!AM$2='Captura español'!AI56,1,0)</f>
        <v>0</v>
      </c>
      <c r="CH56" s="90">
        <f>IF(Anexos!AN$2='Captura español'!AJ56,1,0)</f>
        <v>0</v>
      </c>
      <c r="CI56" s="90">
        <f>IF(Anexos!AO$2='Captura español'!AK56,1,0)</f>
        <v>0</v>
      </c>
      <c r="CJ56" s="90">
        <f>IF(Anexos!AP$2='Captura español'!AL56,1,0)</f>
        <v>0</v>
      </c>
      <c r="CK56" s="90">
        <f>IF(Anexos!AQ$2='Captura español'!AM56,1,0)</f>
        <v>0</v>
      </c>
      <c r="CL56" s="90">
        <f>IF(Anexos!AR$2='Captura español'!AN56,1,0)</f>
        <v>0</v>
      </c>
      <c r="CM56" s="90">
        <f>IF(Anexos!AS$2='Captura español'!AO56,1,0)</f>
        <v>0</v>
      </c>
      <c r="CN56" s="90">
        <f>IF(Anexos!AT$2='Captura español'!AP56,1,0)</f>
        <v>0</v>
      </c>
      <c r="CO56" s="90">
        <f>IF(Anexos!AU$2='Captura español'!AQ56,1,0)</f>
        <v>0</v>
      </c>
      <c r="CP56" s="90">
        <f>IF(Anexos!AV$2='Captura español'!AR56,1,0)</f>
        <v>0</v>
      </c>
      <c r="CQ56" s="90">
        <f>IF(Anexos!AW$2='Captura español'!AS56,1,0)</f>
        <v>0</v>
      </c>
      <c r="CR56" s="90">
        <f>IF(Anexos!AX$2='Captura español'!AT56,1,0)</f>
        <v>0</v>
      </c>
      <c r="CS56" s="90">
        <f>IF(Anexos!AY$2='Captura español'!AU56,1,0)</f>
        <v>0</v>
      </c>
      <c r="CT56" s="90">
        <f>IF(Anexos!AZ$2='Captura español'!AV56,1,0)</f>
        <v>0</v>
      </c>
      <c r="CU56" s="90">
        <f>IF(Anexos!BA$2='Captura español'!AW56,1,0)</f>
        <v>0</v>
      </c>
      <c r="CV56" s="90">
        <f>IF(Anexos!BB$2='Captura español'!AX56,1,0)</f>
        <v>0</v>
      </c>
      <c r="CW56" s="90">
        <f>IF(Anexos!BC$2='Captura español'!AY56,1,0)</f>
        <v>0</v>
      </c>
      <c r="CX56" s="90">
        <f>IF(Anexos!BD$2='Captura español'!AZ56,1,0)</f>
        <v>0</v>
      </c>
      <c r="CY56" s="90">
        <f>IF(Anexos!BE$2='Captura español'!BA56,1,0)</f>
        <v>0</v>
      </c>
      <c r="CZ56" s="90">
        <f>IF(Anexos!BF$2='Captura español'!BB56,1,0)</f>
        <v>0</v>
      </c>
      <c r="DA56" s="90">
        <f>IF(Anexos!BG$2='Captura español'!BC56,1,0)</f>
        <v>0</v>
      </c>
      <c r="DB56" s="90">
        <f>IF(Anexos!BH$2='Captura español'!BD56,1,0)</f>
        <v>0</v>
      </c>
      <c r="DC56" s="90">
        <f>IF(Anexos!BI$2='Captura español'!BE56,1,0)</f>
        <v>0</v>
      </c>
      <c r="DD56" s="88">
        <f t="shared" si="3"/>
        <v>0</v>
      </c>
      <c r="DE56" s="82">
        <f t="shared" si="4"/>
        <v>50</v>
      </c>
      <c r="DF56" s="82">
        <f t="shared" si="5"/>
        <v>50</v>
      </c>
      <c r="DG56" s="83">
        <f t="shared" si="6"/>
        <v>0</v>
      </c>
      <c r="DH56" s="83">
        <f t="shared" si="7"/>
        <v>100</v>
      </c>
      <c r="DI56" s="84">
        <f t="shared" si="8"/>
        <v>100</v>
      </c>
    </row>
    <row r="57" spans="1:113" ht="20.100000000000001" hidden="1" customHeight="1" x14ac:dyDescent="0.25">
      <c r="A57" s="54">
        <v>45</v>
      </c>
      <c r="B57" s="94"/>
      <c r="C57" s="94"/>
      <c r="D57" s="95"/>
      <c r="E57" s="96">
        <f t="shared" si="1"/>
        <v>0</v>
      </c>
      <c r="F57" s="96">
        <f t="shared" si="2"/>
        <v>0</v>
      </c>
      <c r="G57" s="96">
        <f t="shared" si="9"/>
        <v>0</v>
      </c>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0"/>
      <c r="AQ57" s="90"/>
      <c r="AR57" s="90"/>
      <c r="AS57" s="90"/>
      <c r="AT57" s="90"/>
      <c r="AU57" s="90"/>
      <c r="AV57" s="90"/>
      <c r="AW57" s="90"/>
      <c r="AX57" s="90"/>
      <c r="AY57" s="90"/>
      <c r="AZ57" s="90"/>
      <c r="BA57" s="90"/>
      <c r="BB57" s="90"/>
      <c r="BC57" s="90"/>
      <c r="BD57" s="90"/>
      <c r="BE57" s="90"/>
      <c r="BF57" s="90">
        <f>IF(Anexos!L$2='Captura español'!H57,1,0)</f>
        <v>0</v>
      </c>
      <c r="BG57" s="90">
        <f>IF(Anexos!M$2='Captura español'!I57,1,0)</f>
        <v>0</v>
      </c>
      <c r="BH57" s="90">
        <f>IF(Anexos!N$2='Captura español'!J57,1,0)</f>
        <v>0</v>
      </c>
      <c r="BI57" s="90">
        <f>IF(Anexos!O$2='Captura español'!K57,1,0)</f>
        <v>0</v>
      </c>
      <c r="BJ57" s="90">
        <f>IF(Anexos!P$2='Captura español'!L57,1,0)</f>
        <v>0</v>
      </c>
      <c r="BK57" s="90">
        <f>IF(Anexos!Q$2='Captura español'!M57,1,0)</f>
        <v>0</v>
      </c>
      <c r="BL57" s="90">
        <f>IF(Anexos!R$2='Captura español'!N57,1,0)</f>
        <v>0</v>
      </c>
      <c r="BM57" s="90">
        <f>IF(Anexos!S$2='Captura español'!O57,1,0)</f>
        <v>0</v>
      </c>
      <c r="BN57" s="90">
        <f>IF(Anexos!T$2='Captura español'!P57,1,0)</f>
        <v>0</v>
      </c>
      <c r="BO57" s="90">
        <f>IF(Anexos!U$2='Captura español'!Q57,1,0)</f>
        <v>0</v>
      </c>
      <c r="BP57" s="90">
        <f>IF(Anexos!V$2='Captura español'!R57,1,0)</f>
        <v>0</v>
      </c>
      <c r="BQ57" s="90">
        <f>IF(Anexos!W$2='Captura español'!S57,1,0)</f>
        <v>0</v>
      </c>
      <c r="BR57" s="90">
        <f>IF(Anexos!X$2='Captura español'!T57,1,0)</f>
        <v>0</v>
      </c>
      <c r="BS57" s="90">
        <f>IF(Anexos!Y$2='Captura español'!U57,1,0)</f>
        <v>0</v>
      </c>
      <c r="BT57" s="90">
        <f>IF(Anexos!Z$2='Captura español'!V57,1,0)</f>
        <v>0</v>
      </c>
      <c r="BU57" s="90">
        <f>IF(Anexos!AA$2='Captura español'!W57,1,0)</f>
        <v>0</v>
      </c>
      <c r="BV57" s="90">
        <f>IF(Anexos!AB$2='Captura español'!X57,1,0)</f>
        <v>0</v>
      </c>
      <c r="BW57" s="90">
        <f>IF(Anexos!AC$2='Captura español'!Y57,1,0)</f>
        <v>0</v>
      </c>
      <c r="BX57" s="90">
        <f>IF(Anexos!AD$2='Captura español'!Z57,1,0)</f>
        <v>0</v>
      </c>
      <c r="BY57" s="90">
        <f>IF(Anexos!AE$2='Captura español'!AA57,1,0)</f>
        <v>0</v>
      </c>
      <c r="BZ57" s="90">
        <f>IF(Anexos!AF$2='Captura español'!AB57,1,0)</f>
        <v>0</v>
      </c>
      <c r="CA57" s="90">
        <f>IF(Anexos!AG$2='Captura español'!AC57,1,0)</f>
        <v>0</v>
      </c>
      <c r="CB57" s="90">
        <f>IF(Anexos!AH$2='Captura español'!AD57,1,0)</f>
        <v>0</v>
      </c>
      <c r="CC57" s="90">
        <f>IF(Anexos!AI$2='Captura español'!AE57,1,0)</f>
        <v>0</v>
      </c>
      <c r="CD57" s="90">
        <f>IF(Anexos!AJ$2='Captura español'!AF57,1,0)</f>
        <v>0</v>
      </c>
      <c r="CE57" s="90">
        <f>IF(Anexos!AK$2='Captura español'!AG57,1,0)</f>
        <v>0</v>
      </c>
      <c r="CF57" s="90">
        <f>IF(Anexos!AL$2='Captura español'!AH57,1,0)</f>
        <v>0</v>
      </c>
      <c r="CG57" s="90">
        <f>IF(Anexos!AM$2='Captura español'!AI57,1,0)</f>
        <v>0</v>
      </c>
      <c r="CH57" s="90">
        <f>IF(Anexos!AN$2='Captura español'!AJ57,1,0)</f>
        <v>0</v>
      </c>
      <c r="CI57" s="90">
        <f>IF(Anexos!AO$2='Captura español'!AK57,1,0)</f>
        <v>0</v>
      </c>
      <c r="CJ57" s="90">
        <f>IF(Anexos!AP$2='Captura español'!AL57,1,0)</f>
        <v>0</v>
      </c>
      <c r="CK57" s="90">
        <f>IF(Anexos!AQ$2='Captura español'!AM57,1,0)</f>
        <v>0</v>
      </c>
      <c r="CL57" s="90">
        <f>IF(Anexos!AR$2='Captura español'!AN57,1,0)</f>
        <v>0</v>
      </c>
      <c r="CM57" s="90">
        <f>IF(Anexos!AS$2='Captura español'!AO57,1,0)</f>
        <v>0</v>
      </c>
      <c r="CN57" s="90">
        <f>IF(Anexos!AT$2='Captura español'!AP57,1,0)</f>
        <v>0</v>
      </c>
      <c r="CO57" s="90">
        <f>IF(Anexos!AU$2='Captura español'!AQ57,1,0)</f>
        <v>0</v>
      </c>
      <c r="CP57" s="90">
        <f>IF(Anexos!AV$2='Captura español'!AR57,1,0)</f>
        <v>0</v>
      </c>
      <c r="CQ57" s="90">
        <f>IF(Anexos!AW$2='Captura español'!AS57,1,0)</f>
        <v>0</v>
      </c>
      <c r="CR57" s="90">
        <f>IF(Anexos!AX$2='Captura español'!AT57,1,0)</f>
        <v>0</v>
      </c>
      <c r="CS57" s="90">
        <f>IF(Anexos!AY$2='Captura español'!AU57,1,0)</f>
        <v>0</v>
      </c>
      <c r="CT57" s="90">
        <f>IF(Anexos!AZ$2='Captura español'!AV57,1,0)</f>
        <v>0</v>
      </c>
      <c r="CU57" s="90">
        <f>IF(Anexos!BA$2='Captura español'!AW57,1,0)</f>
        <v>0</v>
      </c>
      <c r="CV57" s="90">
        <f>IF(Anexos!BB$2='Captura español'!AX57,1,0)</f>
        <v>0</v>
      </c>
      <c r="CW57" s="90">
        <f>IF(Anexos!BC$2='Captura español'!AY57,1,0)</f>
        <v>0</v>
      </c>
      <c r="CX57" s="90">
        <f>IF(Anexos!BD$2='Captura español'!AZ57,1,0)</f>
        <v>0</v>
      </c>
      <c r="CY57" s="90">
        <f>IF(Anexos!BE$2='Captura español'!BA57,1,0)</f>
        <v>0</v>
      </c>
      <c r="CZ57" s="90">
        <f>IF(Anexos!BF$2='Captura español'!BB57,1,0)</f>
        <v>0</v>
      </c>
      <c r="DA57" s="90">
        <f>IF(Anexos!BG$2='Captura español'!BC57,1,0)</f>
        <v>0</v>
      </c>
      <c r="DB57" s="90">
        <f>IF(Anexos!BH$2='Captura español'!BD57,1,0)</f>
        <v>0</v>
      </c>
      <c r="DC57" s="90">
        <f>IF(Anexos!BI$2='Captura español'!BE57,1,0)</f>
        <v>0</v>
      </c>
      <c r="DD57" s="88">
        <f t="shared" si="3"/>
        <v>0</v>
      </c>
      <c r="DE57" s="82">
        <f t="shared" si="4"/>
        <v>50</v>
      </c>
      <c r="DF57" s="82">
        <f t="shared" si="5"/>
        <v>50</v>
      </c>
      <c r="DG57" s="83">
        <f t="shared" si="6"/>
        <v>0</v>
      </c>
      <c r="DH57" s="83">
        <f t="shared" si="7"/>
        <v>100</v>
      </c>
      <c r="DI57" s="84">
        <f t="shared" si="8"/>
        <v>100</v>
      </c>
    </row>
    <row r="58" spans="1:113" ht="20.100000000000001" hidden="1" customHeight="1" x14ac:dyDescent="0.25">
      <c r="A58" s="54">
        <v>46</v>
      </c>
      <c r="B58" s="94"/>
      <c r="C58" s="94"/>
      <c r="D58" s="95"/>
      <c r="E58" s="96">
        <f t="shared" si="1"/>
        <v>0</v>
      </c>
      <c r="F58" s="96">
        <f t="shared" si="2"/>
        <v>0</v>
      </c>
      <c r="G58" s="96">
        <f t="shared" si="9"/>
        <v>0</v>
      </c>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0"/>
      <c r="AQ58" s="90"/>
      <c r="AR58" s="90"/>
      <c r="AS58" s="90"/>
      <c r="AT58" s="90"/>
      <c r="AU58" s="90"/>
      <c r="AV58" s="90"/>
      <c r="AW58" s="90"/>
      <c r="AX58" s="90"/>
      <c r="AY58" s="90"/>
      <c r="AZ58" s="90"/>
      <c r="BA58" s="90"/>
      <c r="BB58" s="90"/>
      <c r="BC58" s="90"/>
      <c r="BD58" s="90"/>
      <c r="BE58" s="90"/>
      <c r="BF58" s="90">
        <f>IF(Anexos!L$2='Captura español'!H58,1,0)</f>
        <v>0</v>
      </c>
      <c r="BG58" s="90">
        <f>IF(Anexos!M$2='Captura español'!I58,1,0)</f>
        <v>0</v>
      </c>
      <c r="BH58" s="90">
        <f>IF(Anexos!N$2='Captura español'!J58,1,0)</f>
        <v>0</v>
      </c>
      <c r="BI58" s="90">
        <f>IF(Anexos!O$2='Captura español'!K58,1,0)</f>
        <v>0</v>
      </c>
      <c r="BJ58" s="90">
        <f>IF(Anexos!P$2='Captura español'!L58,1,0)</f>
        <v>0</v>
      </c>
      <c r="BK58" s="90">
        <f>IF(Anexos!Q$2='Captura español'!M58,1,0)</f>
        <v>0</v>
      </c>
      <c r="BL58" s="90">
        <f>IF(Anexos!R$2='Captura español'!N58,1,0)</f>
        <v>0</v>
      </c>
      <c r="BM58" s="90">
        <f>IF(Anexos!S$2='Captura español'!O58,1,0)</f>
        <v>0</v>
      </c>
      <c r="BN58" s="90">
        <f>IF(Anexos!T$2='Captura español'!P58,1,0)</f>
        <v>0</v>
      </c>
      <c r="BO58" s="90">
        <f>IF(Anexos!U$2='Captura español'!Q58,1,0)</f>
        <v>0</v>
      </c>
      <c r="BP58" s="90">
        <f>IF(Anexos!V$2='Captura español'!R58,1,0)</f>
        <v>0</v>
      </c>
      <c r="BQ58" s="90">
        <f>IF(Anexos!W$2='Captura español'!S58,1,0)</f>
        <v>0</v>
      </c>
      <c r="BR58" s="90">
        <f>IF(Anexos!X$2='Captura español'!T58,1,0)</f>
        <v>0</v>
      </c>
      <c r="BS58" s="90">
        <f>IF(Anexos!Y$2='Captura español'!U58,1,0)</f>
        <v>0</v>
      </c>
      <c r="BT58" s="90">
        <f>IF(Anexos!Z$2='Captura español'!V58,1,0)</f>
        <v>0</v>
      </c>
      <c r="BU58" s="90">
        <f>IF(Anexos!AA$2='Captura español'!W58,1,0)</f>
        <v>0</v>
      </c>
      <c r="BV58" s="90">
        <f>IF(Anexos!AB$2='Captura español'!X58,1,0)</f>
        <v>0</v>
      </c>
      <c r="BW58" s="90">
        <f>IF(Anexos!AC$2='Captura español'!Y58,1,0)</f>
        <v>0</v>
      </c>
      <c r="BX58" s="90">
        <f>IF(Anexos!AD$2='Captura español'!Z58,1,0)</f>
        <v>0</v>
      </c>
      <c r="BY58" s="90">
        <f>IF(Anexos!AE$2='Captura español'!AA58,1,0)</f>
        <v>0</v>
      </c>
      <c r="BZ58" s="90">
        <f>IF(Anexos!AF$2='Captura español'!AB58,1,0)</f>
        <v>0</v>
      </c>
      <c r="CA58" s="90">
        <f>IF(Anexos!AG$2='Captura español'!AC58,1,0)</f>
        <v>0</v>
      </c>
      <c r="CB58" s="90">
        <f>IF(Anexos!AH$2='Captura español'!AD58,1,0)</f>
        <v>0</v>
      </c>
      <c r="CC58" s="90">
        <f>IF(Anexos!AI$2='Captura español'!AE58,1,0)</f>
        <v>0</v>
      </c>
      <c r="CD58" s="90">
        <f>IF(Anexos!AJ$2='Captura español'!AF58,1,0)</f>
        <v>0</v>
      </c>
      <c r="CE58" s="90">
        <f>IF(Anexos!AK$2='Captura español'!AG58,1,0)</f>
        <v>0</v>
      </c>
      <c r="CF58" s="90">
        <f>IF(Anexos!AL$2='Captura español'!AH58,1,0)</f>
        <v>0</v>
      </c>
      <c r="CG58" s="90">
        <f>IF(Anexos!AM$2='Captura español'!AI58,1,0)</f>
        <v>0</v>
      </c>
      <c r="CH58" s="90">
        <f>IF(Anexos!AN$2='Captura español'!AJ58,1,0)</f>
        <v>0</v>
      </c>
      <c r="CI58" s="90">
        <f>IF(Anexos!AO$2='Captura español'!AK58,1,0)</f>
        <v>0</v>
      </c>
      <c r="CJ58" s="90">
        <f>IF(Anexos!AP$2='Captura español'!AL58,1,0)</f>
        <v>0</v>
      </c>
      <c r="CK58" s="90">
        <f>IF(Anexos!AQ$2='Captura español'!AM58,1,0)</f>
        <v>0</v>
      </c>
      <c r="CL58" s="90">
        <f>IF(Anexos!AR$2='Captura español'!AN58,1,0)</f>
        <v>0</v>
      </c>
      <c r="CM58" s="90">
        <f>IF(Anexos!AS$2='Captura español'!AO58,1,0)</f>
        <v>0</v>
      </c>
      <c r="CN58" s="90">
        <f>IF(Anexos!AT$2='Captura español'!AP58,1,0)</f>
        <v>0</v>
      </c>
      <c r="CO58" s="90">
        <f>IF(Anexos!AU$2='Captura español'!AQ58,1,0)</f>
        <v>0</v>
      </c>
      <c r="CP58" s="90">
        <f>IF(Anexos!AV$2='Captura español'!AR58,1,0)</f>
        <v>0</v>
      </c>
      <c r="CQ58" s="90">
        <f>IF(Anexos!AW$2='Captura español'!AS58,1,0)</f>
        <v>0</v>
      </c>
      <c r="CR58" s="90">
        <f>IF(Anexos!AX$2='Captura español'!AT58,1,0)</f>
        <v>0</v>
      </c>
      <c r="CS58" s="90">
        <f>IF(Anexos!AY$2='Captura español'!AU58,1,0)</f>
        <v>0</v>
      </c>
      <c r="CT58" s="90">
        <f>IF(Anexos!AZ$2='Captura español'!AV58,1,0)</f>
        <v>0</v>
      </c>
      <c r="CU58" s="90">
        <f>IF(Anexos!BA$2='Captura español'!AW58,1,0)</f>
        <v>0</v>
      </c>
      <c r="CV58" s="90">
        <f>IF(Anexos!BB$2='Captura español'!AX58,1,0)</f>
        <v>0</v>
      </c>
      <c r="CW58" s="90">
        <f>IF(Anexos!BC$2='Captura español'!AY58,1,0)</f>
        <v>0</v>
      </c>
      <c r="CX58" s="90">
        <f>IF(Anexos!BD$2='Captura español'!AZ58,1,0)</f>
        <v>0</v>
      </c>
      <c r="CY58" s="90">
        <f>IF(Anexos!BE$2='Captura español'!BA58,1,0)</f>
        <v>0</v>
      </c>
      <c r="CZ58" s="90">
        <f>IF(Anexos!BF$2='Captura español'!BB58,1,0)</f>
        <v>0</v>
      </c>
      <c r="DA58" s="90">
        <f>IF(Anexos!BG$2='Captura español'!BC58,1,0)</f>
        <v>0</v>
      </c>
      <c r="DB58" s="90">
        <f>IF(Anexos!BH$2='Captura español'!BD58,1,0)</f>
        <v>0</v>
      </c>
      <c r="DC58" s="90">
        <f>IF(Anexos!BI$2='Captura español'!BE58,1,0)</f>
        <v>0</v>
      </c>
      <c r="DD58" s="88">
        <f t="shared" si="3"/>
        <v>0</v>
      </c>
      <c r="DE58" s="82">
        <f t="shared" si="4"/>
        <v>50</v>
      </c>
      <c r="DF58" s="82">
        <f t="shared" si="5"/>
        <v>50</v>
      </c>
      <c r="DG58" s="83">
        <f t="shared" si="6"/>
        <v>0</v>
      </c>
      <c r="DH58" s="83">
        <f t="shared" si="7"/>
        <v>100</v>
      </c>
      <c r="DI58" s="84">
        <f t="shared" si="8"/>
        <v>100</v>
      </c>
    </row>
    <row r="59" spans="1:113" ht="20.100000000000001" hidden="1" customHeight="1" x14ac:dyDescent="0.25">
      <c r="A59" s="54">
        <v>47</v>
      </c>
      <c r="B59" s="94"/>
      <c r="C59" s="94"/>
      <c r="D59" s="95"/>
      <c r="E59" s="96">
        <f t="shared" si="1"/>
        <v>0</v>
      </c>
      <c r="F59" s="96">
        <f t="shared" si="2"/>
        <v>0</v>
      </c>
      <c r="G59" s="96">
        <f t="shared" si="9"/>
        <v>0</v>
      </c>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f>IF(Anexos!L$2='Captura español'!H59,1,0)</f>
        <v>0</v>
      </c>
      <c r="BG59" s="90">
        <f>IF(Anexos!M$2='Captura español'!I59,1,0)</f>
        <v>0</v>
      </c>
      <c r="BH59" s="90">
        <f>IF(Anexos!N$2='Captura español'!J59,1,0)</f>
        <v>0</v>
      </c>
      <c r="BI59" s="90">
        <f>IF(Anexos!O$2='Captura español'!K59,1,0)</f>
        <v>0</v>
      </c>
      <c r="BJ59" s="90">
        <f>IF(Anexos!P$2='Captura español'!L59,1,0)</f>
        <v>0</v>
      </c>
      <c r="BK59" s="90">
        <f>IF(Anexos!Q$2='Captura español'!M59,1,0)</f>
        <v>0</v>
      </c>
      <c r="BL59" s="90">
        <f>IF(Anexos!R$2='Captura español'!N59,1,0)</f>
        <v>0</v>
      </c>
      <c r="BM59" s="90">
        <f>IF(Anexos!S$2='Captura español'!O59,1,0)</f>
        <v>0</v>
      </c>
      <c r="BN59" s="90">
        <f>IF(Anexos!T$2='Captura español'!P59,1,0)</f>
        <v>0</v>
      </c>
      <c r="BO59" s="90">
        <f>IF(Anexos!U$2='Captura español'!Q59,1,0)</f>
        <v>0</v>
      </c>
      <c r="BP59" s="90">
        <f>IF(Anexos!V$2='Captura español'!R59,1,0)</f>
        <v>0</v>
      </c>
      <c r="BQ59" s="90">
        <f>IF(Anexos!W$2='Captura español'!S59,1,0)</f>
        <v>0</v>
      </c>
      <c r="BR59" s="90">
        <f>IF(Anexos!X$2='Captura español'!T59,1,0)</f>
        <v>0</v>
      </c>
      <c r="BS59" s="90">
        <f>IF(Anexos!Y$2='Captura español'!U59,1,0)</f>
        <v>0</v>
      </c>
      <c r="BT59" s="90">
        <f>IF(Anexos!Z$2='Captura español'!V59,1,0)</f>
        <v>0</v>
      </c>
      <c r="BU59" s="90">
        <f>IF(Anexos!AA$2='Captura español'!W59,1,0)</f>
        <v>0</v>
      </c>
      <c r="BV59" s="90">
        <f>IF(Anexos!AB$2='Captura español'!X59,1,0)</f>
        <v>0</v>
      </c>
      <c r="BW59" s="90">
        <f>IF(Anexos!AC$2='Captura español'!Y59,1,0)</f>
        <v>0</v>
      </c>
      <c r="BX59" s="90">
        <f>IF(Anexos!AD$2='Captura español'!Z59,1,0)</f>
        <v>0</v>
      </c>
      <c r="BY59" s="90">
        <f>IF(Anexos!AE$2='Captura español'!AA59,1,0)</f>
        <v>0</v>
      </c>
      <c r="BZ59" s="90">
        <f>IF(Anexos!AF$2='Captura español'!AB59,1,0)</f>
        <v>0</v>
      </c>
      <c r="CA59" s="90">
        <f>IF(Anexos!AG$2='Captura español'!AC59,1,0)</f>
        <v>0</v>
      </c>
      <c r="CB59" s="90">
        <f>IF(Anexos!AH$2='Captura español'!AD59,1,0)</f>
        <v>0</v>
      </c>
      <c r="CC59" s="90">
        <f>IF(Anexos!AI$2='Captura español'!AE59,1,0)</f>
        <v>0</v>
      </c>
      <c r="CD59" s="90">
        <f>IF(Anexos!AJ$2='Captura español'!AF59,1,0)</f>
        <v>0</v>
      </c>
      <c r="CE59" s="90">
        <f>IF(Anexos!AK$2='Captura español'!AG59,1,0)</f>
        <v>0</v>
      </c>
      <c r="CF59" s="90">
        <f>IF(Anexos!AL$2='Captura español'!AH59,1,0)</f>
        <v>0</v>
      </c>
      <c r="CG59" s="90">
        <f>IF(Anexos!AM$2='Captura español'!AI59,1,0)</f>
        <v>0</v>
      </c>
      <c r="CH59" s="90">
        <f>IF(Anexos!AN$2='Captura español'!AJ59,1,0)</f>
        <v>0</v>
      </c>
      <c r="CI59" s="90">
        <f>IF(Anexos!AO$2='Captura español'!AK59,1,0)</f>
        <v>0</v>
      </c>
      <c r="CJ59" s="90">
        <f>IF(Anexos!AP$2='Captura español'!AL59,1,0)</f>
        <v>0</v>
      </c>
      <c r="CK59" s="90">
        <f>IF(Anexos!AQ$2='Captura español'!AM59,1,0)</f>
        <v>0</v>
      </c>
      <c r="CL59" s="90">
        <f>IF(Anexos!AR$2='Captura español'!AN59,1,0)</f>
        <v>0</v>
      </c>
      <c r="CM59" s="90">
        <f>IF(Anexos!AS$2='Captura español'!AO59,1,0)</f>
        <v>0</v>
      </c>
      <c r="CN59" s="90">
        <f>IF(Anexos!AT$2='Captura español'!AP59,1,0)</f>
        <v>0</v>
      </c>
      <c r="CO59" s="90">
        <f>IF(Anexos!AU$2='Captura español'!AQ59,1,0)</f>
        <v>0</v>
      </c>
      <c r="CP59" s="90">
        <f>IF(Anexos!AV$2='Captura español'!AR59,1,0)</f>
        <v>0</v>
      </c>
      <c r="CQ59" s="90">
        <f>IF(Anexos!AW$2='Captura español'!AS59,1,0)</f>
        <v>0</v>
      </c>
      <c r="CR59" s="90">
        <f>IF(Anexos!AX$2='Captura español'!AT59,1,0)</f>
        <v>0</v>
      </c>
      <c r="CS59" s="90">
        <f>IF(Anexos!AY$2='Captura español'!AU59,1,0)</f>
        <v>0</v>
      </c>
      <c r="CT59" s="90">
        <f>IF(Anexos!AZ$2='Captura español'!AV59,1,0)</f>
        <v>0</v>
      </c>
      <c r="CU59" s="90">
        <f>IF(Anexos!BA$2='Captura español'!AW59,1,0)</f>
        <v>0</v>
      </c>
      <c r="CV59" s="90">
        <f>IF(Anexos!BB$2='Captura español'!AX59,1,0)</f>
        <v>0</v>
      </c>
      <c r="CW59" s="90">
        <f>IF(Anexos!BC$2='Captura español'!AY59,1,0)</f>
        <v>0</v>
      </c>
      <c r="CX59" s="90">
        <f>IF(Anexos!BD$2='Captura español'!AZ59,1,0)</f>
        <v>0</v>
      </c>
      <c r="CY59" s="90">
        <f>IF(Anexos!BE$2='Captura español'!BA59,1,0)</f>
        <v>0</v>
      </c>
      <c r="CZ59" s="90">
        <f>IF(Anexos!BF$2='Captura español'!BB59,1,0)</f>
        <v>0</v>
      </c>
      <c r="DA59" s="90">
        <f>IF(Anexos!BG$2='Captura español'!BC59,1,0)</f>
        <v>0</v>
      </c>
      <c r="DB59" s="90">
        <f>IF(Anexos!BH$2='Captura español'!BD59,1,0)</f>
        <v>0</v>
      </c>
      <c r="DC59" s="90">
        <f>IF(Anexos!BI$2='Captura español'!BE59,1,0)</f>
        <v>0</v>
      </c>
      <c r="DD59" s="88">
        <f t="shared" si="3"/>
        <v>0</v>
      </c>
      <c r="DE59" s="82">
        <f t="shared" si="4"/>
        <v>50</v>
      </c>
      <c r="DF59" s="82">
        <f t="shared" si="5"/>
        <v>50</v>
      </c>
      <c r="DG59" s="83">
        <f t="shared" si="6"/>
        <v>0</v>
      </c>
      <c r="DH59" s="83">
        <f t="shared" si="7"/>
        <v>100</v>
      </c>
      <c r="DI59" s="84">
        <f t="shared" si="8"/>
        <v>100</v>
      </c>
    </row>
    <row r="60" spans="1:113" ht="20.100000000000001" hidden="1" customHeight="1" x14ac:dyDescent="0.25">
      <c r="A60" s="54">
        <v>48</v>
      </c>
      <c r="B60" s="94"/>
      <c r="C60" s="94"/>
      <c r="D60" s="95"/>
      <c r="E60" s="96">
        <f t="shared" si="1"/>
        <v>0</v>
      </c>
      <c r="F60" s="96">
        <f t="shared" si="2"/>
        <v>0</v>
      </c>
      <c r="G60" s="96">
        <f t="shared" si="9"/>
        <v>0</v>
      </c>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0"/>
      <c r="AQ60" s="90"/>
      <c r="AR60" s="90"/>
      <c r="AS60" s="90"/>
      <c r="AT60" s="90"/>
      <c r="AU60" s="90"/>
      <c r="AV60" s="90"/>
      <c r="AW60" s="90"/>
      <c r="AX60" s="90"/>
      <c r="AY60" s="90"/>
      <c r="AZ60" s="90"/>
      <c r="BA60" s="90"/>
      <c r="BB60" s="90"/>
      <c r="BC60" s="90"/>
      <c r="BD60" s="90"/>
      <c r="BE60" s="90"/>
      <c r="BF60" s="90">
        <f>IF(Anexos!L$2='Captura español'!H60,1,0)</f>
        <v>0</v>
      </c>
      <c r="BG60" s="90">
        <f>IF(Anexos!M$2='Captura español'!I60,1,0)</f>
        <v>0</v>
      </c>
      <c r="BH60" s="90">
        <f>IF(Anexos!N$2='Captura español'!J60,1,0)</f>
        <v>0</v>
      </c>
      <c r="BI60" s="90">
        <f>IF(Anexos!O$2='Captura español'!K60,1,0)</f>
        <v>0</v>
      </c>
      <c r="BJ60" s="90">
        <f>IF(Anexos!P$2='Captura español'!L60,1,0)</f>
        <v>0</v>
      </c>
      <c r="BK60" s="90">
        <f>IF(Anexos!Q$2='Captura español'!M60,1,0)</f>
        <v>0</v>
      </c>
      <c r="BL60" s="90">
        <f>IF(Anexos!R$2='Captura español'!N60,1,0)</f>
        <v>0</v>
      </c>
      <c r="BM60" s="90">
        <f>IF(Anexos!S$2='Captura español'!O60,1,0)</f>
        <v>0</v>
      </c>
      <c r="BN60" s="90">
        <f>IF(Anexos!T$2='Captura español'!P60,1,0)</f>
        <v>0</v>
      </c>
      <c r="BO60" s="90">
        <f>IF(Anexos!U$2='Captura español'!Q60,1,0)</f>
        <v>0</v>
      </c>
      <c r="BP60" s="90">
        <f>IF(Anexos!V$2='Captura español'!R60,1,0)</f>
        <v>0</v>
      </c>
      <c r="BQ60" s="90">
        <f>IF(Anexos!W$2='Captura español'!S60,1,0)</f>
        <v>0</v>
      </c>
      <c r="BR60" s="90">
        <f>IF(Anexos!X$2='Captura español'!T60,1,0)</f>
        <v>0</v>
      </c>
      <c r="BS60" s="90">
        <f>IF(Anexos!Y$2='Captura español'!U60,1,0)</f>
        <v>0</v>
      </c>
      <c r="BT60" s="90">
        <f>IF(Anexos!Z$2='Captura español'!V60,1,0)</f>
        <v>0</v>
      </c>
      <c r="BU60" s="90">
        <f>IF(Anexos!AA$2='Captura español'!W60,1,0)</f>
        <v>0</v>
      </c>
      <c r="BV60" s="90">
        <f>IF(Anexos!AB$2='Captura español'!X60,1,0)</f>
        <v>0</v>
      </c>
      <c r="BW60" s="90">
        <f>IF(Anexos!AC$2='Captura español'!Y60,1,0)</f>
        <v>0</v>
      </c>
      <c r="BX60" s="90">
        <f>IF(Anexos!AD$2='Captura español'!Z60,1,0)</f>
        <v>0</v>
      </c>
      <c r="BY60" s="90">
        <f>IF(Anexos!AE$2='Captura español'!AA60,1,0)</f>
        <v>0</v>
      </c>
      <c r="BZ60" s="90">
        <f>IF(Anexos!AF$2='Captura español'!AB60,1,0)</f>
        <v>0</v>
      </c>
      <c r="CA60" s="90">
        <f>IF(Anexos!AG$2='Captura español'!AC60,1,0)</f>
        <v>0</v>
      </c>
      <c r="CB60" s="90">
        <f>IF(Anexos!AH$2='Captura español'!AD60,1,0)</f>
        <v>0</v>
      </c>
      <c r="CC60" s="90">
        <f>IF(Anexos!AI$2='Captura español'!AE60,1,0)</f>
        <v>0</v>
      </c>
      <c r="CD60" s="90">
        <f>IF(Anexos!AJ$2='Captura español'!AF60,1,0)</f>
        <v>0</v>
      </c>
      <c r="CE60" s="90">
        <f>IF(Anexos!AK$2='Captura español'!AG60,1,0)</f>
        <v>0</v>
      </c>
      <c r="CF60" s="90">
        <f>IF(Anexos!AL$2='Captura español'!AH60,1,0)</f>
        <v>0</v>
      </c>
      <c r="CG60" s="90">
        <f>IF(Anexos!AM$2='Captura español'!AI60,1,0)</f>
        <v>0</v>
      </c>
      <c r="CH60" s="90">
        <f>IF(Anexos!AN$2='Captura español'!AJ60,1,0)</f>
        <v>0</v>
      </c>
      <c r="CI60" s="90">
        <f>IF(Anexos!AO$2='Captura español'!AK60,1,0)</f>
        <v>0</v>
      </c>
      <c r="CJ60" s="90">
        <f>IF(Anexos!AP$2='Captura español'!AL60,1,0)</f>
        <v>0</v>
      </c>
      <c r="CK60" s="90">
        <f>IF(Anexos!AQ$2='Captura español'!AM60,1,0)</f>
        <v>0</v>
      </c>
      <c r="CL60" s="90">
        <f>IF(Anexos!AR$2='Captura español'!AN60,1,0)</f>
        <v>0</v>
      </c>
      <c r="CM60" s="90">
        <f>IF(Anexos!AS$2='Captura español'!AO60,1,0)</f>
        <v>0</v>
      </c>
      <c r="CN60" s="90">
        <f>IF(Anexos!AT$2='Captura español'!AP60,1,0)</f>
        <v>0</v>
      </c>
      <c r="CO60" s="90">
        <f>IF(Anexos!AU$2='Captura español'!AQ60,1,0)</f>
        <v>0</v>
      </c>
      <c r="CP60" s="90">
        <f>IF(Anexos!AV$2='Captura español'!AR60,1,0)</f>
        <v>0</v>
      </c>
      <c r="CQ60" s="90">
        <f>IF(Anexos!AW$2='Captura español'!AS60,1,0)</f>
        <v>0</v>
      </c>
      <c r="CR60" s="90">
        <f>IF(Anexos!AX$2='Captura español'!AT60,1,0)</f>
        <v>0</v>
      </c>
      <c r="CS60" s="90">
        <f>IF(Anexos!AY$2='Captura español'!AU60,1,0)</f>
        <v>0</v>
      </c>
      <c r="CT60" s="90">
        <f>IF(Anexos!AZ$2='Captura español'!AV60,1,0)</f>
        <v>0</v>
      </c>
      <c r="CU60" s="90">
        <f>IF(Anexos!BA$2='Captura español'!AW60,1,0)</f>
        <v>0</v>
      </c>
      <c r="CV60" s="90">
        <f>IF(Anexos!BB$2='Captura español'!AX60,1,0)</f>
        <v>0</v>
      </c>
      <c r="CW60" s="90">
        <f>IF(Anexos!BC$2='Captura español'!AY60,1,0)</f>
        <v>0</v>
      </c>
      <c r="CX60" s="90">
        <f>IF(Anexos!BD$2='Captura español'!AZ60,1,0)</f>
        <v>0</v>
      </c>
      <c r="CY60" s="90">
        <f>IF(Anexos!BE$2='Captura español'!BA60,1,0)</f>
        <v>0</v>
      </c>
      <c r="CZ60" s="90">
        <f>IF(Anexos!BF$2='Captura español'!BB60,1,0)</f>
        <v>0</v>
      </c>
      <c r="DA60" s="90">
        <f>IF(Anexos!BG$2='Captura español'!BC60,1,0)</f>
        <v>0</v>
      </c>
      <c r="DB60" s="90">
        <f>IF(Anexos!BH$2='Captura español'!BD60,1,0)</f>
        <v>0</v>
      </c>
      <c r="DC60" s="90">
        <f>IF(Anexos!BI$2='Captura español'!BE60,1,0)</f>
        <v>0</v>
      </c>
      <c r="DD60" s="88">
        <f t="shared" si="3"/>
        <v>0</v>
      </c>
      <c r="DE60" s="82">
        <f t="shared" si="4"/>
        <v>50</v>
      </c>
      <c r="DF60" s="82">
        <f t="shared" si="5"/>
        <v>50</v>
      </c>
      <c r="DG60" s="83">
        <f t="shared" si="6"/>
        <v>0</v>
      </c>
      <c r="DH60" s="83">
        <f t="shared" si="7"/>
        <v>100</v>
      </c>
      <c r="DI60" s="84">
        <f t="shared" si="8"/>
        <v>100</v>
      </c>
    </row>
    <row r="61" spans="1:113" ht="20.100000000000001" hidden="1" customHeight="1" x14ac:dyDescent="0.25">
      <c r="A61" s="54">
        <v>49</v>
      </c>
      <c r="B61" s="94"/>
      <c r="C61" s="94"/>
      <c r="D61" s="95"/>
      <c r="E61" s="96">
        <f t="shared" si="1"/>
        <v>0</v>
      </c>
      <c r="F61" s="96">
        <f t="shared" si="2"/>
        <v>0</v>
      </c>
      <c r="G61" s="96">
        <f t="shared" si="9"/>
        <v>0</v>
      </c>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0"/>
      <c r="AK61" s="90"/>
      <c r="AL61" s="90"/>
      <c r="AM61" s="90"/>
      <c r="AN61" s="90"/>
      <c r="AO61" s="90"/>
      <c r="AP61" s="90"/>
      <c r="AQ61" s="90"/>
      <c r="AR61" s="90"/>
      <c r="AS61" s="90"/>
      <c r="AT61" s="90"/>
      <c r="AU61" s="90"/>
      <c r="AV61" s="90"/>
      <c r="AW61" s="90"/>
      <c r="AX61" s="90"/>
      <c r="AY61" s="90"/>
      <c r="AZ61" s="90"/>
      <c r="BA61" s="90"/>
      <c r="BB61" s="90"/>
      <c r="BC61" s="90"/>
      <c r="BD61" s="90"/>
      <c r="BE61" s="90"/>
      <c r="BF61" s="90">
        <f>IF(Anexos!L$2='Captura español'!H61,1,0)</f>
        <v>0</v>
      </c>
      <c r="BG61" s="90">
        <f>IF(Anexos!M$2='Captura español'!I61,1,0)</f>
        <v>0</v>
      </c>
      <c r="BH61" s="90">
        <f>IF(Anexos!N$2='Captura español'!J61,1,0)</f>
        <v>0</v>
      </c>
      <c r="BI61" s="90">
        <f>IF(Anexos!O$2='Captura español'!K61,1,0)</f>
        <v>0</v>
      </c>
      <c r="BJ61" s="90">
        <f>IF(Anexos!P$2='Captura español'!L61,1,0)</f>
        <v>0</v>
      </c>
      <c r="BK61" s="90">
        <f>IF(Anexos!Q$2='Captura español'!M61,1,0)</f>
        <v>0</v>
      </c>
      <c r="BL61" s="90">
        <f>IF(Anexos!R$2='Captura español'!N61,1,0)</f>
        <v>0</v>
      </c>
      <c r="BM61" s="90">
        <f>IF(Anexos!S$2='Captura español'!O61,1,0)</f>
        <v>0</v>
      </c>
      <c r="BN61" s="90">
        <f>IF(Anexos!T$2='Captura español'!P61,1,0)</f>
        <v>0</v>
      </c>
      <c r="BO61" s="90">
        <f>IF(Anexos!U$2='Captura español'!Q61,1,0)</f>
        <v>0</v>
      </c>
      <c r="BP61" s="90">
        <f>IF(Anexos!V$2='Captura español'!R61,1,0)</f>
        <v>0</v>
      </c>
      <c r="BQ61" s="90">
        <f>IF(Anexos!W$2='Captura español'!S61,1,0)</f>
        <v>0</v>
      </c>
      <c r="BR61" s="90">
        <f>IF(Anexos!X$2='Captura español'!T61,1,0)</f>
        <v>0</v>
      </c>
      <c r="BS61" s="90">
        <f>IF(Anexos!Y$2='Captura español'!U61,1,0)</f>
        <v>0</v>
      </c>
      <c r="BT61" s="90">
        <f>IF(Anexos!Z$2='Captura español'!V61,1,0)</f>
        <v>0</v>
      </c>
      <c r="BU61" s="90">
        <f>IF(Anexos!AA$2='Captura español'!W61,1,0)</f>
        <v>0</v>
      </c>
      <c r="BV61" s="90">
        <f>IF(Anexos!AB$2='Captura español'!X61,1,0)</f>
        <v>0</v>
      </c>
      <c r="BW61" s="90">
        <f>IF(Anexos!AC$2='Captura español'!Y61,1,0)</f>
        <v>0</v>
      </c>
      <c r="BX61" s="90">
        <f>IF(Anexos!AD$2='Captura español'!Z61,1,0)</f>
        <v>0</v>
      </c>
      <c r="BY61" s="90">
        <f>IF(Anexos!AE$2='Captura español'!AA61,1,0)</f>
        <v>0</v>
      </c>
      <c r="BZ61" s="90">
        <f>IF(Anexos!AF$2='Captura español'!AB61,1,0)</f>
        <v>0</v>
      </c>
      <c r="CA61" s="90">
        <f>IF(Anexos!AG$2='Captura español'!AC61,1,0)</f>
        <v>0</v>
      </c>
      <c r="CB61" s="90">
        <f>IF(Anexos!AH$2='Captura español'!AD61,1,0)</f>
        <v>0</v>
      </c>
      <c r="CC61" s="90">
        <f>IF(Anexos!AI$2='Captura español'!AE61,1,0)</f>
        <v>0</v>
      </c>
      <c r="CD61" s="90">
        <f>IF(Anexos!AJ$2='Captura español'!AF61,1,0)</f>
        <v>0</v>
      </c>
      <c r="CE61" s="90">
        <f>IF(Anexos!AK$2='Captura español'!AG61,1,0)</f>
        <v>0</v>
      </c>
      <c r="CF61" s="90">
        <f>IF(Anexos!AL$2='Captura español'!AH61,1,0)</f>
        <v>0</v>
      </c>
      <c r="CG61" s="90">
        <f>IF(Anexos!AM$2='Captura español'!AI61,1,0)</f>
        <v>0</v>
      </c>
      <c r="CH61" s="90">
        <f>IF(Anexos!AN$2='Captura español'!AJ61,1,0)</f>
        <v>0</v>
      </c>
      <c r="CI61" s="90">
        <f>IF(Anexos!AO$2='Captura español'!AK61,1,0)</f>
        <v>0</v>
      </c>
      <c r="CJ61" s="90">
        <f>IF(Anexos!AP$2='Captura español'!AL61,1,0)</f>
        <v>0</v>
      </c>
      <c r="CK61" s="90">
        <f>IF(Anexos!AQ$2='Captura español'!AM61,1,0)</f>
        <v>0</v>
      </c>
      <c r="CL61" s="90">
        <f>IF(Anexos!AR$2='Captura español'!AN61,1,0)</f>
        <v>0</v>
      </c>
      <c r="CM61" s="90">
        <f>IF(Anexos!AS$2='Captura español'!AO61,1,0)</f>
        <v>0</v>
      </c>
      <c r="CN61" s="90">
        <f>IF(Anexos!AT$2='Captura español'!AP61,1,0)</f>
        <v>0</v>
      </c>
      <c r="CO61" s="90">
        <f>IF(Anexos!AU$2='Captura español'!AQ61,1,0)</f>
        <v>0</v>
      </c>
      <c r="CP61" s="90">
        <f>IF(Anexos!AV$2='Captura español'!AR61,1,0)</f>
        <v>0</v>
      </c>
      <c r="CQ61" s="90">
        <f>IF(Anexos!AW$2='Captura español'!AS61,1,0)</f>
        <v>0</v>
      </c>
      <c r="CR61" s="90">
        <f>IF(Anexos!AX$2='Captura español'!AT61,1,0)</f>
        <v>0</v>
      </c>
      <c r="CS61" s="90">
        <f>IF(Anexos!AY$2='Captura español'!AU61,1,0)</f>
        <v>0</v>
      </c>
      <c r="CT61" s="90">
        <f>IF(Anexos!AZ$2='Captura español'!AV61,1,0)</f>
        <v>0</v>
      </c>
      <c r="CU61" s="90">
        <f>IF(Anexos!BA$2='Captura español'!AW61,1,0)</f>
        <v>0</v>
      </c>
      <c r="CV61" s="90">
        <f>IF(Anexos!BB$2='Captura español'!AX61,1,0)</f>
        <v>0</v>
      </c>
      <c r="CW61" s="90">
        <f>IF(Anexos!BC$2='Captura español'!AY61,1,0)</f>
        <v>0</v>
      </c>
      <c r="CX61" s="90">
        <f>IF(Anexos!BD$2='Captura español'!AZ61,1,0)</f>
        <v>0</v>
      </c>
      <c r="CY61" s="90">
        <f>IF(Anexos!BE$2='Captura español'!BA61,1,0)</f>
        <v>0</v>
      </c>
      <c r="CZ61" s="90">
        <f>IF(Anexos!BF$2='Captura español'!BB61,1,0)</f>
        <v>0</v>
      </c>
      <c r="DA61" s="90">
        <f>IF(Anexos!BG$2='Captura español'!BC61,1,0)</f>
        <v>0</v>
      </c>
      <c r="DB61" s="90">
        <f>IF(Anexos!BH$2='Captura español'!BD61,1,0)</f>
        <v>0</v>
      </c>
      <c r="DC61" s="90">
        <f>IF(Anexos!BI$2='Captura español'!BE61,1,0)</f>
        <v>0</v>
      </c>
      <c r="DD61" s="88">
        <f t="shared" si="3"/>
        <v>0</v>
      </c>
      <c r="DE61" s="82">
        <f t="shared" si="4"/>
        <v>50</v>
      </c>
      <c r="DF61" s="82">
        <f t="shared" si="5"/>
        <v>50</v>
      </c>
      <c r="DG61" s="83">
        <f t="shared" si="6"/>
        <v>0</v>
      </c>
      <c r="DH61" s="83">
        <f t="shared" si="7"/>
        <v>100</v>
      </c>
      <c r="DI61" s="84">
        <f t="shared" si="8"/>
        <v>100</v>
      </c>
    </row>
    <row r="62" spans="1:113" ht="20.100000000000001" hidden="1" customHeight="1" x14ac:dyDescent="0.25">
      <c r="A62" s="54">
        <v>50</v>
      </c>
      <c r="B62" s="94"/>
      <c r="C62" s="94"/>
      <c r="D62" s="95"/>
      <c r="E62" s="96">
        <f t="shared" si="1"/>
        <v>0</v>
      </c>
      <c r="F62" s="96">
        <f t="shared" si="2"/>
        <v>0</v>
      </c>
      <c r="G62" s="96">
        <f t="shared" si="9"/>
        <v>0</v>
      </c>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0"/>
      <c r="AK62" s="90"/>
      <c r="AL62" s="90"/>
      <c r="AM62" s="90"/>
      <c r="AN62" s="90"/>
      <c r="AO62" s="90"/>
      <c r="AP62" s="90"/>
      <c r="AQ62" s="90"/>
      <c r="AR62" s="90"/>
      <c r="AS62" s="90"/>
      <c r="AT62" s="90"/>
      <c r="AU62" s="90"/>
      <c r="AV62" s="90"/>
      <c r="AW62" s="90"/>
      <c r="AX62" s="90"/>
      <c r="AY62" s="90"/>
      <c r="AZ62" s="90"/>
      <c r="BA62" s="90"/>
      <c r="BB62" s="90"/>
      <c r="BC62" s="90"/>
      <c r="BD62" s="90"/>
      <c r="BE62" s="90"/>
      <c r="BF62" s="90">
        <f>IF(Anexos!L$2='Captura español'!H62,1,0)</f>
        <v>0</v>
      </c>
      <c r="BG62" s="90">
        <f>IF(Anexos!M$2='Captura español'!I62,1,0)</f>
        <v>0</v>
      </c>
      <c r="BH62" s="90">
        <f>IF(Anexos!N$2='Captura español'!J62,1,0)</f>
        <v>0</v>
      </c>
      <c r="BI62" s="90">
        <f>IF(Anexos!O$2='Captura español'!K62,1,0)</f>
        <v>0</v>
      </c>
      <c r="BJ62" s="90">
        <f>IF(Anexos!P$2='Captura español'!L62,1,0)</f>
        <v>0</v>
      </c>
      <c r="BK62" s="90">
        <f>IF(Anexos!Q$2='Captura español'!M62,1,0)</f>
        <v>0</v>
      </c>
      <c r="BL62" s="90">
        <f>IF(Anexos!R$2='Captura español'!N62,1,0)</f>
        <v>0</v>
      </c>
      <c r="BM62" s="90">
        <f>IF(Anexos!S$2='Captura español'!O62,1,0)</f>
        <v>0</v>
      </c>
      <c r="BN62" s="90">
        <f>IF(Anexos!T$2='Captura español'!P62,1,0)</f>
        <v>0</v>
      </c>
      <c r="BO62" s="90">
        <f>IF(Anexos!U$2='Captura español'!Q62,1,0)</f>
        <v>0</v>
      </c>
      <c r="BP62" s="90">
        <f>IF(Anexos!V$2='Captura español'!R62,1,0)</f>
        <v>0</v>
      </c>
      <c r="BQ62" s="90">
        <f>IF(Anexos!W$2='Captura español'!S62,1,0)</f>
        <v>0</v>
      </c>
      <c r="BR62" s="90">
        <f>IF(Anexos!X$2='Captura español'!T62,1,0)</f>
        <v>0</v>
      </c>
      <c r="BS62" s="90">
        <f>IF(Anexos!Y$2='Captura español'!U62,1,0)</f>
        <v>0</v>
      </c>
      <c r="BT62" s="90">
        <f>IF(Anexos!Z$2='Captura español'!V62,1,0)</f>
        <v>0</v>
      </c>
      <c r="BU62" s="90">
        <f>IF(Anexos!AA$2='Captura español'!W62,1,0)</f>
        <v>0</v>
      </c>
      <c r="BV62" s="90">
        <f>IF(Anexos!AB$2='Captura español'!X62,1,0)</f>
        <v>0</v>
      </c>
      <c r="BW62" s="90">
        <f>IF(Anexos!AC$2='Captura español'!Y62,1,0)</f>
        <v>0</v>
      </c>
      <c r="BX62" s="90">
        <f>IF(Anexos!AD$2='Captura español'!Z62,1,0)</f>
        <v>0</v>
      </c>
      <c r="BY62" s="90">
        <f>IF(Anexos!AE$2='Captura español'!AA62,1,0)</f>
        <v>0</v>
      </c>
      <c r="BZ62" s="90">
        <f>IF(Anexos!AF$2='Captura español'!AB62,1,0)</f>
        <v>0</v>
      </c>
      <c r="CA62" s="90">
        <f>IF(Anexos!AG$2='Captura español'!AC62,1,0)</f>
        <v>0</v>
      </c>
      <c r="CB62" s="90">
        <f>IF(Anexos!AH$2='Captura español'!AD62,1,0)</f>
        <v>0</v>
      </c>
      <c r="CC62" s="90">
        <f>IF(Anexos!AI$2='Captura español'!AE62,1,0)</f>
        <v>0</v>
      </c>
      <c r="CD62" s="90">
        <f>IF(Anexos!AJ$2='Captura español'!AF62,1,0)</f>
        <v>0</v>
      </c>
      <c r="CE62" s="90">
        <f>IF(Anexos!AK$2='Captura español'!AG62,1,0)</f>
        <v>0</v>
      </c>
      <c r="CF62" s="90">
        <f>IF(Anexos!AL$2='Captura español'!AH62,1,0)</f>
        <v>0</v>
      </c>
      <c r="CG62" s="90">
        <f>IF(Anexos!AM$2='Captura español'!AI62,1,0)</f>
        <v>0</v>
      </c>
      <c r="CH62" s="90">
        <f>IF(Anexos!AN$2='Captura español'!AJ62,1,0)</f>
        <v>0</v>
      </c>
      <c r="CI62" s="90">
        <f>IF(Anexos!AO$2='Captura español'!AK62,1,0)</f>
        <v>0</v>
      </c>
      <c r="CJ62" s="90">
        <f>IF(Anexos!AP$2='Captura español'!AL62,1,0)</f>
        <v>0</v>
      </c>
      <c r="CK62" s="90">
        <f>IF(Anexos!AQ$2='Captura español'!AM62,1,0)</f>
        <v>0</v>
      </c>
      <c r="CL62" s="90">
        <f>IF(Anexos!AR$2='Captura español'!AN62,1,0)</f>
        <v>0</v>
      </c>
      <c r="CM62" s="90">
        <f>IF(Anexos!AS$2='Captura español'!AO62,1,0)</f>
        <v>0</v>
      </c>
      <c r="CN62" s="90">
        <f>IF(Anexos!AT$2='Captura español'!AP62,1,0)</f>
        <v>0</v>
      </c>
      <c r="CO62" s="90">
        <f>IF(Anexos!AU$2='Captura español'!AQ62,1,0)</f>
        <v>0</v>
      </c>
      <c r="CP62" s="90">
        <f>IF(Anexos!AV$2='Captura español'!AR62,1,0)</f>
        <v>0</v>
      </c>
      <c r="CQ62" s="90">
        <f>IF(Anexos!AW$2='Captura español'!AS62,1,0)</f>
        <v>0</v>
      </c>
      <c r="CR62" s="90">
        <f>IF(Anexos!AX$2='Captura español'!AT62,1,0)</f>
        <v>0</v>
      </c>
      <c r="CS62" s="90">
        <f>IF(Anexos!AY$2='Captura español'!AU62,1,0)</f>
        <v>0</v>
      </c>
      <c r="CT62" s="90">
        <f>IF(Anexos!AZ$2='Captura español'!AV62,1,0)</f>
        <v>0</v>
      </c>
      <c r="CU62" s="90">
        <f>IF(Anexos!BA$2='Captura español'!AW62,1,0)</f>
        <v>0</v>
      </c>
      <c r="CV62" s="90">
        <f>IF(Anexos!BB$2='Captura español'!AX62,1,0)</f>
        <v>0</v>
      </c>
      <c r="CW62" s="90">
        <f>IF(Anexos!BC$2='Captura español'!AY62,1,0)</f>
        <v>0</v>
      </c>
      <c r="CX62" s="90">
        <f>IF(Anexos!BD$2='Captura español'!AZ62,1,0)</f>
        <v>0</v>
      </c>
      <c r="CY62" s="90">
        <f>IF(Anexos!BE$2='Captura español'!BA62,1,0)</f>
        <v>0</v>
      </c>
      <c r="CZ62" s="90">
        <f>IF(Anexos!BF$2='Captura español'!BB62,1,0)</f>
        <v>0</v>
      </c>
      <c r="DA62" s="90">
        <f>IF(Anexos!BG$2='Captura español'!BC62,1,0)</f>
        <v>0</v>
      </c>
      <c r="DB62" s="90">
        <f>IF(Anexos!BH$2='Captura español'!BD62,1,0)</f>
        <v>0</v>
      </c>
      <c r="DC62" s="90">
        <f>IF(Anexos!BI$2='Captura español'!BE62,1,0)</f>
        <v>0</v>
      </c>
      <c r="DD62" s="88">
        <f t="shared" si="3"/>
        <v>0</v>
      </c>
      <c r="DE62" s="82">
        <f t="shared" si="4"/>
        <v>50</v>
      </c>
      <c r="DF62" s="82">
        <f t="shared" si="5"/>
        <v>50</v>
      </c>
      <c r="DG62" s="83">
        <f t="shared" si="6"/>
        <v>0</v>
      </c>
      <c r="DH62" s="83">
        <f t="shared" si="7"/>
        <v>100</v>
      </c>
      <c r="DI62" s="84">
        <f t="shared" si="8"/>
        <v>100</v>
      </c>
    </row>
    <row r="63" spans="1:113" ht="20.100000000000001" hidden="1" customHeight="1" x14ac:dyDescent="0.25">
      <c r="A63" s="54">
        <v>51</v>
      </c>
      <c r="B63" s="94"/>
      <c r="C63" s="94"/>
      <c r="D63" s="95"/>
      <c r="E63" s="96">
        <f t="shared" si="1"/>
        <v>0</v>
      </c>
      <c r="F63" s="96">
        <f t="shared" si="2"/>
        <v>0</v>
      </c>
      <c r="G63" s="96">
        <f t="shared" si="9"/>
        <v>0</v>
      </c>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0"/>
      <c r="AK63" s="90"/>
      <c r="AL63" s="90"/>
      <c r="AM63" s="90"/>
      <c r="AN63" s="90"/>
      <c r="AO63" s="90"/>
      <c r="AP63" s="90"/>
      <c r="AQ63" s="90"/>
      <c r="AR63" s="90"/>
      <c r="AS63" s="90"/>
      <c r="AT63" s="90"/>
      <c r="AU63" s="90"/>
      <c r="AV63" s="90"/>
      <c r="AW63" s="90"/>
      <c r="AX63" s="90"/>
      <c r="AY63" s="90"/>
      <c r="AZ63" s="90"/>
      <c r="BA63" s="90"/>
      <c r="BB63" s="90"/>
      <c r="BC63" s="90"/>
      <c r="BD63" s="90"/>
      <c r="BE63" s="90"/>
      <c r="BF63" s="90">
        <f>IF(Anexos!L$2='Captura español'!H63,1,0)</f>
        <v>0</v>
      </c>
      <c r="BG63" s="90">
        <f>IF(Anexos!M$2='Captura español'!I63,1,0)</f>
        <v>0</v>
      </c>
      <c r="BH63" s="90">
        <f>IF(Anexos!N$2='Captura español'!J63,1,0)</f>
        <v>0</v>
      </c>
      <c r="BI63" s="90">
        <f>IF(Anexos!O$2='Captura español'!K63,1,0)</f>
        <v>0</v>
      </c>
      <c r="BJ63" s="90">
        <f>IF(Anexos!P$2='Captura español'!L63,1,0)</f>
        <v>0</v>
      </c>
      <c r="BK63" s="90">
        <f>IF(Anexos!Q$2='Captura español'!M63,1,0)</f>
        <v>0</v>
      </c>
      <c r="BL63" s="90">
        <f>IF(Anexos!R$2='Captura español'!N63,1,0)</f>
        <v>0</v>
      </c>
      <c r="BM63" s="90">
        <f>IF(Anexos!S$2='Captura español'!O63,1,0)</f>
        <v>0</v>
      </c>
      <c r="BN63" s="90">
        <f>IF(Anexos!T$2='Captura español'!P63,1,0)</f>
        <v>0</v>
      </c>
      <c r="BO63" s="90">
        <f>IF(Anexos!U$2='Captura español'!Q63,1,0)</f>
        <v>0</v>
      </c>
      <c r="BP63" s="90">
        <f>IF(Anexos!V$2='Captura español'!R63,1,0)</f>
        <v>0</v>
      </c>
      <c r="BQ63" s="90">
        <f>IF(Anexos!W$2='Captura español'!S63,1,0)</f>
        <v>0</v>
      </c>
      <c r="BR63" s="90">
        <f>IF(Anexos!X$2='Captura español'!T63,1,0)</f>
        <v>0</v>
      </c>
      <c r="BS63" s="90">
        <f>IF(Anexos!Y$2='Captura español'!U63,1,0)</f>
        <v>0</v>
      </c>
      <c r="BT63" s="90">
        <f>IF(Anexos!Z$2='Captura español'!V63,1,0)</f>
        <v>0</v>
      </c>
      <c r="BU63" s="90">
        <f>IF(Anexos!AA$2='Captura español'!W63,1,0)</f>
        <v>0</v>
      </c>
      <c r="BV63" s="90">
        <f>IF(Anexos!AB$2='Captura español'!X63,1,0)</f>
        <v>0</v>
      </c>
      <c r="BW63" s="90">
        <f>IF(Anexos!AC$2='Captura español'!Y63,1,0)</f>
        <v>0</v>
      </c>
      <c r="BX63" s="90">
        <f>IF(Anexos!AD$2='Captura español'!Z63,1,0)</f>
        <v>0</v>
      </c>
      <c r="BY63" s="90">
        <f>IF(Anexos!AE$2='Captura español'!AA63,1,0)</f>
        <v>0</v>
      </c>
      <c r="BZ63" s="90">
        <f>IF(Anexos!AF$2='Captura español'!AB63,1,0)</f>
        <v>0</v>
      </c>
      <c r="CA63" s="90">
        <f>IF(Anexos!AG$2='Captura español'!AC63,1,0)</f>
        <v>0</v>
      </c>
      <c r="CB63" s="90">
        <f>IF(Anexos!AH$2='Captura español'!AD63,1,0)</f>
        <v>0</v>
      </c>
      <c r="CC63" s="90">
        <f>IF(Anexos!AI$2='Captura español'!AE63,1,0)</f>
        <v>0</v>
      </c>
      <c r="CD63" s="90">
        <f>IF(Anexos!AJ$2='Captura español'!AF63,1,0)</f>
        <v>0</v>
      </c>
      <c r="CE63" s="90">
        <f>IF(Anexos!AK$2='Captura español'!AG63,1,0)</f>
        <v>0</v>
      </c>
      <c r="CF63" s="90">
        <f>IF(Anexos!AL$2='Captura español'!AH63,1,0)</f>
        <v>0</v>
      </c>
      <c r="CG63" s="90">
        <f>IF(Anexos!AM$2='Captura español'!AI63,1,0)</f>
        <v>0</v>
      </c>
      <c r="CH63" s="90">
        <f>IF(Anexos!AN$2='Captura español'!AJ63,1,0)</f>
        <v>0</v>
      </c>
      <c r="CI63" s="90">
        <f>IF(Anexos!AO$2='Captura español'!AK63,1,0)</f>
        <v>0</v>
      </c>
      <c r="CJ63" s="90">
        <f>IF(Anexos!AP$2='Captura español'!AL63,1,0)</f>
        <v>0</v>
      </c>
      <c r="CK63" s="90">
        <f>IF(Anexos!AQ$2='Captura español'!AM63,1,0)</f>
        <v>0</v>
      </c>
      <c r="CL63" s="90">
        <f>IF(Anexos!AR$2='Captura español'!AN63,1,0)</f>
        <v>0</v>
      </c>
      <c r="CM63" s="90">
        <f>IF(Anexos!AS$2='Captura español'!AO63,1,0)</f>
        <v>0</v>
      </c>
      <c r="CN63" s="90">
        <f>IF(Anexos!AT$2='Captura español'!AP63,1,0)</f>
        <v>0</v>
      </c>
      <c r="CO63" s="90">
        <f>IF(Anexos!AU$2='Captura español'!AQ63,1,0)</f>
        <v>0</v>
      </c>
      <c r="CP63" s="90">
        <f>IF(Anexos!AV$2='Captura español'!AR63,1,0)</f>
        <v>0</v>
      </c>
      <c r="CQ63" s="90">
        <f>IF(Anexos!AW$2='Captura español'!AS63,1,0)</f>
        <v>0</v>
      </c>
      <c r="CR63" s="90">
        <f>IF(Anexos!AX$2='Captura español'!AT63,1,0)</f>
        <v>0</v>
      </c>
      <c r="CS63" s="90">
        <f>IF(Anexos!AY$2='Captura español'!AU63,1,0)</f>
        <v>0</v>
      </c>
      <c r="CT63" s="90">
        <f>IF(Anexos!AZ$2='Captura español'!AV63,1,0)</f>
        <v>0</v>
      </c>
      <c r="CU63" s="90">
        <f>IF(Anexos!BA$2='Captura español'!AW63,1,0)</f>
        <v>0</v>
      </c>
      <c r="CV63" s="90">
        <f>IF(Anexos!BB$2='Captura español'!AX63,1,0)</f>
        <v>0</v>
      </c>
      <c r="CW63" s="90">
        <f>IF(Anexos!BC$2='Captura español'!AY63,1,0)</f>
        <v>0</v>
      </c>
      <c r="CX63" s="90">
        <f>IF(Anexos!BD$2='Captura español'!AZ63,1,0)</f>
        <v>0</v>
      </c>
      <c r="CY63" s="90">
        <f>IF(Anexos!BE$2='Captura español'!BA63,1,0)</f>
        <v>0</v>
      </c>
      <c r="CZ63" s="90">
        <f>IF(Anexos!BF$2='Captura español'!BB63,1,0)</f>
        <v>0</v>
      </c>
      <c r="DA63" s="90">
        <f>IF(Anexos!BG$2='Captura español'!BC63,1,0)</f>
        <v>0</v>
      </c>
      <c r="DB63" s="90">
        <f>IF(Anexos!BH$2='Captura español'!BD63,1,0)</f>
        <v>0</v>
      </c>
      <c r="DC63" s="90">
        <f>IF(Anexos!BI$2='Captura español'!BE63,1,0)</f>
        <v>0</v>
      </c>
      <c r="DD63" s="88">
        <f t="shared" si="3"/>
        <v>0</v>
      </c>
      <c r="DE63" s="82">
        <f t="shared" si="4"/>
        <v>50</v>
      </c>
      <c r="DF63" s="82">
        <f t="shared" si="5"/>
        <v>50</v>
      </c>
      <c r="DG63" s="83">
        <f t="shared" si="6"/>
        <v>0</v>
      </c>
      <c r="DH63" s="83">
        <f t="shared" si="7"/>
        <v>100</v>
      </c>
      <c r="DI63" s="84">
        <f t="shared" si="8"/>
        <v>100</v>
      </c>
    </row>
    <row r="64" spans="1:113" ht="20.100000000000001" hidden="1" customHeight="1" x14ac:dyDescent="0.25">
      <c r="A64" s="54">
        <v>52</v>
      </c>
      <c r="B64" s="94"/>
      <c r="C64" s="94"/>
      <c r="D64" s="95"/>
      <c r="E64" s="96">
        <f t="shared" si="1"/>
        <v>0</v>
      </c>
      <c r="F64" s="96">
        <f t="shared" si="2"/>
        <v>0</v>
      </c>
      <c r="G64" s="96">
        <f t="shared" si="9"/>
        <v>0</v>
      </c>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0"/>
      <c r="AK64" s="90"/>
      <c r="AL64" s="90"/>
      <c r="AM64" s="90"/>
      <c r="AN64" s="90"/>
      <c r="AO64" s="90"/>
      <c r="AP64" s="90"/>
      <c r="AQ64" s="90"/>
      <c r="AR64" s="90"/>
      <c r="AS64" s="90"/>
      <c r="AT64" s="90"/>
      <c r="AU64" s="90"/>
      <c r="AV64" s="90"/>
      <c r="AW64" s="90"/>
      <c r="AX64" s="90"/>
      <c r="AY64" s="90"/>
      <c r="AZ64" s="90"/>
      <c r="BA64" s="90"/>
      <c r="BB64" s="90"/>
      <c r="BC64" s="90"/>
      <c r="BD64" s="90"/>
      <c r="BE64" s="90"/>
      <c r="BF64" s="90">
        <f>IF(Anexos!L$2='Captura español'!H64,1,0)</f>
        <v>0</v>
      </c>
      <c r="BG64" s="90">
        <f>IF(Anexos!M$2='Captura español'!I64,1,0)</f>
        <v>0</v>
      </c>
      <c r="BH64" s="90">
        <f>IF(Anexos!N$2='Captura español'!J64,1,0)</f>
        <v>0</v>
      </c>
      <c r="BI64" s="90">
        <f>IF(Anexos!O$2='Captura español'!K64,1,0)</f>
        <v>0</v>
      </c>
      <c r="BJ64" s="90">
        <f>IF(Anexos!P$2='Captura español'!L64,1,0)</f>
        <v>0</v>
      </c>
      <c r="BK64" s="90">
        <f>IF(Anexos!Q$2='Captura español'!M64,1,0)</f>
        <v>0</v>
      </c>
      <c r="BL64" s="90">
        <f>IF(Anexos!R$2='Captura español'!N64,1,0)</f>
        <v>0</v>
      </c>
      <c r="BM64" s="90">
        <f>IF(Anexos!S$2='Captura español'!O64,1,0)</f>
        <v>0</v>
      </c>
      <c r="BN64" s="90">
        <f>IF(Anexos!T$2='Captura español'!P64,1,0)</f>
        <v>0</v>
      </c>
      <c r="BO64" s="90">
        <f>IF(Anexos!U$2='Captura español'!Q64,1,0)</f>
        <v>0</v>
      </c>
      <c r="BP64" s="90">
        <f>IF(Anexos!V$2='Captura español'!R64,1,0)</f>
        <v>0</v>
      </c>
      <c r="BQ64" s="90">
        <f>IF(Anexos!W$2='Captura español'!S64,1,0)</f>
        <v>0</v>
      </c>
      <c r="BR64" s="90">
        <f>IF(Anexos!X$2='Captura español'!T64,1,0)</f>
        <v>0</v>
      </c>
      <c r="BS64" s="90">
        <f>IF(Anexos!Y$2='Captura español'!U64,1,0)</f>
        <v>0</v>
      </c>
      <c r="BT64" s="90">
        <f>IF(Anexos!Z$2='Captura español'!V64,1,0)</f>
        <v>0</v>
      </c>
      <c r="BU64" s="90">
        <f>IF(Anexos!AA$2='Captura español'!W64,1,0)</f>
        <v>0</v>
      </c>
      <c r="BV64" s="90">
        <f>IF(Anexos!AB$2='Captura español'!X64,1,0)</f>
        <v>0</v>
      </c>
      <c r="BW64" s="90">
        <f>IF(Anexos!AC$2='Captura español'!Y64,1,0)</f>
        <v>0</v>
      </c>
      <c r="BX64" s="90">
        <f>IF(Anexos!AD$2='Captura español'!Z64,1,0)</f>
        <v>0</v>
      </c>
      <c r="BY64" s="90">
        <f>IF(Anexos!AE$2='Captura español'!AA64,1,0)</f>
        <v>0</v>
      </c>
      <c r="BZ64" s="90">
        <f>IF(Anexos!AF$2='Captura español'!AB64,1,0)</f>
        <v>0</v>
      </c>
      <c r="CA64" s="90">
        <f>IF(Anexos!AG$2='Captura español'!AC64,1,0)</f>
        <v>0</v>
      </c>
      <c r="CB64" s="90">
        <f>IF(Anexos!AH$2='Captura español'!AD64,1,0)</f>
        <v>0</v>
      </c>
      <c r="CC64" s="90">
        <f>IF(Anexos!AI$2='Captura español'!AE64,1,0)</f>
        <v>0</v>
      </c>
      <c r="CD64" s="90">
        <f>IF(Anexos!AJ$2='Captura español'!AF64,1,0)</f>
        <v>0</v>
      </c>
      <c r="CE64" s="90">
        <f>IF(Anexos!AK$2='Captura español'!AG64,1,0)</f>
        <v>0</v>
      </c>
      <c r="CF64" s="90">
        <f>IF(Anexos!AL$2='Captura español'!AH64,1,0)</f>
        <v>0</v>
      </c>
      <c r="CG64" s="90">
        <f>IF(Anexos!AM$2='Captura español'!AI64,1,0)</f>
        <v>0</v>
      </c>
      <c r="CH64" s="90">
        <f>IF(Anexos!AN$2='Captura español'!AJ64,1,0)</f>
        <v>0</v>
      </c>
      <c r="CI64" s="90">
        <f>IF(Anexos!AO$2='Captura español'!AK64,1,0)</f>
        <v>0</v>
      </c>
      <c r="CJ64" s="90">
        <f>IF(Anexos!AP$2='Captura español'!AL64,1,0)</f>
        <v>0</v>
      </c>
      <c r="CK64" s="90">
        <f>IF(Anexos!AQ$2='Captura español'!AM64,1,0)</f>
        <v>0</v>
      </c>
      <c r="CL64" s="90">
        <f>IF(Anexos!AR$2='Captura español'!AN64,1,0)</f>
        <v>0</v>
      </c>
      <c r="CM64" s="90">
        <f>IF(Anexos!AS$2='Captura español'!AO64,1,0)</f>
        <v>0</v>
      </c>
      <c r="CN64" s="90">
        <f>IF(Anexos!AT$2='Captura español'!AP64,1,0)</f>
        <v>0</v>
      </c>
      <c r="CO64" s="90">
        <f>IF(Anexos!AU$2='Captura español'!AQ64,1,0)</f>
        <v>0</v>
      </c>
      <c r="CP64" s="90">
        <f>IF(Anexos!AV$2='Captura español'!AR64,1,0)</f>
        <v>0</v>
      </c>
      <c r="CQ64" s="90">
        <f>IF(Anexos!AW$2='Captura español'!AS64,1,0)</f>
        <v>0</v>
      </c>
      <c r="CR64" s="90">
        <f>IF(Anexos!AX$2='Captura español'!AT64,1,0)</f>
        <v>0</v>
      </c>
      <c r="CS64" s="90">
        <f>IF(Anexos!AY$2='Captura español'!AU64,1,0)</f>
        <v>0</v>
      </c>
      <c r="CT64" s="90">
        <f>IF(Anexos!AZ$2='Captura español'!AV64,1,0)</f>
        <v>0</v>
      </c>
      <c r="CU64" s="90">
        <f>IF(Anexos!BA$2='Captura español'!AW64,1,0)</f>
        <v>0</v>
      </c>
      <c r="CV64" s="90">
        <f>IF(Anexos!BB$2='Captura español'!AX64,1,0)</f>
        <v>0</v>
      </c>
      <c r="CW64" s="90">
        <f>IF(Anexos!BC$2='Captura español'!AY64,1,0)</f>
        <v>0</v>
      </c>
      <c r="CX64" s="90">
        <f>IF(Anexos!BD$2='Captura español'!AZ64,1,0)</f>
        <v>0</v>
      </c>
      <c r="CY64" s="90">
        <f>IF(Anexos!BE$2='Captura español'!BA64,1,0)</f>
        <v>0</v>
      </c>
      <c r="CZ64" s="90">
        <f>IF(Anexos!BF$2='Captura español'!BB64,1,0)</f>
        <v>0</v>
      </c>
      <c r="DA64" s="90">
        <f>IF(Anexos!BG$2='Captura español'!BC64,1,0)</f>
        <v>0</v>
      </c>
      <c r="DB64" s="90">
        <f>IF(Anexos!BH$2='Captura español'!BD64,1,0)</f>
        <v>0</v>
      </c>
      <c r="DC64" s="90">
        <f>IF(Anexos!BI$2='Captura español'!BE64,1,0)</f>
        <v>0</v>
      </c>
      <c r="DD64" s="88">
        <f t="shared" si="3"/>
        <v>0</v>
      </c>
      <c r="DE64" s="82">
        <f t="shared" si="4"/>
        <v>50</v>
      </c>
      <c r="DF64" s="82">
        <f t="shared" si="5"/>
        <v>50</v>
      </c>
      <c r="DG64" s="83">
        <f t="shared" si="6"/>
        <v>0</v>
      </c>
      <c r="DH64" s="83">
        <f t="shared" si="7"/>
        <v>100</v>
      </c>
      <c r="DI64" s="84">
        <f t="shared" si="8"/>
        <v>100</v>
      </c>
    </row>
    <row r="65" spans="1:113" ht="20.100000000000001" hidden="1" customHeight="1" x14ac:dyDescent="0.25">
      <c r="A65" s="54">
        <v>53</v>
      </c>
      <c r="B65" s="94"/>
      <c r="C65" s="94"/>
      <c r="D65" s="95"/>
      <c r="E65" s="96">
        <f t="shared" si="1"/>
        <v>0</v>
      </c>
      <c r="F65" s="96">
        <f t="shared" si="2"/>
        <v>0</v>
      </c>
      <c r="G65" s="96">
        <f t="shared" si="9"/>
        <v>0</v>
      </c>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0"/>
      <c r="AK65" s="90"/>
      <c r="AL65" s="90"/>
      <c r="AM65" s="90"/>
      <c r="AN65" s="90"/>
      <c r="AO65" s="90"/>
      <c r="AP65" s="90"/>
      <c r="AQ65" s="90"/>
      <c r="AR65" s="90"/>
      <c r="AS65" s="90"/>
      <c r="AT65" s="90"/>
      <c r="AU65" s="90"/>
      <c r="AV65" s="90"/>
      <c r="AW65" s="90"/>
      <c r="AX65" s="90"/>
      <c r="AY65" s="90"/>
      <c r="AZ65" s="90"/>
      <c r="BA65" s="90"/>
      <c r="BB65" s="90"/>
      <c r="BC65" s="90"/>
      <c r="BD65" s="90"/>
      <c r="BE65" s="90"/>
      <c r="BF65" s="90">
        <f>IF(Anexos!L$2='Captura español'!H65,1,0)</f>
        <v>0</v>
      </c>
      <c r="BG65" s="90">
        <f>IF(Anexos!M$2='Captura español'!I65,1,0)</f>
        <v>0</v>
      </c>
      <c r="BH65" s="90">
        <f>IF(Anexos!N$2='Captura español'!J65,1,0)</f>
        <v>0</v>
      </c>
      <c r="BI65" s="90">
        <f>IF(Anexos!O$2='Captura español'!K65,1,0)</f>
        <v>0</v>
      </c>
      <c r="BJ65" s="90">
        <f>IF(Anexos!P$2='Captura español'!L65,1,0)</f>
        <v>0</v>
      </c>
      <c r="BK65" s="90">
        <f>IF(Anexos!Q$2='Captura español'!M65,1,0)</f>
        <v>0</v>
      </c>
      <c r="BL65" s="90">
        <f>IF(Anexos!R$2='Captura español'!N65,1,0)</f>
        <v>0</v>
      </c>
      <c r="BM65" s="90">
        <f>IF(Anexos!S$2='Captura español'!O65,1,0)</f>
        <v>0</v>
      </c>
      <c r="BN65" s="90">
        <f>IF(Anexos!T$2='Captura español'!P65,1,0)</f>
        <v>0</v>
      </c>
      <c r="BO65" s="90">
        <f>IF(Anexos!U$2='Captura español'!Q65,1,0)</f>
        <v>0</v>
      </c>
      <c r="BP65" s="90">
        <f>IF(Anexos!V$2='Captura español'!R65,1,0)</f>
        <v>0</v>
      </c>
      <c r="BQ65" s="90">
        <f>IF(Anexos!W$2='Captura español'!S65,1,0)</f>
        <v>0</v>
      </c>
      <c r="BR65" s="90">
        <f>IF(Anexos!X$2='Captura español'!T65,1,0)</f>
        <v>0</v>
      </c>
      <c r="BS65" s="90">
        <f>IF(Anexos!Y$2='Captura español'!U65,1,0)</f>
        <v>0</v>
      </c>
      <c r="BT65" s="90">
        <f>IF(Anexos!Z$2='Captura español'!V65,1,0)</f>
        <v>0</v>
      </c>
      <c r="BU65" s="90">
        <f>IF(Anexos!AA$2='Captura español'!W65,1,0)</f>
        <v>0</v>
      </c>
      <c r="BV65" s="90">
        <f>IF(Anexos!AB$2='Captura español'!X65,1,0)</f>
        <v>0</v>
      </c>
      <c r="BW65" s="90">
        <f>IF(Anexos!AC$2='Captura español'!Y65,1,0)</f>
        <v>0</v>
      </c>
      <c r="BX65" s="90">
        <f>IF(Anexos!AD$2='Captura español'!Z65,1,0)</f>
        <v>0</v>
      </c>
      <c r="BY65" s="90">
        <f>IF(Anexos!AE$2='Captura español'!AA65,1,0)</f>
        <v>0</v>
      </c>
      <c r="BZ65" s="90">
        <f>IF(Anexos!AF$2='Captura español'!AB65,1,0)</f>
        <v>0</v>
      </c>
      <c r="CA65" s="90">
        <f>IF(Anexos!AG$2='Captura español'!AC65,1,0)</f>
        <v>0</v>
      </c>
      <c r="CB65" s="90">
        <f>IF(Anexos!AH$2='Captura español'!AD65,1,0)</f>
        <v>0</v>
      </c>
      <c r="CC65" s="90">
        <f>IF(Anexos!AI$2='Captura español'!AE65,1,0)</f>
        <v>0</v>
      </c>
      <c r="CD65" s="90">
        <f>IF(Anexos!AJ$2='Captura español'!AF65,1,0)</f>
        <v>0</v>
      </c>
      <c r="CE65" s="90">
        <f>IF(Anexos!AK$2='Captura español'!AG65,1,0)</f>
        <v>0</v>
      </c>
      <c r="CF65" s="90">
        <f>IF(Anexos!AL$2='Captura español'!AH65,1,0)</f>
        <v>0</v>
      </c>
      <c r="CG65" s="90">
        <f>IF(Anexos!AM$2='Captura español'!AI65,1,0)</f>
        <v>0</v>
      </c>
      <c r="CH65" s="90">
        <f>IF(Anexos!AN$2='Captura español'!AJ65,1,0)</f>
        <v>0</v>
      </c>
      <c r="CI65" s="90">
        <f>IF(Anexos!AO$2='Captura español'!AK65,1,0)</f>
        <v>0</v>
      </c>
      <c r="CJ65" s="90">
        <f>IF(Anexos!AP$2='Captura español'!AL65,1,0)</f>
        <v>0</v>
      </c>
      <c r="CK65" s="90">
        <f>IF(Anexos!AQ$2='Captura español'!AM65,1,0)</f>
        <v>0</v>
      </c>
      <c r="CL65" s="90">
        <f>IF(Anexos!AR$2='Captura español'!AN65,1,0)</f>
        <v>0</v>
      </c>
      <c r="CM65" s="90">
        <f>IF(Anexos!AS$2='Captura español'!AO65,1,0)</f>
        <v>0</v>
      </c>
      <c r="CN65" s="90">
        <f>IF(Anexos!AT$2='Captura español'!AP65,1,0)</f>
        <v>0</v>
      </c>
      <c r="CO65" s="90">
        <f>IF(Anexos!AU$2='Captura español'!AQ65,1,0)</f>
        <v>0</v>
      </c>
      <c r="CP65" s="90">
        <f>IF(Anexos!AV$2='Captura español'!AR65,1,0)</f>
        <v>0</v>
      </c>
      <c r="CQ65" s="90">
        <f>IF(Anexos!AW$2='Captura español'!AS65,1,0)</f>
        <v>0</v>
      </c>
      <c r="CR65" s="90">
        <f>IF(Anexos!AX$2='Captura español'!AT65,1,0)</f>
        <v>0</v>
      </c>
      <c r="CS65" s="90">
        <f>IF(Anexos!AY$2='Captura español'!AU65,1,0)</f>
        <v>0</v>
      </c>
      <c r="CT65" s="90">
        <f>IF(Anexos!AZ$2='Captura español'!AV65,1,0)</f>
        <v>0</v>
      </c>
      <c r="CU65" s="90">
        <f>IF(Anexos!BA$2='Captura español'!AW65,1,0)</f>
        <v>0</v>
      </c>
      <c r="CV65" s="90">
        <f>IF(Anexos!BB$2='Captura español'!AX65,1,0)</f>
        <v>0</v>
      </c>
      <c r="CW65" s="90">
        <f>IF(Anexos!BC$2='Captura español'!AY65,1,0)</f>
        <v>0</v>
      </c>
      <c r="CX65" s="90">
        <f>IF(Anexos!BD$2='Captura español'!AZ65,1,0)</f>
        <v>0</v>
      </c>
      <c r="CY65" s="90">
        <f>IF(Anexos!BE$2='Captura español'!BA65,1,0)</f>
        <v>0</v>
      </c>
      <c r="CZ65" s="90">
        <f>IF(Anexos!BF$2='Captura español'!BB65,1,0)</f>
        <v>0</v>
      </c>
      <c r="DA65" s="90">
        <f>IF(Anexos!BG$2='Captura español'!BC65,1,0)</f>
        <v>0</v>
      </c>
      <c r="DB65" s="90">
        <f>IF(Anexos!BH$2='Captura español'!BD65,1,0)</f>
        <v>0</v>
      </c>
      <c r="DC65" s="90">
        <f>IF(Anexos!BI$2='Captura español'!BE65,1,0)</f>
        <v>0</v>
      </c>
      <c r="DD65" s="88">
        <f t="shared" si="3"/>
        <v>0</v>
      </c>
      <c r="DE65" s="82">
        <f t="shared" si="4"/>
        <v>50</v>
      </c>
      <c r="DF65" s="82">
        <f t="shared" si="5"/>
        <v>50</v>
      </c>
      <c r="DG65" s="83">
        <f t="shared" si="6"/>
        <v>0</v>
      </c>
      <c r="DH65" s="83">
        <f t="shared" si="7"/>
        <v>100</v>
      </c>
      <c r="DI65" s="84">
        <f t="shared" si="8"/>
        <v>100</v>
      </c>
    </row>
    <row r="66" spans="1:113" ht="20.100000000000001" hidden="1" customHeight="1" x14ac:dyDescent="0.25">
      <c r="A66" s="54">
        <v>54</v>
      </c>
      <c r="B66" s="94"/>
      <c r="C66" s="94"/>
      <c r="D66" s="95"/>
      <c r="E66" s="96">
        <f t="shared" si="1"/>
        <v>0</v>
      </c>
      <c r="F66" s="96">
        <f t="shared" si="2"/>
        <v>0</v>
      </c>
      <c r="G66" s="96">
        <f t="shared" si="9"/>
        <v>0</v>
      </c>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0"/>
      <c r="AK66" s="90"/>
      <c r="AL66" s="90"/>
      <c r="AM66" s="90"/>
      <c r="AN66" s="90"/>
      <c r="AO66" s="90"/>
      <c r="AP66" s="90"/>
      <c r="AQ66" s="90"/>
      <c r="AR66" s="90"/>
      <c r="AS66" s="90"/>
      <c r="AT66" s="90"/>
      <c r="AU66" s="90"/>
      <c r="AV66" s="90"/>
      <c r="AW66" s="90"/>
      <c r="AX66" s="90"/>
      <c r="AY66" s="90"/>
      <c r="AZ66" s="90"/>
      <c r="BA66" s="90"/>
      <c r="BB66" s="90"/>
      <c r="BC66" s="90"/>
      <c r="BD66" s="90"/>
      <c r="BE66" s="90"/>
      <c r="BF66" s="90">
        <f>IF(Anexos!L$2='Captura español'!H66,1,0)</f>
        <v>0</v>
      </c>
      <c r="BG66" s="90">
        <f>IF(Anexos!M$2='Captura español'!I66,1,0)</f>
        <v>0</v>
      </c>
      <c r="BH66" s="90">
        <f>IF(Anexos!N$2='Captura español'!J66,1,0)</f>
        <v>0</v>
      </c>
      <c r="BI66" s="90">
        <f>IF(Anexos!O$2='Captura español'!K66,1,0)</f>
        <v>0</v>
      </c>
      <c r="BJ66" s="90">
        <f>IF(Anexos!P$2='Captura español'!L66,1,0)</f>
        <v>0</v>
      </c>
      <c r="BK66" s="90">
        <f>IF(Anexos!Q$2='Captura español'!M66,1,0)</f>
        <v>0</v>
      </c>
      <c r="BL66" s="90">
        <f>IF(Anexos!R$2='Captura español'!N66,1,0)</f>
        <v>0</v>
      </c>
      <c r="BM66" s="90">
        <f>IF(Anexos!S$2='Captura español'!O66,1,0)</f>
        <v>0</v>
      </c>
      <c r="BN66" s="90">
        <f>IF(Anexos!T$2='Captura español'!P66,1,0)</f>
        <v>0</v>
      </c>
      <c r="BO66" s="90">
        <f>IF(Anexos!U$2='Captura español'!Q66,1,0)</f>
        <v>0</v>
      </c>
      <c r="BP66" s="90">
        <f>IF(Anexos!V$2='Captura español'!R66,1,0)</f>
        <v>0</v>
      </c>
      <c r="BQ66" s="90">
        <f>IF(Anexos!W$2='Captura español'!S66,1,0)</f>
        <v>0</v>
      </c>
      <c r="BR66" s="90">
        <f>IF(Anexos!X$2='Captura español'!T66,1,0)</f>
        <v>0</v>
      </c>
      <c r="BS66" s="90">
        <f>IF(Anexos!Y$2='Captura español'!U66,1,0)</f>
        <v>0</v>
      </c>
      <c r="BT66" s="90">
        <f>IF(Anexos!Z$2='Captura español'!V66,1,0)</f>
        <v>0</v>
      </c>
      <c r="BU66" s="90">
        <f>IF(Anexos!AA$2='Captura español'!W66,1,0)</f>
        <v>0</v>
      </c>
      <c r="BV66" s="90">
        <f>IF(Anexos!AB$2='Captura español'!X66,1,0)</f>
        <v>0</v>
      </c>
      <c r="BW66" s="90">
        <f>IF(Anexos!AC$2='Captura español'!Y66,1,0)</f>
        <v>0</v>
      </c>
      <c r="BX66" s="90">
        <f>IF(Anexos!AD$2='Captura español'!Z66,1,0)</f>
        <v>0</v>
      </c>
      <c r="BY66" s="90">
        <f>IF(Anexos!AE$2='Captura español'!AA66,1,0)</f>
        <v>0</v>
      </c>
      <c r="BZ66" s="90">
        <f>IF(Anexos!AF$2='Captura español'!AB66,1,0)</f>
        <v>0</v>
      </c>
      <c r="CA66" s="90">
        <f>IF(Anexos!AG$2='Captura español'!AC66,1,0)</f>
        <v>0</v>
      </c>
      <c r="CB66" s="90">
        <f>IF(Anexos!AH$2='Captura español'!AD66,1,0)</f>
        <v>0</v>
      </c>
      <c r="CC66" s="90">
        <f>IF(Anexos!AI$2='Captura español'!AE66,1,0)</f>
        <v>0</v>
      </c>
      <c r="CD66" s="90">
        <f>IF(Anexos!AJ$2='Captura español'!AF66,1,0)</f>
        <v>0</v>
      </c>
      <c r="CE66" s="90">
        <f>IF(Anexos!AK$2='Captura español'!AG66,1,0)</f>
        <v>0</v>
      </c>
      <c r="CF66" s="90">
        <f>IF(Anexos!AL$2='Captura español'!AH66,1,0)</f>
        <v>0</v>
      </c>
      <c r="CG66" s="90">
        <f>IF(Anexos!AM$2='Captura español'!AI66,1,0)</f>
        <v>0</v>
      </c>
      <c r="CH66" s="90">
        <f>IF(Anexos!AN$2='Captura español'!AJ66,1,0)</f>
        <v>0</v>
      </c>
      <c r="CI66" s="90">
        <f>IF(Anexos!AO$2='Captura español'!AK66,1,0)</f>
        <v>0</v>
      </c>
      <c r="CJ66" s="90">
        <f>IF(Anexos!AP$2='Captura español'!AL66,1,0)</f>
        <v>0</v>
      </c>
      <c r="CK66" s="90">
        <f>IF(Anexos!AQ$2='Captura español'!AM66,1,0)</f>
        <v>0</v>
      </c>
      <c r="CL66" s="90">
        <f>IF(Anexos!AR$2='Captura español'!AN66,1,0)</f>
        <v>0</v>
      </c>
      <c r="CM66" s="90">
        <f>IF(Anexos!AS$2='Captura español'!AO66,1,0)</f>
        <v>0</v>
      </c>
      <c r="CN66" s="90">
        <f>IF(Anexos!AT$2='Captura español'!AP66,1,0)</f>
        <v>0</v>
      </c>
      <c r="CO66" s="90">
        <f>IF(Anexos!AU$2='Captura español'!AQ66,1,0)</f>
        <v>0</v>
      </c>
      <c r="CP66" s="90">
        <f>IF(Anexos!AV$2='Captura español'!AR66,1,0)</f>
        <v>0</v>
      </c>
      <c r="CQ66" s="90">
        <f>IF(Anexos!AW$2='Captura español'!AS66,1,0)</f>
        <v>0</v>
      </c>
      <c r="CR66" s="90">
        <f>IF(Anexos!AX$2='Captura español'!AT66,1,0)</f>
        <v>0</v>
      </c>
      <c r="CS66" s="90">
        <f>IF(Anexos!AY$2='Captura español'!AU66,1,0)</f>
        <v>0</v>
      </c>
      <c r="CT66" s="90">
        <f>IF(Anexos!AZ$2='Captura español'!AV66,1,0)</f>
        <v>0</v>
      </c>
      <c r="CU66" s="90">
        <f>IF(Anexos!BA$2='Captura español'!AW66,1,0)</f>
        <v>0</v>
      </c>
      <c r="CV66" s="90">
        <f>IF(Anexos!BB$2='Captura español'!AX66,1,0)</f>
        <v>0</v>
      </c>
      <c r="CW66" s="90">
        <f>IF(Anexos!BC$2='Captura español'!AY66,1,0)</f>
        <v>0</v>
      </c>
      <c r="CX66" s="90">
        <f>IF(Anexos!BD$2='Captura español'!AZ66,1,0)</f>
        <v>0</v>
      </c>
      <c r="CY66" s="90">
        <f>IF(Anexos!BE$2='Captura español'!BA66,1,0)</f>
        <v>0</v>
      </c>
      <c r="CZ66" s="90">
        <f>IF(Anexos!BF$2='Captura español'!BB66,1,0)</f>
        <v>0</v>
      </c>
      <c r="DA66" s="90">
        <f>IF(Anexos!BG$2='Captura español'!BC66,1,0)</f>
        <v>0</v>
      </c>
      <c r="DB66" s="90">
        <f>IF(Anexos!BH$2='Captura español'!BD66,1,0)</f>
        <v>0</v>
      </c>
      <c r="DC66" s="90">
        <f>IF(Anexos!BI$2='Captura español'!BE66,1,0)</f>
        <v>0</v>
      </c>
      <c r="DD66" s="88">
        <f t="shared" si="3"/>
        <v>0</v>
      </c>
      <c r="DE66" s="82">
        <f t="shared" si="4"/>
        <v>50</v>
      </c>
      <c r="DF66" s="82">
        <f t="shared" si="5"/>
        <v>50</v>
      </c>
      <c r="DG66" s="83">
        <f t="shared" si="6"/>
        <v>0</v>
      </c>
      <c r="DH66" s="83">
        <f t="shared" si="7"/>
        <v>100</v>
      </c>
      <c r="DI66" s="84">
        <f t="shared" si="8"/>
        <v>100</v>
      </c>
    </row>
    <row r="67" spans="1:113" ht="20.100000000000001" hidden="1" customHeight="1" x14ac:dyDescent="0.25">
      <c r="A67" s="54">
        <v>55</v>
      </c>
      <c r="B67" s="94"/>
      <c r="C67" s="94"/>
      <c r="D67" s="95"/>
      <c r="E67" s="96">
        <f t="shared" si="1"/>
        <v>0</v>
      </c>
      <c r="F67" s="96">
        <f t="shared" si="2"/>
        <v>0</v>
      </c>
      <c r="G67" s="96">
        <f t="shared" si="9"/>
        <v>0</v>
      </c>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0"/>
      <c r="AK67" s="90"/>
      <c r="AL67" s="90"/>
      <c r="AM67" s="90"/>
      <c r="AN67" s="90"/>
      <c r="AO67" s="90"/>
      <c r="AP67" s="90"/>
      <c r="AQ67" s="90"/>
      <c r="AR67" s="90"/>
      <c r="AS67" s="90"/>
      <c r="AT67" s="90"/>
      <c r="AU67" s="90"/>
      <c r="AV67" s="90"/>
      <c r="AW67" s="90"/>
      <c r="AX67" s="90"/>
      <c r="AY67" s="90"/>
      <c r="AZ67" s="90"/>
      <c r="BA67" s="90"/>
      <c r="BB67" s="90"/>
      <c r="BC67" s="90"/>
      <c r="BD67" s="90"/>
      <c r="BE67" s="90"/>
      <c r="BF67" s="90">
        <f>IF(Anexos!L$2='Captura español'!H67,1,0)</f>
        <v>0</v>
      </c>
      <c r="BG67" s="90">
        <f>IF(Anexos!M$2='Captura español'!I67,1,0)</f>
        <v>0</v>
      </c>
      <c r="BH67" s="90">
        <f>IF(Anexos!N$2='Captura español'!J67,1,0)</f>
        <v>0</v>
      </c>
      <c r="BI67" s="90">
        <f>IF(Anexos!O$2='Captura español'!K67,1,0)</f>
        <v>0</v>
      </c>
      <c r="BJ67" s="90">
        <f>IF(Anexos!P$2='Captura español'!L67,1,0)</f>
        <v>0</v>
      </c>
      <c r="BK67" s="90">
        <f>IF(Anexos!Q$2='Captura español'!M67,1,0)</f>
        <v>0</v>
      </c>
      <c r="BL67" s="90">
        <f>IF(Anexos!R$2='Captura español'!N67,1,0)</f>
        <v>0</v>
      </c>
      <c r="BM67" s="90">
        <f>IF(Anexos!S$2='Captura español'!O67,1,0)</f>
        <v>0</v>
      </c>
      <c r="BN67" s="90">
        <f>IF(Anexos!T$2='Captura español'!P67,1,0)</f>
        <v>0</v>
      </c>
      <c r="BO67" s="90">
        <f>IF(Anexos!U$2='Captura español'!Q67,1,0)</f>
        <v>0</v>
      </c>
      <c r="BP67" s="90">
        <f>IF(Anexos!V$2='Captura español'!R67,1,0)</f>
        <v>0</v>
      </c>
      <c r="BQ67" s="90">
        <f>IF(Anexos!W$2='Captura español'!S67,1,0)</f>
        <v>0</v>
      </c>
      <c r="BR67" s="90">
        <f>IF(Anexos!X$2='Captura español'!T67,1,0)</f>
        <v>0</v>
      </c>
      <c r="BS67" s="90">
        <f>IF(Anexos!Y$2='Captura español'!U67,1,0)</f>
        <v>0</v>
      </c>
      <c r="BT67" s="90">
        <f>IF(Anexos!Z$2='Captura español'!V67,1,0)</f>
        <v>0</v>
      </c>
      <c r="BU67" s="90">
        <f>IF(Anexos!AA$2='Captura español'!W67,1,0)</f>
        <v>0</v>
      </c>
      <c r="BV67" s="90">
        <f>IF(Anexos!AB$2='Captura español'!X67,1,0)</f>
        <v>0</v>
      </c>
      <c r="BW67" s="90">
        <f>IF(Anexos!AC$2='Captura español'!Y67,1,0)</f>
        <v>0</v>
      </c>
      <c r="BX67" s="90">
        <f>IF(Anexos!AD$2='Captura español'!Z67,1,0)</f>
        <v>0</v>
      </c>
      <c r="BY67" s="90">
        <f>IF(Anexos!AE$2='Captura español'!AA67,1,0)</f>
        <v>0</v>
      </c>
      <c r="BZ67" s="90">
        <f>IF(Anexos!AF$2='Captura español'!AB67,1,0)</f>
        <v>0</v>
      </c>
      <c r="CA67" s="90">
        <f>IF(Anexos!AG$2='Captura español'!AC67,1,0)</f>
        <v>0</v>
      </c>
      <c r="CB67" s="90">
        <f>IF(Anexos!AH$2='Captura español'!AD67,1,0)</f>
        <v>0</v>
      </c>
      <c r="CC67" s="90">
        <f>IF(Anexos!AI$2='Captura español'!AE67,1,0)</f>
        <v>0</v>
      </c>
      <c r="CD67" s="90">
        <f>IF(Anexos!AJ$2='Captura español'!AF67,1,0)</f>
        <v>0</v>
      </c>
      <c r="CE67" s="90">
        <f>IF(Anexos!AK$2='Captura español'!AG67,1,0)</f>
        <v>0</v>
      </c>
      <c r="CF67" s="90">
        <f>IF(Anexos!AL$2='Captura español'!AH67,1,0)</f>
        <v>0</v>
      </c>
      <c r="CG67" s="90">
        <f>IF(Anexos!AM$2='Captura español'!AI67,1,0)</f>
        <v>0</v>
      </c>
      <c r="CH67" s="90">
        <f>IF(Anexos!AN$2='Captura español'!AJ67,1,0)</f>
        <v>0</v>
      </c>
      <c r="CI67" s="90">
        <f>IF(Anexos!AO$2='Captura español'!AK67,1,0)</f>
        <v>0</v>
      </c>
      <c r="CJ67" s="90">
        <f>IF(Anexos!AP$2='Captura español'!AL67,1,0)</f>
        <v>0</v>
      </c>
      <c r="CK67" s="90">
        <f>IF(Anexos!AQ$2='Captura español'!AM67,1,0)</f>
        <v>0</v>
      </c>
      <c r="CL67" s="90">
        <f>IF(Anexos!AR$2='Captura español'!AN67,1,0)</f>
        <v>0</v>
      </c>
      <c r="CM67" s="90">
        <f>IF(Anexos!AS$2='Captura español'!AO67,1,0)</f>
        <v>0</v>
      </c>
      <c r="CN67" s="90">
        <f>IF(Anexos!AT$2='Captura español'!AP67,1,0)</f>
        <v>0</v>
      </c>
      <c r="CO67" s="90">
        <f>IF(Anexos!AU$2='Captura español'!AQ67,1,0)</f>
        <v>0</v>
      </c>
      <c r="CP67" s="90">
        <f>IF(Anexos!AV$2='Captura español'!AR67,1,0)</f>
        <v>0</v>
      </c>
      <c r="CQ67" s="90">
        <f>IF(Anexos!AW$2='Captura español'!AS67,1,0)</f>
        <v>0</v>
      </c>
      <c r="CR67" s="90">
        <f>IF(Anexos!AX$2='Captura español'!AT67,1,0)</f>
        <v>0</v>
      </c>
      <c r="CS67" s="90">
        <f>IF(Anexos!AY$2='Captura español'!AU67,1,0)</f>
        <v>0</v>
      </c>
      <c r="CT67" s="90">
        <f>IF(Anexos!AZ$2='Captura español'!AV67,1,0)</f>
        <v>0</v>
      </c>
      <c r="CU67" s="90">
        <f>IF(Anexos!BA$2='Captura español'!AW67,1,0)</f>
        <v>0</v>
      </c>
      <c r="CV67" s="90">
        <f>IF(Anexos!BB$2='Captura español'!AX67,1,0)</f>
        <v>0</v>
      </c>
      <c r="CW67" s="90">
        <f>IF(Anexos!BC$2='Captura español'!AY67,1,0)</f>
        <v>0</v>
      </c>
      <c r="CX67" s="90">
        <f>IF(Anexos!BD$2='Captura español'!AZ67,1,0)</f>
        <v>0</v>
      </c>
      <c r="CY67" s="90">
        <f>IF(Anexos!BE$2='Captura español'!BA67,1,0)</f>
        <v>0</v>
      </c>
      <c r="CZ67" s="90">
        <f>IF(Anexos!BF$2='Captura español'!BB67,1,0)</f>
        <v>0</v>
      </c>
      <c r="DA67" s="90">
        <f>IF(Anexos!BG$2='Captura español'!BC67,1,0)</f>
        <v>0</v>
      </c>
      <c r="DB67" s="90">
        <f>IF(Anexos!BH$2='Captura español'!BD67,1,0)</f>
        <v>0</v>
      </c>
      <c r="DC67" s="90">
        <f>IF(Anexos!BI$2='Captura español'!BE67,1,0)</f>
        <v>0</v>
      </c>
      <c r="DD67" s="88">
        <f t="shared" si="3"/>
        <v>0</v>
      </c>
      <c r="DE67" s="82">
        <f t="shared" si="4"/>
        <v>50</v>
      </c>
      <c r="DF67" s="82">
        <f t="shared" si="5"/>
        <v>50</v>
      </c>
      <c r="DG67" s="83">
        <f t="shared" si="6"/>
        <v>0</v>
      </c>
      <c r="DH67" s="83">
        <f t="shared" si="7"/>
        <v>100</v>
      </c>
      <c r="DI67" s="84">
        <f t="shared" si="8"/>
        <v>100</v>
      </c>
    </row>
    <row r="68" spans="1:113" ht="20.100000000000001" hidden="1" customHeight="1" x14ac:dyDescent="0.25">
      <c r="A68" s="54">
        <v>56</v>
      </c>
      <c r="B68" s="94"/>
      <c r="C68" s="94"/>
      <c r="D68" s="95"/>
      <c r="E68" s="96">
        <f t="shared" si="1"/>
        <v>0</v>
      </c>
      <c r="F68" s="96">
        <f t="shared" si="2"/>
        <v>0</v>
      </c>
      <c r="G68" s="96">
        <f t="shared" si="9"/>
        <v>0</v>
      </c>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0"/>
      <c r="AK68" s="90"/>
      <c r="AL68" s="90"/>
      <c r="AM68" s="90"/>
      <c r="AN68" s="90"/>
      <c r="AO68" s="90"/>
      <c r="AP68" s="90"/>
      <c r="AQ68" s="90"/>
      <c r="AR68" s="90"/>
      <c r="AS68" s="90"/>
      <c r="AT68" s="90"/>
      <c r="AU68" s="90"/>
      <c r="AV68" s="90"/>
      <c r="AW68" s="90"/>
      <c r="AX68" s="90"/>
      <c r="AY68" s="90"/>
      <c r="AZ68" s="90"/>
      <c r="BA68" s="90"/>
      <c r="BB68" s="90"/>
      <c r="BC68" s="90"/>
      <c r="BD68" s="90"/>
      <c r="BE68" s="90"/>
      <c r="BF68" s="90">
        <f>IF(Anexos!L$2='Captura español'!H68,1,0)</f>
        <v>0</v>
      </c>
      <c r="BG68" s="90">
        <f>IF(Anexos!M$2='Captura español'!I68,1,0)</f>
        <v>0</v>
      </c>
      <c r="BH68" s="90">
        <f>IF(Anexos!N$2='Captura español'!J68,1,0)</f>
        <v>0</v>
      </c>
      <c r="BI68" s="90">
        <f>IF(Anexos!O$2='Captura español'!K68,1,0)</f>
        <v>0</v>
      </c>
      <c r="BJ68" s="90">
        <f>IF(Anexos!P$2='Captura español'!L68,1,0)</f>
        <v>0</v>
      </c>
      <c r="BK68" s="90">
        <f>IF(Anexos!Q$2='Captura español'!M68,1,0)</f>
        <v>0</v>
      </c>
      <c r="BL68" s="90">
        <f>IF(Anexos!R$2='Captura español'!N68,1,0)</f>
        <v>0</v>
      </c>
      <c r="BM68" s="90">
        <f>IF(Anexos!S$2='Captura español'!O68,1,0)</f>
        <v>0</v>
      </c>
      <c r="BN68" s="90">
        <f>IF(Anexos!T$2='Captura español'!P68,1,0)</f>
        <v>0</v>
      </c>
      <c r="BO68" s="90">
        <f>IF(Anexos!U$2='Captura español'!Q68,1,0)</f>
        <v>0</v>
      </c>
      <c r="BP68" s="90">
        <f>IF(Anexos!V$2='Captura español'!R68,1,0)</f>
        <v>0</v>
      </c>
      <c r="BQ68" s="90">
        <f>IF(Anexos!W$2='Captura español'!S68,1,0)</f>
        <v>0</v>
      </c>
      <c r="BR68" s="90">
        <f>IF(Anexos!X$2='Captura español'!T68,1,0)</f>
        <v>0</v>
      </c>
      <c r="BS68" s="90">
        <f>IF(Anexos!Y$2='Captura español'!U68,1,0)</f>
        <v>0</v>
      </c>
      <c r="BT68" s="90">
        <f>IF(Anexos!Z$2='Captura español'!V68,1,0)</f>
        <v>0</v>
      </c>
      <c r="BU68" s="90">
        <f>IF(Anexos!AA$2='Captura español'!W68,1,0)</f>
        <v>0</v>
      </c>
      <c r="BV68" s="90">
        <f>IF(Anexos!AB$2='Captura español'!X68,1,0)</f>
        <v>0</v>
      </c>
      <c r="BW68" s="90">
        <f>IF(Anexos!AC$2='Captura español'!Y68,1,0)</f>
        <v>0</v>
      </c>
      <c r="BX68" s="90">
        <f>IF(Anexos!AD$2='Captura español'!Z68,1,0)</f>
        <v>0</v>
      </c>
      <c r="BY68" s="90">
        <f>IF(Anexos!AE$2='Captura español'!AA68,1,0)</f>
        <v>0</v>
      </c>
      <c r="BZ68" s="90">
        <f>IF(Anexos!AF$2='Captura español'!AB68,1,0)</f>
        <v>0</v>
      </c>
      <c r="CA68" s="90">
        <f>IF(Anexos!AG$2='Captura español'!AC68,1,0)</f>
        <v>0</v>
      </c>
      <c r="CB68" s="90">
        <f>IF(Anexos!AH$2='Captura español'!AD68,1,0)</f>
        <v>0</v>
      </c>
      <c r="CC68" s="90">
        <f>IF(Anexos!AI$2='Captura español'!AE68,1,0)</f>
        <v>0</v>
      </c>
      <c r="CD68" s="90">
        <f>IF(Anexos!AJ$2='Captura español'!AF68,1,0)</f>
        <v>0</v>
      </c>
      <c r="CE68" s="90">
        <f>IF(Anexos!AK$2='Captura español'!AG68,1,0)</f>
        <v>0</v>
      </c>
      <c r="CF68" s="90">
        <f>IF(Anexos!AL$2='Captura español'!AH68,1,0)</f>
        <v>0</v>
      </c>
      <c r="CG68" s="90">
        <f>IF(Anexos!AM$2='Captura español'!AI68,1,0)</f>
        <v>0</v>
      </c>
      <c r="CH68" s="90">
        <f>IF(Anexos!AN$2='Captura español'!AJ68,1,0)</f>
        <v>0</v>
      </c>
      <c r="CI68" s="90">
        <f>IF(Anexos!AO$2='Captura español'!AK68,1,0)</f>
        <v>0</v>
      </c>
      <c r="CJ68" s="90">
        <f>IF(Anexos!AP$2='Captura español'!AL68,1,0)</f>
        <v>0</v>
      </c>
      <c r="CK68" s="90">
        <f>IF(Anexos!AQ$2='Captura español'!AM68,1,0)</f>
        <v>0</v>
      </c>
      <c r="CL68" s="90">
        <f>IF(Anexos!AR$2='Captura español'!AN68,1,0)</f>
        <v>0</v>
      </c>
      <c r="CM68" s="90">
        <f>IF(Anexos!AS$2='Captura español'!AO68,1,0)</f>
        <v>0</v>
      </c>
      <c r="CN68" s="90">
        <f>IF(Anexos!AT$2='Captura español'!AP68,1,0)</f>
        <v>0</v>
      </c>
      <c r="CO68" s="90">
        <f>IF(Anexos!AU$2='Captura español'!AQ68,1,0)</f>
        <v>0</v>
      </c>
      <c r="CP68" s="90">
        <f>IF(Anexos!AV$2='Captura español'!AR68,1,0)</f>
        <v>0</v>
      </c>
      <c r="CQ68" s="90">
        <f>IF(Anexos!AW$2='Captura español'!AS68,1,0)</f>
        <v>0</v>
      </c>
      <c r="CR68" s="90">
        <f>IF(Anexos!AX$2='Captura español'!AT68,1,0)</f>
        <v>0</v>
      </c>
      <c r="CS68" s="90">
        <f>IF(Anexos!AY$2='Captura español'!AU68,1,0)</f>
        <v>0</v>
      </c>
      <c r="CT68" s="90">
        <f>IF(Anexos!AZ$2='Captura español'!AV68,1,0)</f>
        <v>0</v>
      </c>
      <c r="CU68" s="90">
        <f>IF(Anexos!BA$2='Captura español'!AW68,1,0)</f>
        <v>0</v>
      </c>
      <c r="CV68" s="90">
        <f>IF(Anexos!BB$2='Captura español'!AX68,1,0)</f>
        <v>0</v>
      </c>
      <c r="CW68" s="90">
        <f>IF(Anexos!BC$2='Captura español'!AY68,1,0)</f>
        <v>0</v>
      </c>
      <c r="CX68" s="90">
        <f>IF(Anexos!BD$2='Captura español'!AZ68,1,0)</f>
        <v>0</v>
      </c>
      <c r="CY68" s="90">
        <f>IF(Anexos!BE$2='Captura español'!BA68,1,0)</f>
        <v>0</v>
      </c>
      <c r="CZ68" s="90">
        <f>IF(Anexos!BF$2='Captura español'!BB68,1,0)</f>
        <v>0</v>
      </c>
      <c r="DA68" s="90">
        <f>IF(Anexos!BG$2='Captura español'!BC68,1,0)</f>
        <v>0</v>
      </c>
      <c r="DB68" s="90">
        <f>IF(Anexos!BH$2='Captura español'!BD68,1,0)</f>
        <v>0</v>
      </c>
      <c r="DC68" s="90">
        <f>IF(Anexos!BI$2='Captura español'!BE68,1,0)</f>
        <v>0</v>
      </c>
      <c r="DD68" s="88">
        <f t="shared" si="3"/>
        <v>0</v>
      </c>
      <c r="DE68" s="82">
        <f t="shared" si="4"/>
        <v>50</v>
      </c>
      <c r="DF68" s="82">
        <f t="shared" si="5"/>
        <v>50</v>
      </c>
      <c r="DG68" s="83">
        <f t="shared" si="6"/>
        <v>0</v>
      </c>
      <c r="DH68" s="83">
        <f t="shared" si="7"/>
        <v>100</v>
      </c>
      <c r="DI68" s="84">
        <f t="shared" si="8"/>
        <v>100</v>
      </c>
    </row>
    <row r="69" spans="1:113" ht="20.100000000000001" hidden="1" customHeight="1" x14ac:dyDescent="0.25">
      <c r="A69" s="54">
        <v>57</v>
      </c>
      <c r="B69" s="94"/>
      <c r="C69" s="94"/>
      <c r="D69" s="95"/>
      <c r="E69" s="96">
        <f t="shared" si="1"/>
        <v>0</v>
      </c>
      <c r="F69" s="96">
        <f t="shared" si="2"/>
        <v>0</v>
      </c>
      <c r="G69" s="96">
        <f t="shared" si="9"/>
        <v>0</v>
      </c>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0"/>
      <c r="AK69" s="90"/>
      <c r="AL69" s="90"/>
      <c r="AM69" s="90"/>
      <c r="AN69" s="90"/>
      <c r="AO69" s="90"/>
      <c r="AP69" s="90"/>
      <c r="AQ69" s="90"/>
      <c r="AR69" s="90"/>
      <c r="AS69" s="90"/>
      <c r="AT69" s="90"/>
      <c r="AU69" s="90"/>
      <c r="AV69" s="90"/>
      <c r="AW69" s="90"/>
      <c r="AX69" s="90"/>
      <c r="AY69" s="90"/>
      <c r="AZ69" s="90"/>
      <c r="BA69" s="90"/>
      <c r="BB69" s="90"/>
      <c r="BC69" s="90"/>
      <c r="BD69" s="90"/>
      <c r="BE69" s="90"/>
      <c r="BF69" s="90">
        <f>IF(Anexos!L$2='Captura español'!H69,1,0)</f>
        <v>0</v>
      </c>
      <c r="BG69" s="90">
        <f>IF(Anexos!M$2='Captura español'!I69,1,0)</f>
        <v>0</v>
      </c>
      <c r="BH69" s="90">
        <f>IF(Anexos!N$2='Captura español'!J69,1,0)</f>
        <v>0</v>
      </c>
      <c r="BI69" s="90">
        <f>IF(Anexos!O$2='Captura español'!K69,1,0)</f>
        <v>0</v>
      </c>
      <c r="BJ69" s="90">
        <f>IF(Anexos!P$2='Captura español'!L69,1,0)</f>
        <v>0</v>
      </c>
      <c r="BK69" s="90">
        <f>IF(Anexos!Q$2='Captura español'!M69,1,0)</f>
        <v>0</v>
      </c>
      <c r="BL69" s="90">
        <f>IF(Anexos!R$2='Captura español'!N69,1,0)</f>
        <v>0</v>
      </c>
      <c r="BM69" s="90">
        <f>IF(Anexos!S$2='Captura español'!O69,1,0)</f>
        <v>0</v>
      </c>
      <c r="BN69" s="90">
        <f>IF(Anexos!T$2='Captura español'!P69,1,0)</f>
        <v>0</v>
      </c>
      <c r="BO69" s="90">
        <f>IF(Anexos!U$2='Captura español'!Q69,1,0)</f>
        <v>0</v>
      </c>
      <c r="BP69" s="90">
        <f>IF(Anexos!V$2='Captura español'!R69,1,0)</f>
        <v>0</v>
      </c>
      <c r="BQ69" s="90">
        <f>IF(Anexos!W$2='Captura español'!S69,1,0)</f>
        <v>0</v>
      </c>
      <c r="BR69" s="90">
        <f>IF(Anexos!X$2='Captura español'!T69,1,0)</f>
        <v>0</v>
      </c>
      <c r="BS69" s="90">
        <f>IF(Anexos!Y$2='Captura español'!U69,1,0)</f>
        <v>0</v>
      </c>
      <c r="BT69" s="90">
        <f>IF(Anexos!Z$2='Captura español'!V69,1,0)</f>
        <v>0</v>
      </c>
      <c r="BU69" s="90">
        <f>IF(Anexos!AA$2='Captura español'!W69,1,0)</f>
        <v>0</v>
      </c>
      <c r="BV69" s="90">
        <f>IF(Anexos!AB$2='Captura español'!X69,1,0)</f>
        <v>0</v>
      </c>
      <c r="BW69" s="90">
        <f>IF(Anexos!AC$2='Captura español'!Y69,1,0)</f>
        <v>0</v>
      </c>
      <c r="BX69" s="90">
        <f>IF(Anexos!AD$2='Captura español'!Z69,1,0)</f>
        <v>0</v>
      </c>
      <c r="BY69" s="90">
        <f>IF(Anexos!AE$2='Captura español'!AA69,1,0)</f>
        <v>0</v>
      </c>
      <c r="BZ69" s="90">
        <f>IF(Anexos!AF$2='Captura español'!AB69,1,0)</f>
        <v>0</v>
      </c>
      <c r="CA69" s="90">
        <f>IF(Anexos!AG$2='Captura español'!AC69,1,0)</f>
        <v>0</v>
      </c>
      <c r="CB69" s="90">
        <f>IF(Anexos!AH$2='Captura español'!AD69,1,0)</f>
        <v>0</v>
      </c>
      <c r="CC69" s="90">
        <f>IF(Anexos!AI$2='Captura español'!AE69,1,0)</f>
        <v>0</v>
      </c>
      <c r="CD69" s="90">
        <f>IF(Anexos!AJ$2='Captura español'!AF69,1,0)</f>
        <v>0</v>
      </c>
      <c r="CE69" s="90">
        <f>IF(Anexos!AK$2='Captura español'!AG69,1,0)</f>
        <v>0</v>
      </c>
      <c r="CF69" s="90">
        <f>IF(Anexos!AL$2='Captura español'!AH69,1,0)</f>
        <v>0</v>
      </c>
      <c r="CG69" s="90">
        <f>IF(Anexos!AM$2='Captura español'!AI69,1,0)</f>
        <v>0</v>
      </c>
      <c r="CH69" s="90">
        <f>IF(Anexos!AN$2='Captura español'!AJ69,1,0)</f>
        <v>0</v>
      </c>
      <c r="CI69" s="90">
        <f>IF(Anexos!AO$2='Captura español'!AK69,1,0)</f>
        <v>0</v>
      </c>
      <c r="CJ69" s="90">
        <f>IF(Anexos!AP$2='Captura español'!AL69,1,0)</f>
        <v>0</v>
      </c>
      <c r="CK69" s="90">
        <f>IF(Anexos!AQ$2='Captura español'!AM69,1,0)</f>
        <v>0</v>
      </c>
      <c r="CL69" s="90">
        <f>IF(Anexos!AR$2='Captura español'!AN69,1,0)</f>
        <v>0</v>
      </c>
      <c r="CM69" s="90">
        <f>IF(Anexos!AS$2='Captura español'!AO69,1,0)</f>
        <v>0</v>
      </c>
      <c r="CN69" s="90">
        <f>IF(Anexos!AT$2='Captura español'!AP69,1,0)</f>
        <v>0</v>
      </c>
      <c r="CO69" s="90">
        <f>IF(Anexos!AU$2='Captura español'!AQ69,1,0)</f>
        <v>0</v>
      </c>
      <c r="CP69" s="90">
        <f>IF(Anexos!AV$2='Captura español'!AR69,1,0)</f>
        <v>0</v>
      </c>
      <c r="CQ69" s="90">
        <f>IF(Anexos!AW$2='Captura español'!AS69,1,0)</f>
        <v>0</v>
      </c>
      <c r="CR69" s="90">
        <f>IF(Anexos!AX$2='Captura español'!AT69,1,0)</f>
        <v>0</v>
      </c>
      <c r="CS69" s="90">
        <f>IF(Anexos!AY$2='Captura español'!AU69,1,0)</f>
        <v>0</v>
      </c>
      <c r="CT69" s="90">
        <f>IF(Anexos!AZ$2='Captura español'!AV69,1,0)</f>
        <v>0</v>
      </c>
      <c r="CU69" s="90">
        <f>IF(Anexos!BA$2='Captura español'!AW69,1,0)</f>
        <v>0</v>
      </c>
      <c r="CV69" s="90">
        <f>IF(Anexos!BB$2='Captura español'!AX69,1,0)</f>
        <v>0</v>
      </c>
      <c r="CW69" s="90">
        <f>IF(Anexos!BC$2='Captura español'!AY69,1,0)</f>
        <v>0</v>
      </c>
      <c r="CX69" s="90">
        <f>IF(Anexos!BD$2='Captura español'!AZ69,1,0)</f>
        <v>0</v>
      </c>
      <c r="CY69" s="90">
        <f>IF(Anexos!BE$2='Captura español'!BA69,1,0)</f>
        <v>0</v>
      </c>
      <c r="CZ69" s="90">
        <f>IF(Anexos!BF$2='Captura español'!BB69,1,0)</f>
        <v>0</v>
      </c>
      <c r="DA69" s="90">
        <f>IF(Anexos!BG$2='Captura español'!BC69,1,0)</f>
        <v>0</v>
      </c>
      <c r="DB69" s="90">
        <f>IF(Anexos!BH$2='Captura español'!BD69,1,0)</f>
        <v>0</v>
      </c>
      <c r="DC69" s="90">
        <f>IF(Anexos!BI$2='Captura español'!BE69,1,0)</f>
        <v>0</v>
      </c>
      <c r="DD69" s="88">
        <f t="shared" si="3"/>
        <v>0</v>
      </c>
      <c r="DE69" s="82">
        <f t="shared" si="4"/>
        <v>50</v>
      </c>
      <c r="DF69" s="82">
        <f t="shared" si="5"/>
        <v>50</v>
      </c>
      <c r="DG69" s="83">
        <f t="shared" si="6"/>
        <v>0</v>
      </c>
      <c r="DH69" s="83">
        <f t="shared" si="7"/>
        <v>100</v>
      </c>
      <c r="DI69" s="84">
        <f t="shared" si="8"/>
        <v>100</v>
      </c>
    </row>
    <row r="70" spans="1:113" ht="20.100000000000001" hidden="1" customHeight="1" x14ac:dyDescent="0.25">
      <c r="A70" s="54">
        <v>58</v>
      </c>
      <c r="B70" s="94"/>
      <c r="C70" s="94"/>
      <c r="D70" s="95"/>
      <c r="E70" s="96">
        <f t="shared" si="1"/>
        <v>0</v>
      </c>
      <c r="F70" s="96">
        <f t="shared" si="2"/>
        <v>0</v>
      </c>
      <c r="G70" s="96">
        <f t="shared" si="9"/>
        <v>0</v>
      </c>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0"/>
      <c r="AK70" s="90"/>
      <c r="AL70" s="90"/>
      <c r="AM70" s="90"/>
      <c r="AN70" s="90"/>
      <c r="AO70" s="90"/>
      <c r="AP70" s="90"/>
      <c r="AQ70" s="90"/>
      <c r="AR70" s="90"/>
      <c r="AS70" s="90"/>
      <c r="AT70" s="90"/>
      <c r="AU70" s="90"/>
      <c r="AV70" s="90"/>
      <c r="AW70" s="90"/>
      <c r="AX70" s="90"/>
      <c r="AY70" s="90"/>
      <c r="AZ70" s="90"/>
      <c r="BA70" s="90"/>
      <c r="BB70" s="90"/>
      <c r="BC70" s="90"/>
      <c r="BD70" s="90"/>
      <c r="BE70" s="90"/>
      <c r="BF70" s="90">
        <f>IF(Anexos!L$2='Captura español'!H70,1,0)</f>
        <v>0</v>
      </c>
      <c r="BG70" s="90">
        <f>IF(Anexos!M$2='Captura español'!I70,1,0)</f>
        <v>0</v>
      </c>
      <c r="BH70" s="90">
        <f>IF(Anexos!N$2='Captura español'!J70,1,0)</f>
        <v>0</v>
      </c>
      <c r="BI70" s="90">
        <f>IF(Anexos!O$2='Captura español'!K70,1,0)</f>
        <v>0</v>
      </c>
      <c r="BJ70" s="90">
        <f>IF(Anexos!P$2='Captura español'!L70,1,0)</f>
        <v>0</v>
      </c>
      <c r="BK70" s="90">
        <f>IF(Anexos!Q$2='Captura español'!M70,1,0)</f>
        <v>0</v>
      </c>
      <c r="BL70" s="90">
        <f>IF(Anexos!R$2='Captura español'!N70,1,0)</f>
        <v>0</v>
      </c>
      <c r="BM70" s="90">
        <f>IF(Anexos!S$2='Captura español'!O70,1,0)</f>
        <v>0</v>
      </c>
      <c r="BN70" s="90">
        <f>IF(Anexos!T$2='Captura español'!P70,1,0)</f>
        <v>0</v>
      </c>
      <c r="BO70" s="90">
        <f>IF(Anexos!U$2='Captura español'!Q70,1,0)</f>
        <v>0</v>
      </c>
      <c r="BP70" s="90">
        <f>IF(Anexos!V$2='Captura español'!R70,1,0)</f>
        <v>0</v>
      </c>
      <c r="BQ70" s="90">
        <f>IF(Anexos!W$2='Captura español'!S70,1,0)</f>
        <v>0</v>
      </c>
      <c r="BR70" s="90">
        <f>IF(Anexos!X$2='Captura español'!T70,1,0)</f>
        <v>0</v>
      </c>
      <c r="BS70" s="90">
        <f>IF(Anexos!Y$2='Captura español'!U70,1,0)</f>
        <v>0</v>
      </c>
      <c r="BT70" s="90">
        <f>IF(Anexos!Z$2='Captura español'!V70,1,0)</f>
        <v>0</v>
      </c>
      <c r="BU70" s="90">
        <f>IF(Anexos!AA$2='Captura español'!W70,1,0)</f>
        <v>0</v>
      </c>
      <c r="BV70" s="90">
        <f>IF(Anexos!AB$2='Captura español'!X70,1,0)</f>
        <v>0</v>
      </c>
      <c r="BW70" s="90">
        <f>IF(Anexos!AC$2='Captura español'!Y70,1,0)</f>
        <v>0</v>
      </c>
      <c r="BX70" s="90">
        <f>IF(Anexos!AD$2='Captura español'!Z70,1,0)</f>
        <v>0</v>
      </c>
      <c r="BY70" s="90">
        <f>IF(Anexos!AE$2='Captura español'!AA70,1,0)</f>
        <v>0</v>
      </c>
      <c r="BZ70" s="90">
        <f>IF(Anexos!AF$2='Captura español'!AB70,1,0)</f>
        <v>0</v>
      </c>
      <c r="CA70" s="90">
        <f>IF(Anexos!AG$2='Captura español'!AC70,1,0)</f>
        <v>0</v>
      </c>
      <c r="CB70" s="90">
        <f>IF(Anexos!AH$2='Captura español'!AD70,1,0)</f>
        <v>0</v>
      </c>
      <c r="CC70" s="90">
        <f>IF(Anexos!AI$2='Captura español'!AE70,1,0)</f>
        <v>0</v>
      </c>
      <c r="CD70" s="90">
        <f>IF(Anexos!AJ$2='Captura español'!AF70,1,0)</f>
        <v>0</v>
      </c>
      <c r="CE70" s="90">
        <f>IF(Anexos!AK$2='Captura español'!AG70,1,0)</f>
        <v>0</v>
      </c>
      <c r="CF70" s="90">
        <f>IF(Anexos!AL$2='Captura español'!AH70,1,0)</f>
        <v>0</v>
      </c>
      <c r="CG70" s="90">
        <f>IF(Anexos!AM$2='Captura español'!AI70,1,0)</f>
        <v>0</v>
      </c>
      <c r="CH70" s="90">
        <f>IF(Anexos!AN$2='Captura español'!AJ70,1,0)</f>
        <v>0</v>
      </c>
      <c r="CI70" s="90">
        <f>IF(Anexos!AO$2='Captura español'!AK70,1,0)</f>
        <v>0</v>
      </c>
      <c r="CJ70" s="90">
        <f>IF(Anexos!AP$2='Captura español'!AL70,1,0)</f>
        <v>0</v>
      </c>
      <c r="CK70" s="90">
        <f>IF(Anexos!AQ$2='Captura español'!AM70,1,0)</f>
        <v>0</v>
      </c>
      <c r="CL70" s="90">
        <f>IF(Anexos!AR$2='Captura español'!AN70,1,0)</f>
        <v>0</v>
      </c>
      <c r="CM70" s="90">
        <f>IF(Anexos!AS$2='Captura español'!AO70,1,0)</f>
        <v>0</v>
      </c>
      <c r="CN70" s="90">
        <f>IF(Anexos!AT$2='Captura español'!AP70,1,0)</f>
        <v>0</v>
      </c>
      <c r="CO70" s="90">
        <f>IF(Anexos!AU$2='Captura español'!AQ70,1,0)</f>
        <v>0</v>
      </c>
      <c r="CP70" s="90">
        <f>IF(Anexos!AV$2='Captura español'!AR70,1,0)</f>
        <v>0</v>
      </c>
      <c r="CQ70" s="90">
        <f>IF(Anexos!AW$2='Captura español'!AS70,1,0)</f>
        <v>0</v>
      </c>
      <c r="CR70" s="90">
        <f>IF(Anexos!AX$2='Captura español'!AT70,1,0)</f>
        <v>0</v>
      </c>
      <c r="CS70" s="90">
        <f>IF(Anexos!AY$2='Captura español'!AU70,1,0)</f>
        <v>0</v>
      </c>
      <c r="CT70" s="90">
        <f>IF(Anexos!AZ$2='Captura español'!AV70,1,0)</f>
        <v>0</v>
      </c>
      <c r="CU70" s="90">
        <f>IF(Anexos!BA$2='Captura español'!AW70,1,0)</f>
        <v>0</v>
      </c>
      <c r="CV70" s="90">
        <f>IF(Anexos!BB$2='Captura español'!AX70,1,0)</f>
        <v>0</v>
      </c>
      <c r="CW70" s="90">
        <f>IF(Anexos!BC$2='Captura español'!AY70,1,0)</f>
        <v>0</v>
      </c>
      <c r="CX70" s="90">
        <f>IF(Anexos!BD$2='Captura español'!AZ70,1,0)</f>
        <v>0</v>
      </c>
      <c r="CY70" s="90">
        <f>IF(Anexos!BE$2='Captura español'!BA70,1,0)</f>
        <v>0</v>
      </c>
      <c r="CZ70" s="90">
        <f>IF(Anexos!BF$2='Captura español'!BB70,1,0)</f>
        <v>0</v>
      </c>
      <c r="DA70" s="90">
        <f>IF(Anexos!BG$2='Captura español'!BC70,1,0)</f>
        <v>0</v>
      </c>
      <c r="DB70" s="90">
        <f>IF(Anexos!BH$2='Captura español'!BD70,1,0)</f>
        <v>0</v>
      </c>
      <c r="DC70" s="90">
        <f>IF(Anexos!BI$2='Captura español'!BE70,1,0)</f>
        <v>0</v>
      </c>
      <c r="DD70" s="88">
        <f t="shared" si="3"/>
        <v>0</v>
      </c>
      <c r="DE70" s="82">
        <f t="shared" si="4"/>
        <v>50</v>
      </c>
      <c r="DF70" s="82">
        <f t="shared" si="5"/>
        <v>50</v>
      </c>
      <c r="DG70" s="83">
        <f t="shared" si="6"/>
        <v>0</v>
      </c>
      <c r="DH70" s="83">
        <f t="shared" si="7"/>
        <v>100</v>
      </c>
      <c r="DI70" s="84">
        <f t="shared" si="8"/>
        <v>100</v>
      </c>
    </row>
    <row r="71" spans="1:113" ht="20.100000000000001" hidden="1" customHeight="1" x14ac:dyDescent="0.25">
      <c r="A71" s="54">
        <v>59</v>
      </c>
      <c r="B71" s="94"/>
      <c r="C71" s="94"/>
      <c r="D71" s="95"/>
      <c r="E71" s="96">
        <f t="shared" si="1"/>
        <v>0</v>
      </c>
      <c r="F71" s="96">
        <f t="shared" si="2"/>
        <v>0</v>
      </c>
      <c r="G71" s="96">
        <f t="shared" si="9"/>
        <v>0</v>
      </c>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0"/>
      <c r="AK71" s="90"/>
      <c r="AL71" s="90"/>
      <c r="AM71" s="90"/>
      <c r="AN71" s="90"/>
      <c r="AO71" s="90"/>
      <c r="AP71" s="90"/>
      <c r="AQ71" s="90"/>
      <c r="AR71" s="90"/>
      <c r="AS71" s="90"/>
      <c r="AT71" s="90"/>
      <c r="AU71" s="90"/>
      <c r="AV71" s="90"/>
      <c r="AW71" s="90"/>
      <c r="AX71" s="90"/>
      <c r="AY71" s="90"/>
      <c r="AZ71" s="90"/>
      <c r="BA71" s="90"/>
      <c r="BB71" s="90"/>
      <c r="BC71" s="90"/>
      <c r="BD71" s="90"/>
      <c r="BE71" s="90"/>
      <c r="BF71" s="90">
        <f>IF(Anexos!L$2='Captura español'!H71,1,0)</f>
        <v>0</v>
      </c>
      <c r="BG71" s="90">
        <f>IF(Anexos!M$2='Captura español'!I71,1,0)</f>
        <v>0</v>
      </c>
      <c r="BH71" s="90">
        <f>IF(Anexos!N$2='Captura español'!J71,1,0)</f>
        <v>0</v>
      </c>
      <c r="BI71" s="90">
        <f>IF(Anexos!O$2='Captura español'!K71,1,0)</f>
        <v>0</v>
      </c>
      <c r="BJ71" s="90">
        <f>IF(Anexos!P$2='Captura español'!L71,1,0)</f>
        <v>0</v>
      </c>
      <c r="BK71" s="90">
        <f>IF(Anexos!Q$2='Captura español'!M71,1,0)</f>
        <v>0</v>
      </c>
      <c r="BL71" s="90">
        <f>IF(Anexos!R$2='Captura español'!N71,1,0)</f>
        <v>0</v>
      </c>
      <c r="BM71" s="90">
        <f>IF(Anexos!S$2='Captura español'!O71,1,0)</f>
        <v>0</v>
      </c>
      <c r="BN71" s="90">
        <f>IF(Anexos!T$2='Captura español'!P71,1,0)</f>
        <v>0</v>
      </c>
      <c r="BO71" s="90">
        <f>IF(Anexos!U$2='Captura español'!Q71,1,0)</f>
        <v>0</v>
      </c>
      <c r="BP71" s="90">
        <f>IF(Anexos!V$2='Captura español'!R71,1,0)</f>
        <v>0</v>
      </c>
      <c r="BQ71" s="90">
        <f>IF(Anexos!W$2='Captura español'!S71,1,0)</f>
        <v>0</v>
      </c>
      <c r="BR71" s="90">
        <f>IF(Anexos!X$2='Captura español'!T71,1,0)</f>
        <v>0</v>
      </c>
      <c r="BS71" s="90">
        <f>IF(Anexos!Y$2='Captura español'!U71,1,0)</f>
        <v>0</v>
      </c>
      <c r="BT71" s="90">
        <f>IF(Anexos!Z$2='Captura español'!V71,1,0)</f>
        <v>0</v>
      </c>
      <c r="BU71" s="90">
        <f>IF(Anexos!AA$2='Captura español'!W71,1,0)</f>
        <v>0</v>
      </c>
      <c r="BV71" s="90">
        <f>IF(Anexos!AB$2='Captura español'!X71,1,0)</f>
        <v>0</v>
      </c>
      <c r="BW71" s="90">
        <f>IF(Anexos!AC$2='Captura español'!Y71,1,0)</f>
        <v>0</v>
      </c>
      <c r="BX71" s="90">
        <f>IF(Anexos!AD$2='Captura español'!Z71,1,0)</f>
        <v>0</v>
      </c>
      <c r="BY71" s="90">
        <f>IF(Anexos!AE$2='Captura español'!AA71,1,0)</f>
        <v>0</v>
      </c>
      <c r="BZ71" s="90">
        <f>IF(Anexos!AF$2='Captura español'!AB71,1,0)</f>
        <v>0</v>
      </c>
      <c r="CA71" s="90">
        <f>IF(Anexos!AG$2='Captura español'!AC71,1,0)</f>
        <v>0</v>
      </c>
      <c r="CB71" s="90">
        <f>IF(Anexos!AH$2='Captura español'!AD71,1,0)</f>
        <v>0</v>
      </c>
      <c r="CC71" s="90">
        <f>IF(Anexos!AI$2='Captura español'!AE71,1,0)</f>
        <v>0</v>
      </c>
      <c r="CD71" s="90">
        <f>IF(Anexos!AJ$2='Captura español'!AF71,1,0)</f>
        <v>0</v>
      </c>
      <c r="CE71" s="90">
        <f>IF(Anexos!AK$2='Captura español'!AG71,1,0)</f>
        <v>0</v>
      </c>
      <c r="CF71" s="90">
        <f>IF(Anexos!AL$2='Captura español'!AH71,1,0)</f>
        <v>0</v>
      </c>
      <c r="CG71" s="90">
        <f>IF(Anexos!AM$2='Captura español'!AI71,1,0)</f>
        <v>0</v>
      </c>
      <c r="CH71" s="90">
        <f>IF(Anexos!AN$2='Captura español'!AJ71,1,0)</f>
        <v>0</v>
      </c>
      <c r="CI71" s="90">
        <f>IF(Anexos!AO$2='Captura español'!AK71,1,0)</f>
        <v>0</v>
      </c>
      <c r="CJ71" s="90">
        <f>IF(Anexos!AP$2='Captura español'!AL71,1,0)</f>
        <v>0</v>
      </c>
      <c r="CK71" s="90">
        <f>IF(Anexos!AQ$2='Captura español'!AM71,1,0)</f>
        <v>0</v>
      </c>
      <c r="CL71" s="90">
        <f>IF(Anexos!AR$2='Captura español'!AN71,1,0)</f>
        <v>0</v>
      </c>
      <c r="CM71" s="90">
        <f>IF(Anexos!AS$2='Captura español'!AO71,1,0)</f>
        <v>0</v>
      </c>
      <c r="CN71" s="90">
        <f>IF(Anexos!AT$2='Captura español'!AP71,1,0)</f>
        <v>0</v>
      </c>
      <c r="CO71" s="90">
        <f>IF(Anexos!AU$2='Captura español'!AQ71,1,0)</f>
        <v>0</v>
      </c>
      <c r="CP71" s="90">
        <f>IF(Anexos!AV$2='Captura español'!AR71,1,0)</f>
        <v>0</v>
      </c>
      <c r="CQ71" s="90">
        <f>IF(Anexos!AW$2='Captura español'!AS71,1,0)</f>
        <v>0</v>
      </c>
      <c r="CR71" s="90">
        <f>IF(Anexos!AX$2='Captura español'!AT71,1,0)</f>
        <v>0</v>
      </c>
      <c r="CS71" s="90">
        <f>IF(Anexos!AY$2='Captura español'!AU71,1,0)</f>
        <v>0</v>
      </c>
      <c r="CT71" s="90">
        <f>IF(Anexos!AZ$2='Captura español'!AV71,1,0)</f>
        <v>0</v>
      </c>
      <c r="CU71" s="90">
        <f>IF(Anexos!BA$2='Captura español'!AW71,1,0)</f>
        <v>0</v>
      </c>
      <c r="CV71" s="90">
        <f>IF(Anexos!BB$2='Captura español'!AX71,1,0)</f>
        <v>0</v>
      </c>
      <c r="CW71" s="90">
        <f>IF(Anexos!BC$2='Captura español'!AY71,1,0)</f>
        <v>0</v>
      </c>
      <c r="CX71" s="90">
        <f>IF(Anexos!BD$2='Captura español'!AZ71,1,0)</f>
        <v>0</v>
      </c>
      <c r="CY71" s="90">
        <f>IF(Anexos!BE$2='Captura español'!BA71,1,0)</f>
        <v>0</v>
      </c>
      <c r="CZ71" s="90">
        <f>IF(Anexos!BF$2='Captura español'!BB71,1,0)</f>
        <v>0</v>
      </c>
      <c r="DA71" s="90">
        <f>IF(Anexos!BG$2='Captura español'!BC71,1,0)</f>
        <v>0</v>
      </c>
      <c r="DB71" s="90">
        <f>IF(Anexos!BH$2='Captura español'!BD71,1,0)</f>
        <v>0</v>
      </c>
      <c r="DC71" s="90">
        <f>IF(Anexos!BI$2='Captura español'!BE71,1,0)</f>
        <v>0</v>
      </c>
      <c r="DD71" s="88">
        <f t="shared" si="3"/>
        <v>0</v>
      </c>
      <c r="DE71" s="82">
        <f t="shared" si="4"/>
        <v>50</v>
      </c>
      <c r="DF71" s="82">
        <f t="shared" si="5"/>
        <v>50</v>
      </c>
      <c r="DG71" s="83">
        <f t="shared" si="6"/>
        <v>0</v>
      </c>
      <c r="DH71" s="83">
        <f t="shared" si="7"/>
        <v>100</v>
      </c>
      <c r="DI71" s="84">
        <f t="shared" si="8"/>
        <v>100</v>
      </c>
    </row>
    <row r="72" spans="1:113" ht="20.100000000000001" hidden="1" customHeight="1" x14ac:dyDescent="0.25">
      <c r="A72" s="54">
        <v>60</v>
      </c>
      <c r="B72" s="94"/>
      <c r="C72" s="94"/>
      <c r="D72" s="95"/>
      <c r="E72" s="96">
        <f t="shared" si="1"/>
        <v>0</v>
      </c>
      <c r="F72" s="96">
        <f t="shared" si="2"/>
        <v>0</v>
      </c>
      <c r="G72" s="96">
        <f t="shared" si="9"/>
        <v>0</v>
      </c>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0"/>
      <c r="AK72" s="90"/>
      <c r="AL72" s="90"/>
      <c r="AM72" s="90"/>
      <c r="AN72" s="90"/>
      <c r="AO72" s="90"/>
      <c r="AP72" s="90"/>
      <c r="AQ72" s="90"/>
      <c r="AR72" s="90"/>
      <c r="AS72" s="90"/>
      <c r="AT72" s="90"/>
      <c r="AU72" s="90"/>
      <c r="AV72" s="90"/>
      <c r="AW72" s="90"/>
      <c r="AX72" s="90"/>
      <c r="AY72" s="90"/>
      <c r="AZ72" s="90"/>
      <c r="BA72" s="90"/>
      <c r="BB72" s="90"/>
      <c r="BC72" s="90"/>
      <c r="BD72" s="90"/>
      <c r="BE72" s="90"/>
      <c r="BF72" s="90">
        <f>IF(Anexos!L$2='Captura español'!H72,1,0)</f>
        <v>0</v>
      </c>
      <c r="BG72" s="90">
        <f>IF(Anexos!M$2='Captura español'!I72,1,0)</f>
        <v>0</v>
      </c>
      <c r="BH72" s="90">
        <f>IF(Anexos!N$2='Captura español'!J72,1,0)</f>
        <v>0</v>
      </c>
      <c r="BI72" s="90">
        <f>IF(Anexos!O$2='Captura español'!K72,1,0)</f>
        <v>0</v>
      </c>
      <c r="BJ72" s="90">
        <f>IF(Anexos!P$2='Captura español'!L72,1,0)</f>
        <v>0</v>
      </c>
      <c r="BK72" s="90">
        <f>IF(Anexos!Q$2='Captura español'!M72,1,0)</f>
        <v>0</v>
      </c>
      <c r="BL72" s="90">
        <f>IF(Anexos!R$2='Captura español'!N72,1,0)</f>
        <v>0</v>
      </c>
      <c r="BM72" s="90">
        <f>IF(Anexos!S$2='Captura español'!O72,1,0)</f>
        <v>0</v>
      </c>
      <c r="BN72" s="90">
        <f>IF(Anexos!T$2='Captura español'!P72,1,0)</f>
        <v>0</v>
      </c>
      <c r="BO72" s="90">
        <f>IF(Anexos!U$2='Captura español'!Q72,1,0)</f>
        <v>0</v>
      </c>
      <c r="BP72" s="90">
        <f>IF(Anexos!V$2='Captura español'!R72,1,0)</f>
        <v>0</v>
      </c>
      <c r="BQ72" s="90">
        <f>IF(Anexos!W$2='Captura español'!S72,1,0)</f>
        <v>0</v>
      </c>
      <c r="BR72" s="90">
        <f>IF(Anexos!X$2='Captura español'!T72,1,0)</f>
        <v>0</v>
      </c>
      <c r="BS72" s="90">
        <f>IF(Anexos!Y$2='Captura español'!U72,1,0)</f>
        <v>0</v>
      </c>
      <c r="BT72" s="90">
        <f>IF(Anexos!Z$2='Captura español'!V72,1,0)</f>
        <v>0</v>
      </c>
      <c r="BU72" s="90">
        <f>IF(Anexos!AA$2='Captura español'!W72,1,0)</f>
        <v>0</v>
      </c>
      <c r="BV72" s="90">
        <f>IF(Anexos!AB$2='Captura español'!X72,1,0)</f>
        <v>0</v>
      </c>
      <c r="BW72" s="90">
        <f>IF(Anexos!AC$2='Captura español'!Y72,1,0)</f>
        <v>0</v>
      </c>
      <c r="BX72" s="90">
        <f>IF(Anexos!AD$2='Captura español'!Z72,1,0)</f>
        <v>0</v>
      </c>
      <c r="BY72" s="90">
        <f>IF(Anexos!AE$2='Captura español'!AA72,1,0)</f>
        <v>0</v>
      </c>
      <c r="BZ72" s="90">
        <f>IF(Anexos!AF$2='Captura español'!AB72,1,0)</f>
        <v>0</v>
      </c>
      <c r="CA72" s="90">
        <f>IF(Anexos!AG$2='Captura español'!AC72,1,0)</f>
        <v>0</v>
      </c>
      <c r="CB72" s="90">
        <f>IF(Anexos!AH$2='Captura español'!AD72,1,0)</f>
        <v>0</v>
      </c>
      <c r="CC72" s="90">
        <f>IF(Anexos!AI$2='Captura español'!AE72,1,0)</f>
        <v>0</v>
      </c>
      <c r="CD72" s="90">
        <f>IF(Anexos!AJ$2='Captura español'!AF72,1,0)</f>
        <v>0</v>
      </c>
      <c r="CE72" s="90">
        <f>IF(Anexos!AK$2='Captura español'!AG72,1,0)</f>
        <v>0</v>
      </c>
      <c r="CF72" s="90">
        <f>IF(Anexos!AL$2='Captura español'!AH72,1,0)</f>
        <v>0</v>
      </c>
      <c r="CG72" s="90">
        <f>IF(Anexos!AM$2='Captura español'!AI72,1,0)</f>
        <v>0</v>
      </c>
      <c r="CH72" s="90">
        <f>IF(Anexos!AN$2='Captura español'!AJ72,1,0)</f>
        <v>0</v>
      </c>
      <c r="CI72" s="90">
        <f>IF(Anexos!AO$2='Captura español'!AK72,1,0)</f>
        <v>0</v>
      </c>
      <c r="CJ72" s="90">
        <f>IF(Anexos!AP$2='Captura español'!AL72,1,0)</f>
        <v>0</v>
      </c>
      <c r="CK72" s="90">
        <f>IF(Anexos!AQ$2='Captura español'!AM72,1,0)</f>
        <v>0</v>
      </c>
      <c r="CL72" s="90">
        <f>IF(Anexos!AR$2='Captura español'!AN72,1,0)</f>
        <v>0</v>
      </c>
      <c r="CM72" s="90">
        <f>IF(Anexos!AS$2='Captura español'!AO72,1,0)</f>
        <v>0</v>
      </c>
      <c r="CN72" s="90">
        <f>IF(Anexos!AT$2='Captura español'!AP72,1,0)</f>
        <v>0</v>
      </c>
      <c r="CO72" s="90">
        <f>IF(Anexos!AU$2='Captura español'!AQ72,1,0)</f>
        <v>0</v>
      </c>
      <c r="CP72" s="90">
        <f>IF(Anexos!AV$2='Captura español'!AR72,1,0)</f>
        <v>0</v>
      </c>
      <c r="CQ72" s="90">
        <f>IF(Anexos!AW$2='Captura español'!AS72,1,0)</f>
        <v>0</v>
      </c>
      <c r="CR72" s="90">
        <f>IF(Anexos!AX$2='Captura español'!AT72,1,0)</f>
        <v>0</v>
      </c>
      <c r="CS72" s="90">
        <f>IF(Anexos!AY$2='Captura español'!AU72,1,0)</f>
        <v>0</v>
      </c>
      <c r="CT72" s="90">
        <f>IF(Anexos!AZ$2='Captura español'!AV72,1,0)</f>
        <v>0</v>
      </c>
      <c r="CU72" s="90">
        <f>IF(Anexos!BA$2='Captura español'!AW72,1,0)</f>
        <v>0</v>
      </c>
      <c r="CV72" s="90">
        <f>IF(Anexos!BB$2='Captura español'!AX72,1,0)</f>
        <v>0</v>
      </c>
      <c r="CW72" s="90">
        <f>IF(Anexos!BC$2='Captura español'!AY72,1,0)</f>
        <v>0</v>
      </c>
      <c r="CX72" s="90">
        <f>IF(Anexos!BD$2='Captura español'!AZ72,1,0)</f>
        <v>0</v>
      </c>
      <c r="CY72" s="90">
        <f>IF(Anexos!BE$2='Captura español'!BA72,1,0)</f>
        <v>0</v>
      </c>
      <c r="CZ72" s="90">
        <f>IF(Anexos!BF$2='Captura español'!BB72,1,0)</f>
        <v>0</v>
      </c>
      <c r="DA72" s="90">
        <f>IF(Anexos!BG$2='Captura español'!BC72,1,0)</f>
        <v>0</v>
      </c>
      <c r="DB72" s="90">
        <f>IF(Anexos!BH$2='Captura español'!BD72,1,0)</f>
        <v>0</v>
      </c>
      <c r="DC72" s="90">
        <f>IF(Anexos!BI$2='Captura español'!BE72,1,0)</f>
        <v>0</v>
      </c>
      <c r="DD72" s="88">
        <f t="shared" si="3"/>
        <v>0</v>
      </c>
      <c r="DE72" s="82">
        <f t="shared" si="4"/>
        <v>50</v>
      </c>
      <c r="DF72" s="82">
        <f t="shared" si="5"/>
        <v>50</v>
      </c>
      <c r="DG72" s="83">
        <f t="shared" si="6"/>
        <v>0</v>
      </c>
      <c r="DH72" s="83">
        <f t="shared" si="7"/>
        <v>100</v>
      </c>
      <c r="DI72" s="84">
        <f t="shared" si="8"/>
        <v>100</v>
      </c>
    </row>
    <row r="73" spans="1:113" ht="20.100000000000001" hidden="1" customHeight="1" x14ac:dyDescent="0.25">
      <c r="A73" s="54">
        <v>61</v>
      </c>
      <c r="B73" s="94"/>
      <c r="C73" s="94"/>
      <c r="D73" s="95"/>
      <c r="E73" s="96">
        <f t="shared" si="1"/>
        <v>0</v>
      </c>
      <c r="F73" s="96">
        <f t="shared" si="2"/>
        <v>0</v>
      </c>
      <c r="G73" s="96">
        <f t="shared" si="9"/>
        <v>0</v>
      </c>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0"/>
      <c r="AK73" s="90"/>
      <c r="AL73" s="90"/>
      <c r="AM73" s="90"/>
      <c r="AN73" s="90"/>
      <c r="AO73" s="90"/>
      <c r="AP73" s="90"/>
      <c r="AQ73" s="90"/>
      <c r="AR73" s="90"/>
      <c r="AS73" s="90"/>
      <c r="AT73" s="90"/>
      <c r="AU73" s="90"/>
      <c r="AV73" s="90"/>
      <c r="AW73" s="90"/>
      <c r="AX73" s="90"/>
      <c r="AY73" s="90"/>
      <c r="AZ73" s="90"/>
      <c r="BA73" s="90"/>
      <c r="BB73" s="90"/>
      <c r="BC73" s="90"/>
      <c r="BD73" s="90"/>
      <c r="BE73" s="90"/>
      <c r="BF73" s="90">
        <f>IF(Anexos!L$2='Captura español'!H73,1,0)</f>
        <v>0</v>
      </c>
      <c r="BG73" s="90">
        <f>IF(Anexos!M$2='Captura español'!I73,1,0)</f>
        <v>0</v>
      </c>
      <c r="BH73" s="90">
        <f>IF(Anexos!N$2='Captura español'!J73,1,0)</f>
        <v>0</v>
      </c>
      <c r="BI73" s="90">
        <f>IF(Anexos!O$2='Captura español'!K73,1,0)</f>
        <v>0</v>
      </c>
      <c r="BJ73" s="90">
        <f>IF(Anexos!P$2='Captura español'!L73,1,0)</f>
        <v>0</v>
      </c>
      <c r="BK73" s="90">
        <f>IF(Anexos!Q$2='Captura español'!M73,1,0)</f>
        <v>0</v>
      </c>
      <c r="BL73" s="90">
        <f>IF(Anexos!R$2='Captura español'!N73,1,0)</f>
        <v>0</v>
      </c>
      <c r="BM73" s="90">
        <f>IF(Anexos!S$2='Captura español'!O73,1,0)</f>
        <v>0</v>
      </c>
      <c r="BN73" s="90">
        <f>IF(Anexos!T$2='Captura español'!P73,1,0)</f>
        <v>0</v>
      </c>
      <c r="BO73" s="90">
        <f>IF(Anexos!U$2='Captura español'!Q73,1,0)</f>
        <v>0</v>
      </c>
      <c r="BP73" s="90">
        <f>IF(Anexos!V$2='Captura español'!R73,1,0)</f>
        <v>0</v>
      </c>
      <c r="BQ73" s="90">
        <f>IF(Anexos!W$2='Captura español'!S73,1,0)</f>
        <v>0</v>
      </c>
      <c r="BR73" s="90">
        <f>IF(Anexos!X$2='Captura español'!T73,1,0)</f>
        <v>0</v>
      </c>
      <c r="BS73" s="90">
        <f>IF(Anexos!Y$2='Captura español'!U73,1,0)</f>
        <v>0</v>
      </c>
      <c r="BT73" s="90">
        <f>IF(Anexos!Z$2='Captura español'!V73,1,0)</f>
        <v>0</v>
      </c>
      <c r="BU73" s="90">
        <f>IF(Anexos!AA$2='Captura español'!W73,1,0)</f>
        <v>0</v>
      </c>
      <c r="BV73" s="90">
        <f>IF(Anexos!AB$2='Captura español'!X73,1,0)</f>
        <v>0</v>
      </c>
      <c r="BW73" s="90">
        <f>IF(Anexos!AC$2='Captura español'!Y73,1,0)</f>
        <v>0</v>
      </c>
      <c r="BX73" s="90">
        <f>IF(Anexos!AD$2='Captura español'!Z73,1,0)</f>
        <v>0</v>
      </c>
      <c r="BY73" s="90">
        <f>IF(Anexos!AE$2='Captura español'!AA73,1,0)</f>
        <v>0</v>
      </c>
      <c r="BZ73" s="90">
        <f>IF(Anexos!AF$2='Captura español'!AB73,1,0)</f>
        <v>0</v>
      </c>
      <c r="CA73" s="90">
        <f>IF(Anexos!AG$2='Captura español'!AC73,1,0)</f>
        <v>0</v>
      </c>
      <c r="CB73" s="90">
        <f>IF(Anexos!AH$2='Captura español'!AD73,1,0)</f>
        <v>0</v>
      </c>
      <c r="CC73" s="90">
        <f>IF(Anexos!AI$2='Captura español'!AE73,1,0)</f>
        <v>0</v>
      </c>
      <c r="CD73" s="90">
        <f>IF(Anexos!AJ$2='Captura español'!AF73,1,0)</f>
        <v>0</v>
      </c>
      <c r="CE73" s="90">
        <f>IF(Anexos!AK$2='Captura español'!AG73,1,0)</f>
        <v>0</v>
      </c>
      <c r="CF73" s="90">
        <f>IF(Anexos!AL$2='Captura español'!AH73,1,0)</f>
        <v>0</v>
      </c>
      <c r="CG73" s="90">
        <f>IF(Anexos!AM$2='Captura español'!AI73,1,0)</f>
        <v>0</v>
      </c>
      <c r="CH73" s="90">
        <f>IF(Anexos!AN$2='Captura español'!AJ73,1,0)</f>
        <v>0</v>
      </c>
      <c r="CI73" s="90">
        <f>IF(Anexos!AO$2='Captura español'!AK73,1,0)</f>
        <v>0</v>
      </c>
      <c r="CJ73" s="90">
        <f>IF(Anexos!AP$2='Captura español'!AL73,1,0)</f>
        <v>0</v>
      </c>
      <c r="CK73" s="90">
        <f>IF(Anexos!AQ$2='Captura español'!AM73,1,0)</f>
        <v>0</v>
      </c>
      <c r="CL73" s="90">
        <f>IF(Anexos!AR$2='Captura español'!AN73,1,0)</f>
        <v>0</v>
      </c>
      <c r="CM73" s="90">
        <f>IF(Anexos!AS$2='Captura español'!AO73,1,0)</f>
        <v>0</v>
      </c>
      <c r="CN73" s="90">
        <f>IF(Anexos!AT$2='Captura español'!AP73,1,0)</f>
        <v>0</v>
      </c>
      <c r="CO73" s="90">
        <f>IF(Anexos!AU$2='Captura español'!AQ73,1,0)</f>
        <v>0</v>
      </c>
      <c r="CP73" s="90">
        <f>IF(Anexos!AV$2='Captura español'!AR73,1,0)</f>
        <v>0</v>
      </c>
      <c r="CQ73" s="90">
        <f>IF(Anexos!AW$2='Captura español'!AS73,1,0)</f>
        <v>0</v>
      </c>
      <c r="CR73" s="90">
        <f>IF(Anexos!AX$2='Captura español'!AT73,1,0)</f>
        <v>0</v>
      </c>
      <c r="CS73" s="90">
        <f>IF(Anexos!AY$2='Captura español'!AU73,1,0)</f>
        <v>0</v>
      </c>
      <c r="CT73" s="90">
        <f>IF(Anexos!AZ$2='Captura español'!AV73,1,0)</f>
        <v>0</v>
      </c>
      <c r="CU73" s="90">
        <f>IF(Anexos!BA$2='Captura español'!AW73,1,0)</f>
        <v>0</v>
      </c>
      <c r="CV73" s="90">
        <f>IF(Anexos!BB$2='Captura español'!AX73,1,0)</f>
        <v>0</v>
      </c>
      <c r="CW73" s="90">
        <f>IF(Anexos!BC$2='Captura español'!AY73,1,0)</f>
        <v>0</v>
      </c>
      <c r="CX73" s="90">
        <f>IF(Anexos!BD$2='Captura español'!AZ73,1,0)</f>
        <v>0</v>
      </c>
      <c r="CY73" s="90">
        <f>IF(Anexos!BE$2='Captura español'!BA73,1,0)</f>
        <v>0</v>
      </c>
      <c r="CZ73" s="90">
        <f>IF(Anexos!BF$2='Captura español'!BB73,1,0)</f>
        <v>0</v>
      </c>
      <c r="DA73" s="90">
        <f>IF(Anexos!BG$2='Captura español'!BC73,1,0)</f>
        <v>0</v>
      </c>
      <c r="DB73" s="90">
        <f>IF(Anexos!BH$2='Captura español'!BD73,1,0)</f>
        <v>0</v>
      </c>
      <c r="DC73" s="90">
        <f>IF(Anexos!BI$2='Captura español'!BE73,1,0)</f>
        <v>0</v>
      </c>
      <c r="DD73" s="88">
        <f t="shared" si="3"/>
        <v>0</v>
      </c>
      <c r="DE73" s="82">
        <f t="shared" si="4"/>
        <v>50</v>
      </c>
      <c r="DF73" s="82">
        <f t="shared" si="5"/>
        <v>50</v>
      </c>
      <c r="DG73" s="83">
        <f t="shared" si="6"/>
        <v>0</v>
      </c>
      <c r="DH73" s="83">
        <f t="shared" si="7"/>
        <v>100</v>
      </c>
      <c r="DI73" s="84">
        <f t="shared" si="8"/>
        <v>100</v>
      </c>
    </row>
    <row r="74" spans="1:113" ht="20.100000000000001" hidden="1" customHeight="1" x14ac:dyDescent="0.25">
      <c r="A74" s="54">
        <v>62</v>
      </c>
      <c r="B74" s="94"/>
      <c r="C74" s="94"/>
      <c r="D74" s="95"/>
      <c r="E74" s="96">
        <f t="shared" si="1"/>
        <v>0</v>
      </c>
      <c r="F74" s="96">
        <f t="shared" si="2"/>
        <v>0</v>
      </c>
      <c r="G74" s="96">
        <f t="shared" si="9"/>
        <v>0</v>
      </c>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0"/>
      <c r="AK74" s="90"/>
      <c r="AL74" s="90"/>
      <c r="AM74" s="90"/>
      <c r="AN74" s="90"/>
      <c r="AO74" s="90"/>
      <c r="AP74" s="90"/>
      <c r="AQ74" s="90"/>
      <c r="AR74" s="90"/>
      <c r="AS74" s="90"/>
      <c r="AT74" s="90"/>
      <c r="AU74" s="90"/>
      <c r="AV74" s="90"/>
      <c r="AW74" s="90"/>
      <c r="AX74" s="90"/>
      <c r="AY74" s="90"/>
      <c r="AZ74" s="90"/>
      <c r="BA74" s="90"/>
      <c r="BB74" s="90"/>
      <c r="BC74" s="90"/>
      <c r="BD74" s="90"/>
      <c r="BE74" s="90"/>
      <c r="BF74" s="90">
        <f>IF(Anexos!L$2='Captura español'!H74,1,0)</f>
        <v>0</v>
      </c>
      <c r="BG74" s="90">
        <f>IF(Anexos!M$2='Captura español'!I74,1,0)</f>
        <v>0</v>
      </c>
      <c r="BH74" s="90">
        <f>IF(Anexos!N$2='Captura español'!J74,1,0)</f>
        <v>0</v>
      </c>
      <c r="BI74" s="90">
        <f>IF(Anexos!O$2='Captura español'!K74,1,0)</f>
        <v>0</v>
      </c>
      <c r="BJ74" s="90">
        <f>IF(Anexos!P$2='Captura español'!L74,1,0)</f>
        <v>0</v>
      </c>
      <c r="BK74" s="90">
        <f>IF(Anexos!Q$2='Captura español'!M74,1,0)</f>
        <v>0</v>
      </c>
      <c r="BL74" s="90">
        <f>IF(Anexos!R$2='Captura español'!N74,1,0)</f>
        <v>0</v>
      </c>
      <c r="BM74" s="90">
        <f>IF(Anexos!S$2='Captura español'!O74,1,0)</f>
        <v>0</v>
      </c>
      <c r="BN74" s="90">
        <f>IF(Anexos!T$2='Captura español'!P74,1,0)</f>
        <v>0</v>
      </c>
      <c r="BO74" s="90">
        <f>IF(Anexos!U$2='Captura español'!Q74,1,0)</f>
        <v>0</v>
      </c>
      <c r="BP74" s="90">
        <f>IF(Anexos!V$2='Captura español'!R74,1,0)</f>
        <v>0</v>
      </c>
      <c r="BQ74" s="90">
        <f>IF(Anexos!W$2='Captura español'!S74,1,0)</f>
        <v>0</v>
      </c>
      <c r="BR74" s="90">
        <f>IF(Anexos!X$2='Captura español'!T74,1,0)</f>
        <v>0</v>
      </c>
      <c r="BS74" s="90">
        <f>IF(Anexos!Y$2='Captura español'!U74,1,0)</f>
        <v>0</v>
      </c>
      <c r="BT74" s="90">
        <f>IF(Anexos!Z$2='Captura español'!V74,1,0)</f>
        <v>0</v>
      </c>
      <c r="BU74" s="90">
        <f>IF(Anexos!AA$2='Captura español'!W74,1,0)</f>
        <v>0</v>
      </c>
      <c r="BV74" s="90">
        <f>IF(Anexos!AB$2='Captura español'!X74,1,0)</f>
        <v>0</v>
      </c>
      <c r="BW74" s="90">
        <f>IF(Anexos!AC$2='Captura español'!Y74,1,0)</f>
        <v>0</v>
      </c>
      <c r="BX74" s="90">
        <f>IF(Anexos!AD$2='Captura español'!Z74,1,0)</f>
        <v>0</v>
      </c>
      <c r="BY74" s="90">
        <f>IF(Anexos!AE$2='Captura español'!AA74,1,0)</f>
        <v>0</v>
      </c>
      <c r="BZ74" s="90">
        <f>IF(Anexos!AF$2='Captura español'!AB74,1,0)</f>
        <v>0</v>
      </c>
      <c r="CA74" s="90">
        <f>IF(Anexos!AG$2='Captura español'!AC74,1,0)</f>
        <v>0</v>
      </c>
      <c r="CB74" s="90">
        <f>IF(Anexos!AH$2='Captura español'!AD74,1,0)</f>
        <v>0</v>
      </c>
      <c r="CC74" s="90">
        <f>IF(Anexos!AI$2='Captura español'!AE74,1,0)</f>
        <v>0</v>
      </c>
      <c r="CD74" s="90">
        <f>IF(Anexos!AJ$2='Captura español'!AF74,1,0)</f>
        <v>0</v>
      </c>
      <c r="CE74" s="90">
        <f>IF(Anexos!AK$2='Captura español'!AG74,1,0)</f>
        <v>0</v>
      </c>
      <c r="CF74" s="90">
        <f>IF(Anexos!AL$2='Captura español'!AH74,1,0)</f>
        <v>0</v>
      </c>
      <c r="CG74" s="90">
        <f>IF(Anexos!AM$2='Captura español'!AI74,1,0)</f>
        <v>0</v>
      </c>
      <c r="CH74" s="90">
        <f>IF(Anexos!AN$2='Captura español'!AJ74,1,0)</f>
        <v>0</v>
      </c>
      <c r="CI74" s="90">
        <f>IF(Anexos!AO$2='Captura español'!AK74,1,0)</f>
        <v>0</v>
      </c>
      <c r="CJ74" s="90">
        <f>IF(Anexos!AP$2='Captura español'!AL74,1,0)</f>
        <v>0</v>
      </c>
      <c r="CK74" s="90">
        <f>IF(Anexos!AQ$2='Captura español'!AM74,1,0)</f>
        <v>0</v>
      </c>
      <c r="CL74" s="90">
        <f>IF(Anexos!AR$2='Captura español'!AN74,1,0)</f>
        <v>0</v>
      </c>
      <c r="CM74" s="90">
        <f>IF(Anexos!AS$2='Captura español'!AO74,1,0)</f>
        <v>0</v>
      </c>
      <c r="CN74" s="90">
        <f>IF(Anexos!AT$2='Captura español'!AP74,1,0)</f>
        <v>0</v>
      </c>
      <c r="CO74" s="90">
        <f>IF(Anexos!AU$2='Captura español'!AQ74,1,0)</f>
        <v>0</v>
      </c>
      <c r="CP74" s="90">
        <f>IF(Anexos!AV$2='Captura español'!AR74,1,0)</f>
        <v>0</v>
      </c>
      <c r="CQ74" s="90">
        <f>IF(Anexos!AW$2='Captura español'!AS74,1,0)</f>
        <v>0</v>
      </c>
      <c r="CR74" s="90">
        <f>IF(Anexos!AX$2='Captura español'!AT74,1,0)</f>
        <v>0</v>
      </c>
      <c r="CS74" s="90">
        <f>IF(Anexos!AY$2='Captura español'!AU74,1,0)</f>
        <v>0</v>
      </c>
      <c r="CT74" s="90">
        <f>IF(Anexos!AZ$2='Captura español'!AV74,1,0)</f>
        <v>0</v>
      </c>
      <c r="CU74" s="90">
        <f>IF(Anexos!BA$2='Captura español'!AW74,1,0)</f>
        <v>0</v>
      </c>
      <c r="CV74" s="90">
        <f>IF(Anexos!BB$2='Captura español'!AX74,1,0)</f>
        <v>0</v>
      </c>
      <c r="CW74" s="90">
        <f>IF(Anexos!BC$2='Captura español'!AY74,1,0)</f>
        <v>0</v>
      </c>
      <c r="CX74" s="90">
        <f>IF(Anexos!BD$2='Captura español'!AZ74,1,0)</f>
        <v>0</v>
      </c>
      <c r="CY74" s="90">
        <f>IF(Anexos!BE$2='Captura español'!BA74,1,0)</f>
        <v>0</v>
      </c>
      <c r="CZ74" s="90">
        <f>IF(Anexos!BF$2='Captura español'!BB74,1,0)</f>
        <v>0</v>
      </c>
      <c r="DA74" s="90">
        <f>IF(Anexos!BG$2='Captura español'!BC74,1,0)</f>
        <v>0</v>
      </c>
      <c r="DB74" s="90">
        <f>IF(Anexos!BH$2='Captura español'!BD74,1,0)</f>
        <v>0</v>
      </c>
      <c r="DC74" s="90">
        <f>IF(Anexos!BI$2='Captura español'!BE74,1,0)</f>
        <v>0</v>
      </c>
      <c r="DD74" s="88">
        <f t="shared" si="3"/>
        <v>0</v>
      </c>
      <c r="DE74" s="82">
        <f t="shared" si="4"/>
        <v>50</v>
      </c>
      <c r="DF74" s="82">
        <f t="shared" si="5"/>
        <v>50</v>
      </c>
      <c r="DG74" s="83">
        <f t="shared" si="6"/>
        <v>0</v>
      </c>
      <c r="DH74" s="83">
        <f t="shared" si="7"/>
        <v>100</v>
      </c>
      <c r="DI74" s="84">
        <f t="shared" si="8"/>
        <v>100</v>
      </c>
    </row>
    <row r="75" spans="1:113" ht="20.100000000000001" hidden="1" customHeight="1" x14ac:dyDescent="0.25">
      <c r="A75" s="54">
        <v>63</v>
      </c>
      <c r="B75" s="94"/>
      <c r="C75" s="94"/>
      <c r="D75" s="95"/>
      <c r="E75" s="96">
        <f t="shared" si="1"/>
        <v>0</v>
      </c>
      <c r="F75" s="96">
        <f t="shared" si="2"/>
        <v>0</v>
      </c>
      <c r="G75" s="96">
        <f t="shared" si="9"/>
        <v>0</v>
      </c>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0"/>
      <c r="AK75" s="90"/>
      <c r="AL75" s="90"/>
      <c r="AM75" s="90"/>
      <c r="AN75" s="90"/>
      <c r="AO75" s="90"/>
      <c r="AP75" s="90"/>
      <c r="AQ75" s="90"/>
      <c r="AR75" s="90"/>
      <c r="AS75" s="90"/>
      <c r="AT75" s="90"/>
      <c r="AU75" s="90"/>
      <c r="AV75" s="90"/>
      <c r="AW75" s="90"/>
      <c r="AX75" s="90"/>
      <c r="AY75" s="90"/>
      <c r="AZ75" s="90"/>
      <c r="BA75" s="90"/>
      <c r="BB75" s="90"/>
      <c r="BC75" s="90"/>
      <c r="BD75" s="90"/>
      <c r="BE75" s="90"/>
      <c r="BF75" s="90">
        <f>IF(Anexos!L$2='Captura español'!H75,1,0)</f>
        <v>0</v>
      </c>
      <c r="BG75" s="90">
        <f>IF(Anexos!M$2='Captura español'!I75,1,0)</f>
        <v>0</v>
      </c>
      <c r="BH75" s="90">
        <f>IF(Anexos!N$2='Captura español'!J75,1,0)</f>
        <v>0</v>
      </c>
      <c r="BI75" s="90">
        <f>IF(Anexos!O$2='Captura español'!K75,1,0)</f>
        <v>0</v>
      </c>
      <c r="BJ75" s="90">
        <f>IF(Anexos!P$2='Captura español'!L75,1,0)</f>
        <v>0</v>
      </c>
      <c r="BK75" s="90">
        <f>IF(Anexos!Q$2='Captura español'!M75,1,0)</f>
        <v>0</v>
      </c>
      <c r="BL75" s="90">
        <f>IF(Anexos!R$2='Captura español'!N75,1,0)</f>
        <v>0</v>
      </c>
      <c r="BM75" s="90">
        <f>IF(Anexos!S$2='Captura español'!O75,1,0)</f>
        <v>0</v>
      </c>
      <c r="BN75" s="90">
        <f>IF(Anexos!T$2='Captura español'!P75,1,0)</f>
        <v>0</v>
      </c>
      <c r="BO75" s="90">
        <f>IF(Anexos!U$2='Captura español'!Q75,1,0)</f>
        <v>0</v>
      </c>
      <c r="BP75" s="90">
        <f>IF(Anexos!V$2='Captura español'!R75,1,0)</f>
        <v>0</v>
      </c>
      <c r="BQ75" s="90">
        <f>IF(Anexos!W$2='Captura español'!S75,1,0)</f>
        <v>0</v>
      </c>
      <c r="BR75" s="90">
        <f>IF(Anexos!X$2='Captura español'!T75,1,0)</f>
        <v>0</v>
      </c>
      <c r="BS75" s="90">
        <f>IF(Anexos!Y$2='Captura español'!U75,1,0)</f>
        <v>0</v>
      </c>
      <c r="BT75" s="90">
        <f>IF(Anexos!Z$2='Captura español'!V75,1,0)</f>
        <v>0</v>
      </c>
      <c r="BU75" s="90">
        <f>IF(Anexos!AA$2='Captura español'!W75,1,0)</f>
        <v>0</v>
      </c>
      <c r="BV75" s="90">
        <f>IF(Anexos!AB$2='Captura español'!X75,1,0)</f>
        <v>0</v>
      </c>
      <c r="BW75" s="90">
        <f>IF(Anexos!AC$2='Captura español'!Y75,1,0)</f>
        <v>0</v>
      </c>
      <c r="BX75" s="90">
        <f>IF(Anexos!AD$2='Captura español'!Z75,1,0)</f>
        <v>0</v>
      </c>
      <c r="BY75" s="90">
        <f>IF(Anexos!AE$2='Captura español'!AA75,1,0)</f>
        <v>0</v>
      </c>
      <c r="BZ75" s="90">
        <f>IF(Anexos!AF$2='Captura español'!AB75,1,0)</f>
        <v>0</v>
      </c>
      <c r="CA75" s="90">
        <f>IF(Anexos!AG$2='Captura español'!AC75,1,0)</f>
        <v>0</v>
      </c>
      <c r="CB75" s="90">
        <f>IF(Anexos!AH$2='Captura español'!AD75,1,0)</f>
        <v>0</v>
      </c>
      <c r="CC75" s="90">
        <f>IF(Anexos!AI$2='Captura español'!AE75,1,0)</f>
        <v>0</v>
      </c>
      <c r="CD75" s="90">
        <f>IF(Anexos!AJ$2='Captura español'!AF75,1,0)</f>
        <v>0</v>
      </c>
      <c r="CE75" s="90">
        <f>IF(Anexos!AK$2='Captura español'!AG75,1,0)</f>
        <v>0</v>
      </c>
      <c r="CF75" s="90">
        <f>IF(Anexos!AL$2='Captura español'!AH75,1,0)</f>
        <v>0</v>
      </c>
      <c r="CG75" s="90">
        <f>IF(Anexos!AM$2='Captura español'!AI75,1,0)</f>
        <v>0</v>
      </c>
      <c r="CH75" s="90">
        <f>IF(Anexos!AN$2='Captura español'!AJ75,1,0)</f>
        <v>0</v>
      </c>
      <c r="CI75" s="90">
        <f>IF(Anexos!AO$2='Captura español'!AK75,1,0)</f>
        <v>0</v>
      </c>
      <c r="CJ75" s="90">
        <f>IF(Anexos!AP$2='Captura español'!AL75,1,0)</f>
        <v>0</v>
      </c>
      <c r="CK75" s="90">
        <f>IF(Anexos!AQ$2='Captura español'!AM75,1,0)</f>
        <v>0</v>
      </c>
      <c r="CL75" s="90">
        <f>IF(Anexos!AR$2='Captura español'!AN75,1,0)</f>
        <v>0</v>
      </c>
      <c r="CM75" s="90">
        <f>IF(Anexos!AS$2='Captura español'!AO75,1,0)</f>
        <v>0</v>
      </c>
      <c r="CN75" s="90">
        <f>IF(Anexos!AT$2='Captura español'!AP75,1,0)</f>
        <v>0</v>
      </c>
      <c r="CO75" s="90">
        <f>IF(Anexos!AU$2='Captura español'!AQ75,1,0)</f>
        <v>0</v>
      </c>
      <c r="CP75" s="90">
        <f>IF(Anexos!AV$2='Captura español'!AR75,1,0)</f>
        <v>0</v>
      </c>
      <c r="CQ75" s="90">
        <f>IF(Anexos!AW$2='Captura español'!AS75,1,0)</f>
        <v>0</v>
      </c>
      <c r="CR75" s="90">
        <f>IF(Anexos!AX$2='Captura español'!AT75,1,0)</f>
        <v>0</v>
      </c>
      <c r="CS75" s="90">
        <f>IF(Anexos!AY$2='Captura español'!AU75,1,0)</f>
        <v>0</v>
      </c>
      <c r="CT75" s="90">
        <f>IF(Anexos!AZ$2='Captura español'!AV75,1,0)</f>
        <v>0</v>
      </c>
      <c r="CU75" s="90">
        <f>IF(Anexos!BA$2='Captura español'!AW75,1,0)</f>
        <v>0</v>
      </c>
      <c r="CV75" s="90">
        <f>IF(Anexos!BB$2='Captura español'!AX75,1,0)</f>
        <v>0</v>
      </c>
      <c r="CW75" s="90">
        <f>IF(Anexos!BC$2='Captura español'!AY75,1,0)</f>
        <v>0</v>
      </c>
      <c r="CX75" s="90">
        <f>IF(Anexos!BD$2='Captura español'!AZ75,1,0)</f>
        <v>0</v>
      </c>
      <c r="CY75" s="90">
        <f>IF(Anexos!BE$2='Captura español'!BA75,1,0)</f>
        <v>0</v>
      </c>
      <c r="CZ75" s="90">
        <f>IF(Anexos!BF$2='Captura español'!BB75,1,0)</f>
        <v>0</v>
      </c>
      <c r="DA75" s="90">
        <f>IF(Anexos!BG$2='Captura español'!BC75,1,0)</f>
        <v>0</v>
      </c>
      <c r="DB75" s="90">
        <f>IF(Anexos!BH$2='Captura español'!BD75,1,0)</f>
        <v>0</v>
      </c>
      <c r="DC75" s="90">
        <f>IF(Anexos!BI$2='Captura español'!BE75,1,0)</f>
        <v>0</v>
      </c>
      <c r="DD75" s="88">
        <f t="shared" si="3"/>
        <v>0</v>
      </c>
      <c r="DE75" s="82">
        <f t="shared" si="4"/>
        <v>50</v>
      </c>
      <c r="DF75" s="82">
        <f t="shared" si="5"/>
        <v>50</v>
      </c>
      <c r="DG75" s="83">
        <f t="shared" si="6"/>
        <v>0</v>
      </c>
      <c r="DH75" s="83">
        <f t="shared" si="7"/>
        <v>100</v>
      </c>
      <c r="DI75" s="84">
        <f t="shared" si="8"/>
        <v>100</v>
      </c>
    </row>
    <row r="76" spans="1:113" ht="20.100000000000001" hidden="1" customHeight="1" x14ac:dyDescent="0.25">
      <c r="A76" s="54">
        <v>64</v>
      </c>
      <c r="B76" s="94"/>
      <c r="C76" s="94"/>
      <c r="D76" s="95"/>
      <c r="E76" s="96">
        <f t="shared" si="1"/>
        <v>0</v>
      </c>
      <c r="F76" s="96">
        <f t="shared" si="2"/>
        <v>0</v>
      </c>
      <c r="G76" s="96">
        <f t="shared" si="9"/>
        <v>0</v>
      </c>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0"/>
      <c r="AK76" s="90"/>
      <c r="AL76" s="90"/>
      <c r="AM76" s="90"/>
      <c r="AN76" s="90"/>
      <c r="AO76" s="90"/>
      <c r="AP76" s="90"/>
      <c r="AQ76" s="90"/>
      <c r="AR76" s="90"/>
      <c r="AS76" s="90"/>
      <c r="AT76" s="90"/>
      <c r="AU76" s="90"/>
      <c r="AV76" s="90"/>
      <c r="AW76" s="90"/>
      <c r="AX76" s="90"/>
      <c r="AY76" s="90"/>
      <c r="AZ76" s="90"/>
      <c r="BA76" s="90"/>
      <c r="BB76" s="90"/>
      <c r="BC76" s="90"/>
      <c r="BD76" s="90"/>
      <c r="BE76" s="90"/>
      <c r="BF76" s="90">
        <f>IF(Anexos!L$2='Captura español'!H76,1,0)</f>
        <v>0</v>
      </c>
      <c r="BG76" s="90">
        <f>IF(Anexos!M$2='Captura español'!I76,1,0)</f>
        <v>0</v>
      </c>
      <c r="BH76" s="90">
        <f>IF(Anexos!N$2='Captura español'!J76,1,0)</f>
        <v>0</v>
      </c>
      <c r="BI76" s="90">
        <f>IF(Anexos!O$2='Captura español'!K76,1,0)</f>
        <v>0</v>
      </c>
      <c r="BJ76" s="90">
        <f>IF(Anexos!P$2='Captura español'!L76,1,0)</f>
        <v>0</v>
      </c>
      <c r="BK76" s="90">
        <f>IF(Anexos!Q$2='Captura español'!M76,1,0)</f>
        <v>0</v>
      </c>
      <c r="BL76" s="90">
        <f>IF(Anexos!R$2='Captura español'!N76,1,0)</f>
        <v>0</v>
      </c>
      <c r="BM76" s="90">
        <f>IF(Anexos!S$2='Captura español'!O76,1,0)</f>
        <v>0</v>
      </c>
      <c r="BN76" s="90">
        <f>IF(Anexos!T$2='Captura español'!P76,1,0)</f>
        <v>0</v>
      </c>
      <c r="BO76" s="90">
        <f>IF(Anexos!U$2='Captura español'!Q76,1,0)</f>
        <v>0</v>
      </c>
      <c r="BP76" s="90">
        <f>IF(Anexos!V$2='Captura español'!R76,1,0)</f>
        <v>0</v>
      </c>
      <c r="BQ76" s="90">
        <f>IF(Anexos!W$2='Captura español'!S76,1,0)</f>
        <v>0</v>
      </c>
      <c r="BR76" s="90">
        <f>IF(Anexos!X$2='Captura español'!T76,1,0)</f>
        <v>0</v>
      </c>
      <c r="BS76" s="90">
        <f>IF(Anexos!Y$2='Captura español'!U76,1,0)</f>
        <v>0</v>
      </c>
      <c r="BT76" s="90">
        <f>IF(Anexos!Z$2='Captura español'!V76,1,0)</f>
        <v>0</v>
      </c>
      <c r="BU76" s="90">
        <f>IF(Anexos!AA$2='Captura español'!W76,1,0)</f>
        <v>0</v>
      </c>
      <c r="BV76" s="90">
        <f>IF(Anexos!AB$2='Captura español'!X76,1,0)</f>
        <v>0</v>
      </c>
      <c r="BW76" s="90">
        <f>IF(Anexos!AC$2='Captura español'!Y76,1,0)</f>
        <v>0</v>
      </c>
      <c r="BX76" s="90">
        <f>IF(Anexos!AD$2='Captura español'!Z76,1,0)</f>
        <v>0</v>
      </c>
      <c r="BY76" s="90">
        <f>IF(Anexos!AE$2='Captura español'!AA76,1,0)</f>
        <v>0</v>
      </c>
      <c r="BZ76" s="90">
        <f>IF(Anexos!AF$2='Captura español'!AB76,1,0)</f>
        <v>0</v>
      </c>
      <c r="CA76" s="90">
        <f>IF(Anexos!AG$2='Captura español'!AC76,1,0)</f>
        <v>0</v>
      </c>
      <c r="CB76" s="90">
        <f>IF(Anexos!AH$2='Captura español'!AD76,1,0)</f>
        <v>0</v>
      </c>
      <c r="CC76" s="90">
        <f>IF(Anexos!AI$2='Captura español'!AE76,1,0)</f>
        <v>0</v>
      </c>
      <c r="CD76" s="90">
        <f>IF(Anexos!AJ$2='Captura español'!AF76,1,0)</f>
        <v>0</v>
      </c>
      <c r="CE76" s="90">
        <f>IF(Anexos!AK$2='Captura español'!AG76,1,0)</f>
        <v>0</v>
      </c>
      <c r="CF76" s="90">
        <f>IF(Anexos!AL$2='Captura español'!AH76,1,0)</f>
        <v>0</v>
      </c>
      <c r="CG76" s="90">
        <f>IF(Anexos!AM$2='Captura español'!AI76,1,0)</f>
        <v>0</v>
      </c>
      <c r="CH76" s="90">
        <f>IF(Anexos!AN$2='Captura español'!AJ76,1,0)</f>
        <v>0</v>
      </c>
      <c r="CI76" s="90">
        <f>IF(Anexos!AO$2='Captura español'!AK76,1,0)</f>
        <v>0</v>
      </c>
      <c r="CJ76" s="90">
        <f>IF(Anexos!AP$2='Captura español'!AL76,1,0)</f>
        <v>0</v>
      </c>
      <c r="CK76" s="90">
        <f>IF(Anexos!AQ$2='Captura español'!AM76,1,0)</f>
        <v>0</v>
      </c>
      <c r="CL76" s="90">
        <f>IF(Anexos!AR$2='Captura español'!AN76,1,0)</f>
        <v>0</v>
      </c>
      <c r="CM76" s="90">
        <f>IF(Anexos!AS$2='Captura español'!AO76,1,0)</f>
        <v>0</v>
      </c>
      <c r="CN76" s="90">
        <f>IF(Anexos!AT$2='Captura español'!AP76,1,0)</f>
        <v>0</v>
      </c>
      <c r="CO76" s="90">
        <f>IF(Anexos!AU$2='Captura español'!AQ76,1,0)</f>
        <v>0</v>
      </c>
      <c r="CP76" s="90">
        <f>IF(Anexos!AV$2='Captura español'!AR76,1,0)</f>
        <v>0</v>
      </c>
      <c r="CQ76" s="90">
        <f>IF(Anexos!AW$2='Captura español'!AS76,1,0)</f>
        <v>0</v>
      </c>
      <c r="CR76" s="90">
        <f>IF(Anexos!AX$2='Captura español'!AT76,1,0)</f>
        <v>0</v>
      </c>
      <c r="CS76" s="90">
        <f>IF(Anexos!AY$2='Captura español'!AU76,1,0)</f>
        <v>0</v>
      </c>
      <c r="CT76" s="90">
        <f>IF(Anexos!AZ$2='Captura español'!AV76,1,0)</f>
        <v>0</v>
      </c>
      <c r="CU76" s="90">
        <f>IF(Anexos!BA$2='Captura español'!AW76,1,0)</f>
        <v>0</v>
      </c>
      <c r="CV76" s="90">
        <f>IF(Anexos!BB$2='Captura español'!AX76,1,0)</f>
        <v>0</v>
      </c>
      <c r="CW76" s="90">
        <f>IF(Anexos!BC$2='Captura español'!AY76,1,0)</f>
        <v>0</v>
      </c>
      <c r="CX76" s="90">
        <f>IF(Anexos!BD$2='Captura español'!AZ76,1,0)</f>
        <v>0</v>
      </c>
      <c r="CY76" s="90">
        <f>IF(Anexos!BE$2='Captura español'!BA76,1,0)</f>
        <v>0</v>
      </c>
      <c r="CZ76" s="90">
        <f>IF(Anexos!BF$2='Captura español'!BB76,1,0)</f>
        <v>0</v>
      </c>
      <c r="DA76" s="90">
        <f>IF(Anexos!BG$2='Captura español'!BC76,1,0)</f>
        <v>0</v>
      </c>
      <c r="DB76" s="90">
        <f>IF(Anexos!BH$2='Captura español'!BD76,1,0)</f>
        <v>0</v>
      </c>
      <c r="DC76" s="90">
        <f>IF(Anexos!BI$2='Captura español'!BE76,1,0)</f>
        <v>0</v>
      </c>
      <c r="DD76" s="88">
        <f t="shared" si="3"/>
        <v>0</v>
      </c>
      <c r="DE76" s="82">
        <f t="shared" si="4"/>
        <v>50</v>
      </c>
      <c r="DF76" s="82">
        <f t="shared" si="5"/>
        <v>50</v>
      </c>
      <c r="DG76" s="83">
        <f t="shared" si="6"/>
        <v>0</v>
      </c>
      <c r="DH76" s="83">
        <f t="shared" si="7"/>
        <v>100</v>
      </c>
      <c r="DI76" s="84">
        <f t="shared" si="8"/>
        <v>100</v>
      </c>
    </row>
    <row r="77" spans="1:113" ht="20.100000000000001" hidden="1" customHeight="1" x14ac:dyDescent="0.25">
      <c r="A77" s="54">
        <v>65</v>
      </c>
      <c r="B77" s="94"/>
      <c r="C77" s="94"/>
      <c r="D77" s="95"/>
      <c r="E77" s="96">
        <f t="shared" si="1"/>
        <v>0</v>
      </c>
      <c r="F77" s="96">
        <f t="shared" si="2"/>
        <v>0</v>
      </c>
      <c r="G77" s="96">
        <f t="shared" ref="G77:G82" si="10">$C$6</f>
        <v>0</v>
      </c>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0"/>
      <c r="AK77" s="90"/>
      <c r="AL77" s="90"/>
      <c r="AM77" s="90"/>
      <c r="AN77" s="90"/>
      <c r="AO77" s="90"/>
      <c r="AP77" s="90"/>
      <c r="AQ77" s="90"/>
      <c r="AR77" s="90"/>
      <c r="AS77" s="90"/>
      <c r="AT77" s="90"/>
      <c r="AU77" s="90"/>
      <c r="AV77" s="90"/>
      <c r="AW77" s="90"/>
      <c r="AX77" s="90"/>
      <c r="AY77" s="90"/>
      <c r="AZ77" s="90"/>
      <c r="BA77" s="90"/>
      <c r="BB77" s="90"/>
      <c r="BC77" s="90"/>
      <c r="BD77" s="90"/>
      <c r="BE77" s="90"/>
      <c r="BF77" s="90">
        <f>IF(Anexos!L$2='Captura español'!H77,1,0)</f>
        <v>0</v>
      </c>
      <c r="BG77" s="90">
        <f>IF(Anexos!M$2='Captura español'!I77,1,0)</f>
        <v>0</v>
      </c>
      <c r="BH77" s="90">
        <f>IF(Anexos!N$2='Captura español'!J77,1,0)</f>
        <v>0</v>
      </c>
      <c r="BI77" s="90">
        <f>IF(Anexos!O$2='Captura español'!K77,1,0)</f>
        <v>0</v>
      </c>
      <c r="BJ77" s="90">
        <f>IF(Anexos!P$2='Captura español'!L77,1,0)</f>
        <v>0</v>
      </c>
      <c r="BK77" s="90">
        <f>IF(Anexos!Q$2='Captura español'!M77,1,0)</f>
        <v>0</v>
      </c>
      <c r="BL77" s="90">
        <f>IF(Anexos!R$2='Captura español'!N77,1,0)</f>
        <v>0</v>
      </c>
      <c r="BM77" s="90">
        <f>IF(Anexos!S$2='Captura español'!O77,1,0)</f>
        <v>0</v>
      </c>
      <c r="BN77" s="90">
        <f>IF(Anexos!T$2='Captura español'!P77,1,0)</f>
        <v>0</v>
      </c>
      <c r="BO77" s="90">
        <f>IF(Anexos!U$2='Captura español'!Q77,1,0)</f>
        <v>0</v>
      </c>
      <c r="BP77" s="90">
        <f>IF(Anexos!V$2='Captura español'!R77,1,0)</f>
        <v>0</v>
      </c>
      <c r="BQ77" s="90">
        <f>IF(Anexos!W$2='Captura español'!S77,1,0)</f>
        <v>0</v>
      </c>
      <c r="BR77" s="90">
        <f>IF(Anexos!X$2='Captura español'!T77,1,0)</f>
        <v>0</v>
      </c>
      <c r="BS77" s="90">
        <f>IF(Anexos!Y$2='Captura español'!U77,1,0)</f>
        <v>0</v>
      </c>
      <c r="BT77" s="90">
        <f>IF(Anexos!Z$2='Captura español'!V77,1,0)</f>
        <v>0</v>
      </c>
      <c r="BU77" s="90">
        <f>IF(Anexos!AA$2='Captura español'!W77,1,0)</f>
        <v>0</v>
      </c>
      <c r="BV77" s="90">
        <f>IF(Anexos!AB$2='Captura español'!X77,1,0)</f>
        <v>0</v>
      </c>
      <c r="BW77" s="90">
        <f>IF(Anexos!AC$2='Captura español'!Y77,1,0)</f>
        <v>0</v>
      </c>
      <c r="BX77" s="90">
        <f>IF(Anexos!AD$2='Captura español'!Z77,1,0)</f>
        <v>0</v>
      </c>
      <c r="BY77" s="90">
        <f>IF(Anexos!AE$2='Captura español'!AA77,1,0)</f>
        <v>0</v>
      </c>
      <c r="BZ77" s="90">
        <f>IF(Anexos!AF$2='Captura español'!AB77,1,0)</f>
        <v>0</v>
      </c>
      <c r="CA77" s="90">
        <f>IF(Anexos!AG$2='Captura español'!AC77,1,0)</f>
        <v>0</v>
      </c>
      <c r="CB77" s="90">
        <f>IF(Anexos!AH$2='Captura español'!AD77,1,0)</f>
        <v>0</v>
      </c>
      <c r="CC77" s="90">
        <f>IF(Anexos!AI$2='Captura español'!AE77,1,0)</f>
        <v>0</v>
      </c>
      <c r="CD77" s="90">
        <f>IF(Anexos!AJ$2='Captura español'!AF77,1,0)</f>
        <v>0</v>
      </c>
      <c r="CE77" s="90">
        <f>IF(Anexos!AK$2='Captura español'!AG77,1,0)</f>
        <v>0</v>
      </c>
      <c r="CF77" s="90">
        <f>IF(Anexos!AL$2='Captura español'!AH77,1,0)</f>
        <v>0</v>
      </c>
      <c r="CG77" s="90">
        <f>IF(Anexos!AM$2='Captura español'!AI77,1,0)</f>
        <v>0</v>
      </c>
      <c r="CH77" s="90">
        <f>IF(Anexos!AN$2='Captura español'!AJ77,1,0)</f>
        <v>0</v>
      </c>
      <c r="CI77" s="90">
        <f>IF(Anexos!AO$2='Captura español'!AK77,1,0)</f>
        <v>0</v>
      </c>
      <c r="CJ77" s="90">
        <f>IF(Anexos!AP$2='Captura español'!AL77,1,0)</f>
        <v>0</v>
      </c>
      <c r="CK77" s="90">
        <f>IF(Anexos!AQ$2='Captura español'!AM77,1,0)</f>
        <v>0</v>
      </c>
      <c r="CL77" s="90">
        <f>IF(Anexos!AR$2='Captura español'!AN77,1,0)</f>
        <v>0</v>
      </c>
      <c r="CM77" s="90">
        <f>IF(Anexos!AS$2='Captura español'!AO77,1,0)</f>
        <v>0</v>
      </c>
      <c r="CN77" s="90">
        <f>IF(Anexos!AT$2='Captura español'!AP77,1,0)</f>
        <v>0</v>
      </c>
      <c r="CO77" s="90">
        <f>IF(Anexos!AU$2='Captura español'!AQ77,1,0)</f>
        <v>0</v>
      </c>
      <c r="CP77" s="90">
        <f>IF(Anexos!AV$2='Captura español'!AR77,1,0)</f>
        <v>0</v>
      </c>
      <c r="CQ77" s="90">
        <f>IF(Anexos!AW$2='Captura español'!AS77,1,0)</f>
        <v>0</v>
      </c>
      <c r="CR77" s="90">
        <f>IF(Anexos!AX$2='Captura español'!AT77,1,0)</f>
        <v>0</v>
      </c>
      <c r="CS77" s="90">
        <f>IF(Anexos!AY$2='Captura español'!AU77,1,0)</f>
        <v>0</v>
      </c>
      <c r="CT77" s="90">
        <f>IF(Anexos!AZ$2='Captura español'!AV77,1,0)</f>
        <v>0</v>
      </c>
      <c r="CU77" s="90">
        <f>IF(Anexos!BA$2='Captura español'!AW77,1,0)</f>
        <v>0</v>
      </c>
      <c r="CV77" s="90">
        <f>IF(Anexos!BB$2='Captura español'!AX77,1,0)</f>
        <v>0</v>
      </c>
      <c r="CW77" s="90">
        <f>IF(Anexos!BC$2='Captura español'!AY77,1,0)</f>
        <v>0</v>
      </c>
      <c r="CX77" s="90">
        <f>IF(Anexos!BD$2='Captura español'!AZ77,1,0)</f>
        <v>0</v>
      </c>
      <c r="CY77" s="90">
        <f>IF(Anexos!BE$2='Captura español'!BA77,1,0)</f>
        <v>0</v>
      </c>
      <c r="CZ77" s="90">
        <f>IF(Anexos!BF$2='Captura español'!BB77,1,0)</f>
        <v>0</v>
      </c>
      <c r="DA77" s="90">
        <f>IF(Anexos!BG$2='Captura español'!BC77,1,0)</f>
        <v>0</v>
      </c>
      <c r="DB77" s="90">
        <f>IF(Anexos!BH$2='Captura español'!BD77,1,0)</f>
        <v>0</v>
      </c>
      <c r="DC77" s="90">
        <f>IF(Anexos!BI$2='Captura español'!BE77,1,0)</f>
        <v>0</v>
      </c>
      <c r="DD77" s="88">
        <f t="shared" si="3"/>
        <v>0</v>
      </c>
      <c r="DE77" s="82">
        <f t="shared" si="4"/>
        <v>50</v>
      </c>
      <c r="DF77" s="82">
        <f t="shared" si="5"/>
        <v>50</v>
      </c>
      <c r="DG77" s="83">
        <f t="shared" si="6"/>
        <v>0</v>
      </c>
      <c r="DH77" s="83">
        <f t="shared" si="7"/>
        <v>100</v>
      </c>
      <c r="DI77" s="84">
        <f t="shared" si="8"/>
        <v>100</v>
      </c>
    </row>
    <row r="78" spans="1:113" ht="20.100000000000001" hidden="1" customHeight="1" x14ac:dyDescent="0.25">
      <c r="A78" s="54">
        <v>66</v>
      </c>
      <c r="B78" s="94"/>
      <c r="C78" s="94"/>
      <c r="D78" s="95"/>
      <c r="E78" s="96">
        <f t="shared" ref="E78:E82" si="11">$C$3</f>
        <v>0</v>
      </c>
      <c r="F78" s="96">
        <f t="shared" ref="F78:F82" si="12">$C$4</f>
        <v>0</v>
      </c>
      <c r="G78" s="96">
        <f t="shared" si="10"/>
        <v>0</v>
      </c>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0"/>
      <c r="AK78" s="90"/>
      <c r="AL78" s="90"/>
      <c r="AM78" s="90"/>
      <c r="AN78" s="90"/>
      <c r="AO78" s="90"/>
      <c r="AP78" s="90"/>
      <c r="AQ78" s="90"/>
      <c r="AR78" s="90"/>
      <c r="AS78" s="90"/>
      <c r="AT78" s="90"/>
      <c r="AU78" s="90"/>
      <c r="AV78" s="90"/>
      <c r="AW78" s="90"/>
      <c r="AX78" s="90"/>
      <c r="AY78" s="90"/>
      <c r="AZ78" s="90"/>
      <c r="BA78" s="90"/>
      <c r="BB78" s="90"/>
      <c r="BC78" s="90"/>
      <c r="BD78" s="90"/>
      <c r="BE78" s="90"/>
      <c r="BF78" s="90">
        <f>IF(Anexos!L$2='Captura español'!H78,1,0)</f>
        <v>0</v>
      </c>
      <c r="BG78" s="90">
        <f>IF(Anexos!M$2='Captura español'!I78,1,0)</f>
        <v>0</v>
      </c>
      <c r="BH78" s="90">
        <f>IF(Anexos!N$2='Captura español'!J78,1,0)</f>
        <v>0</v>
      </c>
      <c r="BI78" s="90">
        <f>IF(Anexos!O$2='Captura español'!K78,1,0)</f>
        <v>0</v>
      </c>
      <c r="BJ78" s="90">
        <f>IF(Anexos!P$2='Captura español'!L78,1,0)</f>
        <v>0</v>
      </c>
      <c r="BK78" s="90">
        <f>IF(Anexos!Q$2='Captura español'!M78,1,0)</f>
        <v>0</v>
      </c>
      <c r="BL78" s="90">
        <f>IF(Anexos!R$2='Captura español'!N78,1,0)</f>
        <v>0</v>
      </c>
      <c r="BM78" s="90">
        <f>IF(Anexos!S$2='Captura español'!O78,1,0)</f>
        <v>0</v>
      </c>
      <c r="BN78" s="90">
        <f>IF(Anexos!T$2='Captura español'!P78,1,0)</f>
        <v>0</v>
      </c>
      <c r="BO78" s="90">
        <f>IF(Anexos!U$2='Captura español'!Q78,1,0)</f>
        <v>0</v>
      </c>
      <c r="BP78" s="90">
        <f>IF(Anexos!V$2='Captura español'!R78,1,0)</f>
        <v>0</v>
      </c>
      <c r="BQ78" s="90">
        <f>IF(Anexos!W$2='Captura español'!S78,1,0)</f>
        <v>0</v>
      </c>
      <c r="BR78" s="90">
        <f>IF(Anexos!X$2='Captura español'!T78,1,0)</f>
        <v>0</v>
      </c>
      <c r="BS78" s="90">
        <f>IF(Anexos!Y$2='Captura español'!U78,1,0)</f>
        <v>0</v>
      </c>
      <c r="BT78" s="90">
        <f>IF(Anexos!Z$2='Captura español'!V78,1,0)</f>
        <v>0</v>
      </c>
      <c r="BU78" s="90">
        <f>IF(Anexos!AA$2='Captura español'!W78,1,0)</f>
        <v>0</v>
      </c>
      <c r="BV78" s="90">
        <f>IF(Anexos!AB$2='Captura español'!X78,1,0)</f>
        <v>0</v>
      </c>
      <c r="BW78" s="90">
        <f>IF(Anexos!AC$2='Captura español'!Y78,1,0)</f>
        <v>0</v>
      </c>
      <c r="BX78" s="90">
        <f>IF(Anexos!AD$2='Captura español'!Z78,1,0)</f>
        <v>0</v>
      </c>
      <c r="BY78" s="90">
        <f>IF(Anexos!AE$2='Captura español'!AA78,1,0)</f>
        <v>0</v>
      </c>
      <c r="BZ78" s="90">
        <f>IF(Anexos!AF$2='Captura español'!AB78,1,0)</f>
        <v>0</v>
      </c>
      <c r="CA78" s="90">
        <f>IF(Anexos!AG$2='Captura español'!AC78,1,0)</f>
        <v>0</v>
      </c>
      <c r="CB78" s="90">
        <f>IF(Anexos!AH$2='Captura español'!AD78,1,0)</f>
        <v>0</v>
      </c>
      <c r="CC78" s="90">
        <f>IF(Anexos!AI$2='Captura español'!AE78,1,0)</f>
        <v>0</v>
      </c>
      <c r="CD78" s="90">
        <f>IF(Anexos!AJ$2='Captura español'!AF78,1,0)</f>
        <v>0</v>
      </c>
      <c r="CE78" s="90">
        <f>IF(Anexos!AK$2='Captura español'!AG78,1,0)</f>
        <v>0</v>
      </c>
      <c r="CF78" s="90">
        <f>IF(Anexos!AL$2='Captura español'!AH78,1,0)</f>
        <v>0</v>
      </c>
      <c r="CG78" s="90">
        <f>IF(Anexos!AM$2='Captura español'!AI78,1,0)</f>
        <v>0</v>
      </c>
      <c r="CH78" s="90">
        <f>IF(Anexos!AN$2='Captura español'!AJ78,1,0)</f>
        <v>0</v>
      </c>
      <c r="CI78" s="90">
        <f>IF(Anexos!AO$2='Captura español'!AK78,1,0)</f>
        <v>0</v>
      </c>
      <c r="CJ78" s="90">
        <f>IF(Anexos!AP$2='Captura español'!AL78,1,0)</f>
        <v>0</v>
      </c>
      <c r="CK78" s="90">
        <f>IF(Anexos!AQ$2='Captura español'!AM78,1,0)</f>
        <v>0</v>
      </c>
      <c r="CL78" s="90">
        <f>IF(Anexos!AR$2='Captura español'!AN78,1,0)</f>
        <v>0</v>
      </c>
      <c r="CM78" s="90">
        <f>IF(Anexos!AS$2='Captura español'!AO78,1,0)</f>
        <v>0</v>
      </c>
      <c r="CN78" s="90">
        <f>IF(Anexos!AT$2='Captura español'!AP78,1,0)</f>
        <v>0</v>
      </c>
      <c r="CO78" s="90">
        <f>IF(Anexos!AU$2='Captura español'!AQ78,1,0)</f>
        <v>0</v>
      </c>
      <c r="CP78" s="90">
        <f>IF(Anexos!AV$2='Captura español'!AR78,1,0)</f>
        <v>0</v>
      </c>
      <c r="CQ78" s="90">
        <f>IF(Anexos!AW$2='Captura español'!AS78,1,0)</f>
        <v>0</v>
      </c>
      <c r="CR78" s="90">
        <f>IF(Anexos!AX$2='Captura español'!AT78,1,0)</f>
        <v>0</v>
      </c>
      <c r="CS78" s="90">
        <f>IF(Anexos!AY$2='Captura español'!AU78,1,0)</f>
        <v>0</v>
      </c>
      <c r="CT78" s="90">
        <f>IF(Anexos!AZ$2='Captura español'!AV78,1,0)</f>
        <v>0</v>
      </c>
      <c r="CU78" s="90">
        <f>IF(Anexos!BA$2='Captura español'!AW78,1,0)</f>
        <v>0</v>
      </c>
      <c r="CV78" s="90">
        <f>IF(Anexos!BB$2='Captura español'!AX78,1,0)</f>
        <v>0</v>
      </c>
      <c r="CW78" s="90">
        <f>IF(Anexos!BC$2='Captura español'!AY78,1,0)</f>
        <v>0</v>
      </c>
      <c r="CX78" s="90">
        <f>IF(Anexos!BD$2='Captura español'!AZ78,1,0)</f>
        <v>0</v>
      </c>
      <c r="CY78" s="90">
        <f>IF(Anexos!BE$2='Captura español'!BA78,1,0)</f>
        <v>0</v>
      </c>
      <c r="CZ78" s="90">
        <f>IF(Anexos!BF$2='Captura español'!BB78,1,0)</f>
        <v>0</v>
      </c>
      <c r="DA78" s="90">
        <f>IF(Anexos!BG$2='Captura español'!BC78,1,0)</f>
        <v>0</v>
      </c>
      <c r="DB78" s="90">
        <f>IF(Anexos!BH$2='Captura español'!BD78,1,0)</f>
        <v>0</v>
      </c>
      <c r="DC78" s="90">
        <f>IF(Anexos!BI$2='Captura español'!BE78,1,0)</f>
        <v>0</v>
      </c>
      <c r="DD78" s="88">
        <f t="shared" ref="DD78:DD82" si="13">COUNTIF($BF78:$DC78,1)</f>
        <v>0</v>
      </c>
      <c r="DE78" s="82">
        <f t="shared" ref="DE78:DE82" si="14">COUNTIF($BF78:$DC78,0)</f>
        <v>50</v>
      </c>
      <c r="DF78" s="82">
        <f t="shared" ref="DF78:DF82" si="15">SUM(DD78:DE78)</f>
        <v>50</v>
      </c>
      <c r="DG78" s="83">
        <f t="shared" ref="DG78:DG82" si="16">(DD78/DF78)*100</f>
        <v>0</v>
      </c>
      <c r="DH78" s="83">
        <f t="shared" ref="DH78:DH82" si="17">(DE78/DF78)*100</f>
        <v>100</v>
      </c>
      <c r="DI78" s="84">
        <f t="shared" ref="DI78:DI82" si="18">SUM(DG78:DH78)</f>
        <v>100</v>
      </c>
    </row>
    <row r="79" spans="1:113" ht="20.100000000000001" hidden="1" customHeight="1" x14ac:dyDescent="0.25">
      <c r="A79" s="54">
        <v>67</v>
      </c>
      <c r="B79" s="94"/>
      <c r="C79" s="94"/>
      <c r="D79" s="95"/>
      <c r="E79" s="96">
        <f t="shared" si="11"/>
        <v>0</v>
      </c>
      <c r="F79" s="96">
        <f t="shared" si="12"/>
        <v>0</v>
      </c>
      <c r="G79" s="96">
        <f t="shared" si="10"/>
        <v>0</v>
      </c>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0"/>
      <c r="AK79" s="90"/>
      <c r="AL79" s="90"/>
      <c r="AM79" s="90"/>
      <c r="AN79" s="90"/>
      <c r="AO79" s="90"/>
      <c r="AP79" s="90"/>
      <c r="AQ79" s="90"/>
      <c r="AR79" s="90"/>
      <c r="AS79" s="90"/>
      <c r="AT79" s="90"/>
      <c r="AU79" s="90"/>
      <c r="AV79" s="90"/>
      <c r="AW79" s="90"/>
      <c r="AX79" s="90"/>
      <c r="AY79" s="90"/>
      <c r="AZ79" s="90"/>
      <c r="BA79" s="90"/>
      <c r="BB79" s="90"/>
      <c r="BC79" s="90"/>
      <c r="BD79" s="90"/>
      <c r="BE79" s="90"/>
      <c r="BF79" s="90">
        <f>IF(Anexos!L$2='Captura español'!H79,1,0)</f>
        <v>0</v>
      </c>
      <c r="BG79" s="90">
        <f>IF(Anexos!M$2='Captura español'!I79,1,0)</f>
        <v>0</v>
      </c>
      <c r="BH79" s="90">
        <f>IF(Anexos!N$2='Captura español'!J79,1,0)</f>
        <v>0</v>
      </c>
      <c r="BI79" s="90">
        <f>IF(Anexos!O$2='Captura español'!K79,1,0)</f>
        <v>0</v>
      </c>
      <c r="BJ79" s="90">
        <f>IF(Anexos!P$2='Captura español'!L79,1,0)</f>
        <v>0</v>
      </c>
      <c r="BK79" s="90">
        <f>IF(Anexos!Q$2='Captura español'!M79,1,0)</f>
        <v>0</v>
      </c>
      <c r="BL79" s="90">
        <f>IF(Anexos!R$2='Captura español'!N79,1,0)</f>
        <v>0</v>
      </c>
      <c r="BM79" s="90">
        <f>IF(Anexos!S$2='Captura español'!O79,1,0)</f>
        <v>0</v>
      </c>
      <c r="BN79" s="90">
        <f>IF(Anexos!T$2='Captura español'!P79,1,0)</f>
        <v>0</v>
      </c>
      <c r="BO79" s="90">
        <f>IF(Anexos!U$2='Captura español'!Q79,1,0)</f>
        <v>0</v>
      </c>
      <c r="BP79" s="90">
        <f>IF(Anexos!V$2='Captura español'!R79,1,0)</f>
        <v>0</v>
      </c>
      <c r="BQ79" s="90">
        <f>IF(Anexos!W$2='Captura español'!S79,1,0)</f>
        <v>0</v>
      </c>
      <c r="BR79" s="90">
        <f>IF(Anexos!X$2='Captura español'!T79,1,0)</f>
        <v>0</v>
      </c>
      <c r="BS79" s="90">
        <f>IF(Anexos!Y$2='Captura español'!U79,1,0)</f>
        <v>0</v>
      </c>
      <c r="BT79" s="90">
        <f>IF(Anexos!Z$2='Captura español'!V79,1,0)</f>
        <v>0</v>
      </c>
      <c r="BU79" s="90">
        <f>IF(Anexos!AA$2='Captura español'!W79,1,0)</f>
        <v>0</v>
      </c>
      <c r="BV79" s="90">
        <f>IF(Anexos!AB$2='Captura español'!X79,1,0)</f>
        <v>0</v>
      </c>
      <c r="BW79" s="90">
        <f>IF(Anexos!AC$2='Captura español'!Y79,1,0)</f>
        <v>0</v>
      </c>
      <c r="BX79" s="90">
        <f>IF(Anexos!AD$2='Captura español'!Z79,1,0)</f>
        <v>0</v>
      </c>
      <c r="BY79" s="90">
        <f>IF(Anexos!AE$2='Captura español'!AA79,1,0)</f>
        <v>0</v>
      </c>
      <c r="BZ79" s="90">
        <f>IF(Anexos!AF$2='Captura español'!AB79,1,0)</f>
        <v>0</v>
      </c>
      <c r="CA79" s="90">
        <f>IF(Anexos!AG$2='Captura español'!AC79,1,0)</f>
        <v>0</v>
      </c>
      <c r="CB79" s="90">
        <f>IF(Anexos!AH$2='Captura español'!AD79,1,0)</f>
        <v>0</v>
      </c>
      <c r="CC79" s="90">
        <f>IF(Anexos!AI$2='Captura español'!AE79,1,0)</f>
        <v>0</v>
      </c>
      <c r="CD79" s="90">
        <f>IF(Anexos!AJ$2='Captura español'!AF79,1,0)</f>
        <v>0</v>
      </c>
      <c r="CE79" s="90">
        <f>IF(Anexos!AK$2='Captura español'!AG79,1,0)</f>
        <v>0</v>
      </c>
      <c r="CF79" s="90">
        <f>IF(Anexos!AL$2='Captura español'!AH79,1,0)</f>
        <v>0</v>
      </c>
      <c r="CG79" s="90">
        <f>IF(Anexos!AM$2='Captura español'!AI79,1,0)</f>
        <v>0</v>
      </c>
      <c r="CH79" s="90">
        <f>IF(Anexos!AN$2='Captura español'!AJ79,1,0)</f>
        <v>0</v>
      </c>
      <c r="CI79" s="90">
        <f>IF(Anexos!AO$2='Captura español'!AK79,1,0)</f>
        <v>0</v>
      </c>
      <c r="CJ79" s="90">
        <f>IF(Anexos!AP$2='Captura español'!AL79,1,0)</f>
        <v>0</v>
      </c>
      <c r="CK79" s="90">
        <f>IF(Anexos!AQ$2='Captura español'!AM79,1,0)</f>
        <v>0</v>
      </c>
      <c r="CL79" s="90">
        <f>IF(Anexos!AR$2='Captura español'!AN79,1,0)</f>
        <v>0</v>
      </c>
      <c r="CM79" s="90">
        <f>IF(Anexos!AS$2='Captura español'!AO79,1,0)</f>
        <v>0</v>
      </c>
      <c r="CN79" s="90">
        <f>IF(Anexos!AT$2='Captura español'!AP79,1,0)</f>
        <v>0</v>
      </c>
      <c r="CO79" s="90">
        <f>IF(Anexos!AU$2='Captura español'!AQ79,1,0)</f>
        <v>0</v>
      </c>
      <c r="CP79" s="90">
        <f>IF(Anexos!AV$2='Captura español'!AR79,1,0)</f>
        <v>0</v>
      </c>
      <c r="CQ79" s="90">
        <f>IF(Anexos!AW$2='Captura español'!AS79,1,0)</f>
        <v>0</v>
      </c>
      <c r="CR79" s="90">
        <f>IF(Anexos!AX$2='Captura español'!AT79,1,0)</f>
        <v>0</v>
      </c>
      <c r="CS79" s="90">
        <f>IF(Anexos!AY$2='Captura español'!AU79,1,0)</f>
        <v>0</v>
      </c>
      <c r="CT79" s="90">
        <f>IF(Anexos!AZ$2='Captura español'!AV79,1,0)</f>
        <v>0</v>
      </c>
      <c r="CU79" s="90">
        <f>IF(Anexos!BA$2='Captura español'!AW79,1,0)</f>
        <v>0</v>
      </c>
      <c r="CV79" s="90">
        <f>IF(Anexos!BB$2='Captura español'!AX79,1,0)</f>
        <v>0</v>
      </c>
      <c r="CW79" s="90">
        <f>IF(Anexos!BC$2='Captura español'!AY79,1,0)</f>
        <v>0</v>
      </c>
      <c r="CX79" s="90">
        <f>IF(Anexos!BD$2='Captura español'!AZ79,1,0)</f>
        <v>0</v>
      </c>
      <c r="CY79" s="90">
        <f>IF(Anexos!BE$2='Captura español'!BA79,1,0)</f>
        <v>0</v>
      </c>
      <c r="CZ79" s="90">
        <f>IF(Anexos!BF$2='Captura español'!BB79,1,0)</f>
        <v>0</v>
      </c>
      <c r="DA79" s="90">
        <f>IF(Anexos!BG$2='Captura español'!BC79,1,0)</f>
        <v>0</v>
      </c>
      <c r="DB79" s="90">
        <f>IF(Anexos!BH$2='Captura español'!BD79,1,0)</f>
        <v>0</v>
      </c>
      <c r="DC79" s="90">
        <f>IF(Anexos!BI$2='Captura español'!BE79,1,0)</f>
        <v>0</v>
      </c>
      <c r="DD79" s="88">
        <f t="shared" si="13"/>
        <v>0</v>
      </c>
      <c r="DE79" s="82">
        <f t="shared" si="14"/>
        <v>50</v>
      </c>
      <c r="DF79" s="82">
        <f t="shared" si="15"/>
        <v>50</v>
      </c>
      <c r="DG79" s="83">
        <f t="shared" si="16"/>
        <v>0</v>
      </c>
      <c r="DH79" s="83">
        <f t="shared" si="17"/>
        <v>100</v>
      </c>
      <c r="DI79" s="84">
        <f t="shared" si="18"/>
        <v>100</v>
      </c>
    </row>
    <row r="80" spans="1:113" ht="20.100000000000001" hidden="1" customHeight="1" x14ac:dyDescent="0.25">
      <c r="A80" s="54">
        <v>68</v>
      </c>
      <c r="B80" s="94"/>
      <c r="C80" s="94"/>
      <c r="D80" s="95"/>
      <c r="E80" s="96">
        <f t="shared" si="11"/>
        <v>0</v>
      </c>
      <c r="F80" s="96">
        <f t="shared" si="12"/>
        <v>0</v>
      </c>
      <c r="G80" s="96">
        <f t="shared" si="10"/>
        <v>0</v>
      </c>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0"/>
      <c r="AK80" s="90"/>
      <c r="AL80" s="90"/>
      <c r="AM80" s="90"/>
      <c r="AN80" s="90"/>
      <c r="AO80" s="90"/>
      <c r="AP80" s="90"/>
      <c r="AQ80" s="90"/>
      <c r="AR80" s="90"/>
      <c r="AS80" s="90"/>
      <c r="AT80" s="90"/>
      <c r="AU80" s="90"/>
      <c r="AV80" s="90"/>
      <c r="AW80" s="90"/>
      <c r="AX80" s="90"/>
      <c r="AY80" s="90"/>
      <c r="AZ80" s="90"/>
      <c r="BA80" s="90"/>
      <c r="BB80" s="90"/>
      <c r="BC80" s="90"/>
      <c r="BD80" s="90"/>
      <c r="BE80" s="90"/>
      <c r="BF80" s="90">
        <f>IF(Anexos!L$2='Captura español'!H80,1,0)</f>
        <v>0</v>
      </c>
      <c r="BG80" s="90">
        <f>IF(Anexos!M$2='Captura español'!I80,1,0)</f>
        <v>0</v>
      </c>
      <c r="BH80" s="90">
        <f>IF(Anexos!N$2='Captura español'!J80,1,0)</f>
        <v>0</v>
      </c>
      <c r="BI80" s="90">
        <f>IF(Anexos!O$2='Captura español'!K80,1,0)</f>
        <v>0</v>
      </c>
      <c r="BJ80" s="90">
        <f>IF(Anexos!P$2='Captura español'!L80,1,0)</f>
        <v>0</v>
      </c>
      <c r="BK80" s="90">
        <f>IF(Anexos!Q$2='Captura español'!M80,1,0)</f>
        <v>0</v>
      </c>
      <c r="BL80" s="90">
        <f>IF(Anexos!R$2='Captura español'!N80,1,0)</f>
        <v>0</v>
      </c>
      <c r="BM80" s="90">
        <f>IF(Anexos!S$2='Captura español'!O80,1,0)</f>
        <v>0</v>
      </c>
      <c r="BN80" s="90">
        <f>IF(Anexos!T$2='Captura español'!P80,1,0)</f>
        <v>0</v>
      </c>
      <c r="BO80" s="90">
        <f>IF(Anexos!U$2='Captura español'!Q80,1,0)</f>
        <v>0</v>
      </c>
      <c r="BP80" s="90">
        <f>IF(Anexos!V$2='Captura español'!R80,1,0)</f>
        <v>0</v>
      </c>
      <c r="BQ80" s="90">
        <f>IF(Anexos!W$2='Captura español'!S80,1,0)</f>
        <v>0</v>
      </c>
      <c r="BR80" s="90">
        <f>IF(Anexos!X$2='Captura español'!T80,1,0)</f>
        <v>0</v>
      </c>
      <c r="BS80" s="90">
        <f>IF(Anexos!Y$2='Captura español'!U80,1,0)</f>
        <v>0</v>
      </c>
      <c r="BT80" s="90">
        <f>IF(Anexos!Z$2='Captura español'!V80,1,0)</f>
        <v>0</v>
      </c>
      <c r="BU80" s="90">
        <f>IF(Anexos!AA$2='Captura español'!W80,1,0)</f>
        <v>0</v>
      </c>
      <c r="BV80" s="90">
        <f>IF(Anexos!AB$2='Captura español'!X80,1,0)</f>
        <v>0</v>
      </c>
      <c r="BW80" s="90">
        <f>IF(Anexos!AC$2='Captura español'!Y80,1,0)</f>
        <v>0</v>
      </c>
      <c r="BX80" s="90">
        <f>IF(Anexos!AD$2='Captura español'!Z80,1,0)</f>
        <v>0</v>
      </c>
      <c r="BY80" s="90">
        <f>IF(Anexos!AE$2='Captura español'!AA80,1,0)</f>
        <v>0</v>
      </c>
      <c r="BZ80" s="90">
        <f>IF(Anexos!AF$2='Captura español'!AB80,1,0)</f>
        <v>0</v>
      </c>
      <c r="CA80" s="90">
        <f>IF(Anexos!AG$2='Captura español'!AC80,1,0)</f>
        <v>0</v>
      </c>
      <c r="CB80" s="90">
        <f>IF(Anexos!AH$2='Captura español'!AD80,1,0)</f>
        <v>0</v>
      </c>
      <c r="CC80" s="90">
        <f>IF(Anexos!AI$2='Captura español'!AE80,1,0)</f>
        <v>0</v>
      </c>
      <c r="CD80" s="90">
        <f>IF(Anexos!AJ$2='Captura español'!AF80,1,0)</f>
        <v>0</v>
      </c>
      <c r="CE80" s="90">
        <f>IF(Anexos!AK$2='Captura español'!AG80,1,0)</f>
        <v>0</v>
      </c>
      <c r="CF80" s="90">
        <f>IF(Anexos!AL$2='Captura español'!AH80,1,0)</f>
        <v>0</v>
      </c>
      <c r="CG80" s="90">
        <f>IF(Anexos!AM$2='Captura español'!AI80,1,0)</f>
        <v>0</v>
      </c>
      <c r="CH80" s="90">
        <f>IF(Anexos!AN$2='Captura español'!AJ80,1,0)</f>
        <v>0</v>
      </c>
      <c r="CI80" s="90">
        <f>IF(Anexos!AO$2='Captura español'!AK80,1,0)</f>
        <v>0</v>
      </c>
      <c r="CJ80" s="90">
        <f>IF(Anexos!AP$2='Captura español'!AL80,1,0)</f>
        <v>0</v>
      </c>
      <c r="CK80" s="90">
        <f>IF(Anexos!AQ$2='Captura español'!AM80,1,0)</f>
        <v>0</v>
      </c>
      <c r="CL80" s="90">
        <f>IF(Anexos!AR$2='Captura español'!AN80,1,0)</f>
        <v>0</v>
      </c>
      <c r="CM80" s="90">
        <f>IF(Anexos!AS$2='Captura español'!AO80,1,0)</f>
        <v>0</v>
      </c>
      <c r="CN80" s="90">
        <f>IF(Anexos!AT$2='Captura español'!AP80,1,0)</f>
        <v>0</v>
      </c>
      <c r="CO80" s="90">
        <f>IF(Anexos!AU$2='Captura español'!AQ80,1,0)</f>
        <v>0</v>
      </c>
      <c r="CP80" s="90">
        <f>IF(Anexos!AV$2='Captura español'!AR80,1,0)</f>
        <v>0</v>
      </c>
      <c r="CQ80" s="90">
        <f>IF(Anexos!AW$2='Captura español'!AS80,1,0)</f>
        <v>0</v>
      </c>
      <c r="CR80" s="90">
        <f>IF(Anexos!AX$2='Captura español'!AT80,1,0)</f>
        <v>0</v>
      </c>
      <c r="CS80" s="90">
        <f>IF(Anexos!AY$2='Captura español'!AU80,1,0)</f>
        <v>0</v>
      </c>
      <c r="CT80" s="90">
        <f>IF(Anexos!AZ$2='Captura español'!AV80,1,0)</f>
        <v>0</v>
      </c>
      <c r="CU80" s="90">
        <f>IF(Anexos!BA$2='Captura español'!AW80,1,0)</f>
        <v>0</v>
      </c>
      <c r="CV80" s="90">
        <f>IF(Anexos!BB$2='Captura español'!AX80,1,0)</f>
        <v>0</v>
      </c>
      <c r="CW80" s="90">
        <f>IF(Anexos!BC$2='Captura español'!AY80,1,0)</f>
        <v>0</v>
      </c>
      <c r="CX80" s="90">
        <f>IF(Anexos!BD$2='Captura español'!AZ80,1,0)</f>
        <v>0</v>
      </c>
      <c r="CY80" s="90">
        <f>IF(Anexos!BE$2='Captura español'!BA80,1,0)</f>
        <v>0</v>
      </c>
      <c r="CZ80" s="90">
        <f>IF(Anexos!BF$2='Captura español'!BB80,1,0)</f>
        <v>0</v>
      </c>
      <c r="DA80" s="90">
        <f>IF(Anexos!BG$2='Captura español'!BC80,1,0)</f>
        <v>0</v>
      </c>
      <c r="DB80" s="90">
        <f>IF(Anexos!BH$2='Captura español'!BD80,1,0)</f>
        <v>0</v>
      </c>
      <c r="DC80" s="90">
        <f>IF(Anexos!BI$2='Captura español'!BE80,1,0)</f>
        <v>0</v>
      </c>
      <c r="DD80" s="88">
        <f t="shared" si="13"/>
        <v>0</v>
      </c>
      <c r="DE80" s="82">
        <f t="shared" si="14"/>
        <v>50</v>
      </c>
      <c r="DF80" s="82">
        <f t="shared" si="15"/>
        <v>50</v>
      </c>
      <c r="DG80" s="83">
        <f t="shared" si="16"/>
        <v>0</v>
      </c>
      <c r="DH80" s="83">
        <f t="shared" si="17"/>
        <v>100</v>
      </c>
      <c r="DI80" s="84">
        <f t="shared" si="18"/>
        <v>100</v>
      </c>
    </row>
    <row r="81" spans="1:113" ht="20.100000000000001" hidden="1" customHeight="1" x14ac:dyDescent="0.25">
      <c r="A81" s="54">
        <v>69</v>
      </c>
      <c r="B81" s="94"/>
      <c r="C81" s="94"/>
      <c r="D81" s="95"/>
      <c r="E81" s="96">
        <f t="shared" si="11"/>
        <v>0</v>
      </c>
      <c r="F81" s="96">
        <f t="shared" si="12"/>
        <v>0</v>
      </c>
      <c r="G81" s="96">
        <f t="shared" si="10"/>
        <v>0</v>
      </c>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0"/>
      <c r="AK81" s="90"/>
      <c r="AL81" s="90"/>
      <c r="AM81" s="90"/>
      <c r="AN81" s="90"/>
      <c r="AO81" s="90"/>
      <c r="AP81" s="90"/>
      <c r="AQ81" s="90"/>
      <c r="AR81" s="90"/>
      <c r="AS81" s="90"/>
      <c r="AT81" s="90"/>
      <c r="AU81" s="90"/>
      <c r="AV81" s="90"/>
      <c r="AW81" s="90"/>
      <c r="AX81" s="90"/>
      <c r="AY81" s="90"/>
      <c r="AZ81" s="90"/>
      <c r="BA81" s="90"/>
      <c r="BB81" s="90"/>
      <c r="BC81" s="90"/>
      <c r="BD81" s="90"/>
      <c r="BE81" s="90"/>
      <c r="BF81" s="90">
        <f>IF(Anexos!L$2='Captura español'!H81,1,0)</f>
        <v>0</v>
      </c>
      <c r="BG81" s="90">
        <f>IF(Anexos!M$2='Captura español'!I81,1,0)</f>
        <v>0</v>
      </c>
      <c r="BH81" s="90">
        <f>IF(Anexos!N$2='Captura español'!J81,1,0)</f>
        <v>0</v>
      </c>
      <c r="BI81" s="90">
        <f>IF(Anexos!O$2='Captura español'!K81,1,0)</f>
        <v>0</v>
      </c>
      <c r="BJ81" s="90">
        <f>IF(Anexos!P$2='Captura español'!L81,1,0)</f>
        <v>0</v>
      </c>
      <c r="BK81" s="90">
        <f>IF(Anexos!Q$2='Captura español'!M81,1,0)</f>
        <v>0</v>
      </c>
      <c r="BL81" s="90">
        <f>IF(Anexos!R$2='Captura español'!N81,1,0)</f>
        <v>0</v>
      </c>
      <c r="BM81" s="90">
        <f>IF(Anexos!S$2='Captura español'!O81,1,0)</f>
        <v>0</v>
      </c>
      <c r="BN81" s="90">
        <f>IF(Anexos!T$2='Captura español'!P81,1,0)</f>
        <v>0</v>
      </c>
      <c r="BO81" s="90">
        <f>IF(Anexos!U$2='Captura español'!Q81,1,0)</f>
        <v>0</v>
      </c>
      <c r="BP81" s="90">
        <f>IF(Anexos!V$2='Captura español'!R81,1,0)</f>
        <v>0</v>
      </c>
      <c r="BQ81" s="90">
        <f>IF(Anexos!W$2='Captura español'!S81,1,0)</f>
        <v>0</v>
      </c>
      <c r="BR81" s="90">
        <f>IF(Anexos!X$2='Captura español'!T81,1,0)</f>
        <v>0</v>
      </c>
      <c r="BS81" s="90">
        <f>IF(Anexos!Y$2='Captura español'!U81,1,0)</f>
        <v>0</v>
      </c>
      <c r="BT81" s="90">
        <f>IF(Anexos!Z$2='Captura español'!V81,1,0)</f>
        <v>0</v>
      </c>
      <c r="BU81" s="90">
        <f>IF(Anexos!AA$2='Captura español'!W81,1,0)</f>
        <v>0</v>
      </c>
      <c r="BV81" s="90">
        <f>IF(Anexos!AB$2='Captura español'!X81,1,0)</f>
        <v>0</v>
      </c>
      <c r="BW81" s="90">
        <f>IF(Anexos!AC$2='Captura español'!Y81,1,0)</f>
        <v>0</v>
      </c>
      <c r="BX81" s="90">
        <f>IF(Anexos!AD$2='Captura español'!Z81,1,0)</f>
        <v>0</v>
      </c>
      <c r="BY81" s="90">
        <f>IF(Anexos!AE$2='Captura español'!AA81,1,0)</f>
        <v>0</v>
      </c>
      <c r="BZ81" s="90">
        <f>IF(Anexos!AF$2='Captura español'!AB81,1,0)</f>
        <v>0</v>
      </c>
      <c r="CA81" s="90">
        <f>IF(Anexos!AG$2='Captura español'!AC81,1,0)</f>
        <v>0</v>
      </c>
      <c r="CB81" s="90">
        <f>IF(Anexos!AH$2='Captura español'!AD81,1,0)</f>
        <v>0</v>
      </c>
      <c r="CC81" s="90">
        <f>IF(Anexos!AI$2='Captura español'!AE81,1,0)</f>
        <v>0</v>
      </c>
      <c r="CD81" s="90">
        <f>IF(Anexos!AJ$2='Captura español'!AF81,1,0)</f>
        <v>0</v>
      </c>
      <c r="CE81" s="90">
        <f>IF(Anexos!AK$2='Captura español'!AG81,1,0)</f>
        <v>0</v>
      </c>
      <c r="CF81" s="90">
        <f>IF(Anexos!AL$2='Captura español'!AH81,1,0)</f>
        <v>0</v>
      </c>
      <c r="CG81" s="90">
        <f>IF(Anexos!AM$2='Captura español'!AI81,1,0)</f>
        <v>0</v>
      </c>
      <c r="CH81" s="90">
        <f>IF(Anexos!AN$2='Captura español'!AJ81,1,0)</f>
        <v>0</v>
      </c>
      <c r="CI81" s="90">
        <f>IF(Anexos!AO$2='Captura español'!AK81,1,0)</f>
        <v>0</v>
      </c>
      <c r="CJ81" s="90">
        <f>IF(Anexos!AP$2='Captura español'!AL81,1,0)</f>
        <v>0</v>
      </c>
      <c r="CK81" s="90">
        <f>IF(Anexos!AQ$2='Captura español'!AM81,1,0)</f>
        <v>0</v>
      </c>
      <c r="CL81" s="90">
        <f>IF(Anexos!AR$2='Captura español'!AN81,1,0)</f>
        <v>0</v>
      </c>
      <c r="CM81" s="90">
        <f>IF(Anexos!AS$2='Captura español'!AO81,1,0)</f>
        <v>0</v>
      </c>
      <c r="CN81" s="90">
        <f>IF(Anexos!AT$2='Captura español'!AP81,1,0)</f>
        <v>0</v>
      </c>
      <c r="CO81" s="90">
        <f>IF(Anexos!AU$2='Captura español'!AQ81,1,0)</f>
        <v>0</v>
      </c>
      <c r="CP81" s="90">
        <f>IF(Anexos!AV$2='Captura español'!AR81,1,0)</f>
        <v>0</v>
      </c>
      <c r="CQ81" s="90">
        <f>IF(Anexos!AW$2='Captura español'!AS81,1,0)</f>
        <v>0</v>
      </c>
      <c r="CR81" s="90">
        <f>IF(Anexos!AX$2='Captura español'!AT81,1,0)</f>
        <v>0</v>
      </c>
      <c r="CS81" s="90">
        <f>IF(Anexos!AY$2='Captura español'!AU81,1,0)</f>
        <v>0</v>
      </c>
      <c r="CT81" s="90">
        <f>IF(Anexos!AZ$2='Captura español'!AV81,1,0)</f>
        <v>0</v>
      </c>
      <c r="CU81" s="90">
        <f>IF(Anexos!BA$2='Captura español'!AW81,1,0)</f>
        <v>0</v>
      </c>
      <c r="CV81" s="90">
        <f>IF(Anexos!BB$2='Captura español'!AX81,1,0)</f>
        <v>0</v>
      </c>
      <c r="CW81" s="90">
        <f>IF(Anexos!BC$2='Captura español'!AY81,1,0)</f>
        <v>0</v>
      </c>
      <c r="CX81" s="90">
        <f>IF(Anexos!BD$2='Captura español'!AZ81,1,0)</f>
        <v>0</v>
      </c>
      <c r="CY81" s="90">
        <f>IF(Anexos!BE$2='Captura español'!BA81,1,0)</f>
        <v>0</v>
      </c>
      <c r="CZ81" s="90">
        <f>IF(Anexos!BF$2='Captura español'!BB81,1,0)</f>
        <v>0</v>
      </c>
      <c r="DA81" s="90">
        <f>IF(Anexos!BG$2='Captura español'!BC81,1,0)</f>
        <v>0</v>
      </c>
      <c r="DB81" s="90">
        <f>IF(Anexos!BH$2='Captura español'!BD81,1,0)</f>
        <v>0</v>
      </c>
      <c r="DC81" s="90">
        <f>IF(Anexos!BI$2='Captura español'!BE81,1,0)</f>
        <v>0</v>
      </c>
      <c r="DD81" s="88">
        <f t="shared" si="13"/>
        <v>0</v>
      </c>
      <c r="DE81" s="82">
        <f t="shared" si="14"/>
        <v>50</v>
      </c>
      <c r="DF81" s="82">
        <f t="shared" si="15"/>
        <v>50</v>
      </c>
      <c r="DG81" s="83">
        <f t="shared" si="16"/>
        <v>0</v>
      </c>
      <c r="DH81" s="83">
        <f t="shared" si="17"/>
        <v>100</v>
      </c>
      <c r="DI81" s="84">
        <f t="shared" si="18"/>
        <v>100</v>
      </c>
    </row>
    <row r="82" spans="1:113" ht="20.100000000000001" hidden="1" customHeight="1" thickBot="1" x14ac:dyDescent="0.3">
      <c r="A82" s="55">
        <v>70</v>
      </c>
      <c r="B82" s="97"/>
      <c r="C82" s="97"/>
      <c r="D82" s="98"/>
      <c r="E82" s="99">
        <f t="shared" si="11"/>
        <v>0</v>
      </c>
      <c r="F82" s="99">
        <f t="shared" si="12"/>
        <v>0</v>
      </c>
      <c r="G82" s="99">
        <f t="shared" si="10"/>
        <v>0</v>
      </c>
      <c r="H82" s="93"/>
      <c r="I82" s="93"/>
      <c r="J82" s="93"/>
      <c r="K82" s="93"/>
      <c r="L82" s="93"/>
      <c r="M82" s="93"/>
      <c r="N82" s="93"/>
      <c r="O82" s="93"/>
      <c r="P82" s="93"/>
      <c r="Q82" s="93"/>
      <c r="R82" s="93"/>
      <c r="S82" s="93"/>
      <c r="T82" s="93"/>
      <c r="U82" s="93"/>
      <c r="V82" s="93"/>
      <c r="W82" s="93"/>
      <c r="X82" s="93"/>
      <c r="Y82" s="93"/>
      <c r="Z82" s="93"/>
      <c r="AA82" s="93"/>
      <c r="AB82" s="93"/>
      <c r="AC82" s="93"/>
      <c r="AD82" s="93"/>
      <c r="AE82" s="93"/>
      <c r="AF82" s="93"/>
      <c r="AG82" s="93"/>
      <c r="AH82" s="93"/>
      <c r="AI82" s="93"/>
      <c r="AJ82" s="93"/>
      <c r="AK82" s="93"/>
      <c r="AL82" s="93"/>
      <c r="AM82" s="93"/>
      <c r="AN82" s="93"/>
      <c r="AO82" s="93"/>
      <c r="AP82" s="93"/>
      <c r="AQ82" s="93"/>
      <c r="AR82" s="93"/>
      <c r="AS82" s="93"/>
      <c r="AT82" s="93"/>
      <c r="AU82" s="93"/>
      <c r="AV82" s="93"/>
      <c r="AW82" s="93"/>
      <c r="AX82" s="93"/>
      <c r="AY82" s="93"/>
      <c r="AZ82" s="93"/>
      <c r="BA82" s="93"/>
      <c r="BB82" s="93"/>
      <c r="BC82" s="93"/>
      <c r="BD82" s="93"/>
      <c r="BE82" s="93"/>
      <c r="BF82" s="93">
        <f>IF(Anexos!L$2='Captura español'!H82,1,0)</f>
        <v>0</v>
      </c>
      <c r="BG82" s="93">
        <f>IF(Anexos!M$2='Captura español'!I82,1,0)</f>
        <v>0</v>
      </c>
      <c r="BH82" s="93">
        <f>IF(Anexos!N$2='Captura español'!J82,1,0)</f>
        <v>0</v>
      </c>
      <c r="BI82" s="93">
        <f>IF(Anexos!O$2='Captura español'!K82,1,0)</f>
        <v>0</v>
      </c>
      <c r="BJ82" s="93">
        <f>IF(Anexos!P$2='Captura español'!L82,1,0)</f>
        <v>0</v>
      </c>
      <c r="BK82" s="93">
        <f>IF(Anexos!Q$2='Captura español'!M82,1,0)</f>
        <v>0</v>
      </c>
      <c r="BL82" s="93">
        <f>IF(Anexos!R$2='Captura español'!N82,1,0)</f>
        <v>0</v>
      </c>
      <c r="BM82" s="93">
        <f>IF(Anexos!S$2='Captura español'!O82,1,0)</f>
        <v>0</v>
      </c>
      <c r="BN82" s="93">
        <f>IF(Anexos!T$2='Captura español'!P82,1,0)</f>
        <v>0</v>
      </c>
      <c r="BO82" s="93">
        <f>IF(Anexos!U$2='Captura español'!Q82,1,0)</f>
        <v>0</v>
      </c>
      <c r="BP82" s="93">
        <f>IF(Anexos!V$2='Captura español'!R82,1,0)</f>
        <v>0</v>
      </c>
      <c r="BQ82" s="93">
        <f>IF(Anexos!W$2='Captura español'!S82,1,0)</f>
        <v>0</v>
      </c>
      <c r="BR82" s="93">
        <f>IF(Anexos!X$2='Captura español'!T82,1,0)</f>
        <v>0</v>
      </c>
      <c r="BS82" s="93">
        <f>IF(Anexos!Y$2='Captura español'!U82,1,0)</f>
        <v>0</v>
      </c>
      <c r="BT82" s="93">
        <f>IF(Anexos!Z$2='Captura español'!V82,1,0)</f>
        <v>0</v>
      </c>
      <c r="BU82" s="93">
        <f>IF(Anexos!AA$2='Captura español'!W82,1,0)</f>
        <v>0</v>
      </c>
      <c r="BV82" s="93">
        <f>IF(Anexos!AB$2='Captura español'!X82,1,0)</f>
        <v>0</v>
      </c>
      <c r="BW82" s="93">
        <f>IF(Anexos!AC$2='Captura español'!Y82,1,0)</f>
        <v>0</v>
      </c>
      <c r="BX82" s="93">
        <f>IF(Anexos!AD$2='Captura español'!Z82,1,0)</f>
        <v>0</v>
      </c>
      <c r="BY82" s="93">
        <f>IF(Anexos!AE$2='Captura español'!AA82,1,0)</f>
        <v>0</v>
      </c>
      <c r="BZ82" s="93">
        <f>IF(Anexos!AF$2='Captura español'!AB82,1,0)</f>
        <v>0</v>
      </c>
      <c r="CA82" s="93">
        <f>IF(Anexos!AG$2='Captura español'!AC82,1,0)</f>
        <v>0</v>
      </c>
      <c r="CB82" s="93">
        <f>IF(Anexos!AH$2='Captura español'!AD82,1,0)</f>
        <v>0</v>
      </c>
      <c r="CC82" s="93">
        <f>IF(Anexos!AI$2='Captura español'!AE82,1,0)</f>
        <v>0</v>
      </c>
      <c r="CD82" s="93">
        <f>IF(Anexos!AJ$2='Captura español'!AF82,1,0)</f>
        <v>0</v>
      </c>
      <c r="CE82" s="93">
        <f>IF(Anexos!AK$2='Captura español'!AG82,1,0)</f>
        <v>0</v>
      </c>
      <c r="CF82" s="93">
        <f>IF(Anexos!AL$2='Captura español'!AH82,1,0)</f>
        <v>0</v>
      </c>
      <c r="CG82" s="93">
        <f>IF(Anexos!AM$2='Captura español'!AI82,1,0)</f>
        <v>0</v>
      </c>
      <c r="CH82" s="93">
        <f>IF(Anexos!AN$2='Captura español'!AJ82,1,0)</f>
        <v>0</v>
      </c>
      <c r="CI82" s="93">
        <f>IF(Anexos!AO$2='Captura español'!AK82,1,0)</f>
        <v>0</v>
      </c>
      <c r="CJ82" s="93">
        <f>IF(Anexos!AP$2='Captura español'!AL82,1,0)</f>
        <v>0</v>
      </c>
      <c r="CK82" s="93">
        <f>IF(Anexos!AQ$2='Captura español'!AM82,1,0)</f>
        <v>0</v>
      </c>
      <c r="CL82" s="93">
        <f>IF(Anexos!AR$2='Captura español'!AN82,1,0)</f>
        <v>0</v>
      </c>
      <c r="CM82" s="93">
        <f>IF(Anexos!AS$2='Captura español'!AO82,1,0)</f>
        <v>0</v>
      </c>
      <c r="CN82" s="93">
        <f>IF(Anexos!AT$2='Captura español'!AP82,1,0)</f>
        <v>0</v>
      </c>
      <c r="CO82" s="93">
        <f>IF(Anexos!AU$2='Captura español'!AQ82,1,0)</f>
        <v>0</v>
      </c>
      <c r="CP82" s="93">
        <f>IF(Anexos!AV$2='Captura español'!AR82,1,0)</f>
        <v>0</v>
      </c>
      <c r="CQ82" s="93">
        <f>IF(Anexos!AW$2='Captura español'!AS82,1,0)</f>
        <v>0</v>
      </c>
      <c r="CR82" s="93">
        <f>IF(Anexos!AX$2='Captura español'!AT82,1,0)</f>
        <v>0</v>
      </c>
      <c r="CS82" s="93">
        <f>IF(Anexos!AY$2='Captura español'!AU82,1,0)</f>
        <v>0</v>
      </c>
      <c r="CT82" s="93">
        <f>IF(Anexos!AZ$2='Captura español'!AV82,1,0)</f>
        <v>0</v>
      </c>
      <c r="CU82" s="93">
        <f>IF(Anexos!BA$2='Captura español'!AW82,1,0)</f>
        <v>0</v>
      </c>
      <c r="CV82" s="93">
        <f>IF(Anexos!BB$2='Captura español'!AX82,1,0)</f>
        <v>0</v>
      </c>
      <c r="CW82" s="93">
        <f>IF(Anexos!BC$2='Captura español'!AY82,1,0)</f>
        <v>0</v>
      </c>
      <c r="CX82" s="93">
        <f>IF(Anexos!BD$2='Captura español'!AZ82,1,0)</f>
        <v>0</v>
      </c>
      <c r="CY82" s="93">
        <f>IF(Anexos!BE$2='Captura español'!BA82,1,0)</f>
        <v>0</v>
      </c>
      <c r="CZ82" s="93">
        <f>IF(Anexos!BF$2='Captura español'!BB82,1,0)</f>
        <v>0</v>
      </c>
      <c r="DA82" s="93">
        <f>IF(Anexos!BG$2='Captura español'!BC82,1,0)</f>
        <v>0</v>
      </c>
      <c r="DB82" s="93">
        <f>IF(Anexos!BH$2='Captura español'!BD82,1,0)</f>
        <v>0</v>
      </c>
      <c r="DC82" s="93">
        <f>IF(Anexos!BI$2='Captura español'!BE82,1,0)</f>
        <v>0</v>
      </c>
      <c r="DD82" s="89">
        <f t="shared" si="13"/>
        <v>0</v>
      </c>
      <c r="DE82" s="85">
        <f t="shared" si="14"/>
        <v>50</v>
      </c>
      <c r="DF82" s="85">
        <f t="shared" si="15"/>
        <v>50</v>
      </c>
      <c r="DG82" s="86">
        <f t="shared" si="16"/>
        <v>0</v>
      </c>
      <c r="DH82" s="86">
        <f t="shared" si="17"/>
        <v>100</v>
      </c>
      <c r="DI82" s="87">
        <f t="shared" si="18"/>
        <v>100</v>
      </c>
    </row>
    <row r="83" spans="1:113" x14ac:dyDescent="0.25">
      <c r="H83" s="57"/>
      <c r="I83" s="57"/>
      <c r="J83" s="57"/>
      <c r="K83" s="57"/>
      <c r="L83" s="57"/>
      <c r="M83" s="57"/>
      <c r="N83" s="57"/>
      <c r="O83" s="57"/>
      <c r="P83" s="57"/>
      <c r="Q83" s="57"/>
      <c r="R83" s="57"/>
      <c r="S83" s="57"/>
      <c r="T83" s="57"/>
      <c r="U83" s="57"/>
      <c r="V83" s="57"/>
      <c r="W83" s="57"/>
      <c r="X83" s="57"/>
      <c r="Y83" s="57"/>
      <c r="Z83" s="57"/>
      <c r="AA83" s="57"/>
      <c r="AB83" s="57"/>
      <c r="AC83" s="57"/>
      <c r="AD83" s="57"/>
      <c r="AE83" s="57"/>
      <c r="AF83" s="57"/>
      <c r="AG83" s="57"/>
      <c r="AH83" s="57"/>
      <c r="AI83" s="57"/>
      <c r="AJ83" s="57"/>
      <c r="AK83" s="57"/>
      <c r="AL83" s="57"/>
      <c r="AM83" s="57"/>
      <c r="AN83" s="57"/>
      <c r="AO83" s="57"/>
      <c r="AP83" s="57"/>
      <c r="AQ83" s="57"/>
      <c r="AR83" s="57"/>
      <c r="AS83" s="57"/>
      <c r="AT83" s="57"/>
      <c r="AU83" s="57"/>
      <c r="AV83" s="57"/>
      <c r="AW83" s="57"/>
      <c r="AX83" s="57"/>
      <c r="AY83" s="57"/>
      <c r="AZ83" s="57"/>
      <c r="BA83" s="57"/>
      <c r="BB83" s="57"/>
      <c r="BC83" s="57"/>
      <c r="BD83" s="57"/>
      <c r="BE83" s="57"/>
    </row>
  </sheetData>
  <mergeCells count="13">
    <mergeCell ref="DD11:DF11"/>
    <mergeCell ref="DG11:DI11"/>
    <mergeCell ref="D1:E1"/>
    <mergeCell ref="A1:C1"/>
    <mergeCell ref="A2:C2"/>
    <mergeCell ref="H11:BE11"/>
    <mergeCell ref="A7:B7"/>
    <mergeCell ref="A4:B4"/>
    <mergeCell ref="A3:B3"/>
    <mergeCell ref="A6:B6"/>
    <mergeCell ref="A11:G11"/>
    <mergeCell ref="BF11:DC11"/>
    <mergeCell ref="A5:B5"/>
  </mergeCells>
  <conditionalFormatting sqref="DD13:DD82">
    <cfRule type="cellIs" dxfId="18" priority="3" operator="lessThan">
      <formula>25</formula>
    </cfRule>
    <cfRule type="dataBar" priority="4">
      <dataBar>
        <cfvo type="min"/>
        <cfvo type="max"/>
        <color rgb="FF638EC6"/>
      </dataBar>
      <extLst>
        <ext xmlns:x14="http://schemas.microsoft.com/office/spreadsheetml/2009/9/main" uri="{B025F937-C7B1-47D3-B67F-A62EFF666E3E}">
          <x14:id>{978C0880-F1B3-4A11-BF84-6DDAFCB41732}</x14:id>
        </ext>
      </extLst>
    </cfRule>
  </conditionalFormatting>
  <dataValidations count="1">
    <dataValidation allowBlank="1" showInputMessage="1" showErrorMessage="1" sqref="C7:C10"/>
  </dataValidations>
  <pageMargins left="0.7" right="0.7" top="0.75" bottom="0.75" header="0.3" footer="0.3"/>
  <pageSetup orientation="portrait" horizontalDpi="4294967295" verticalDpi="4294967295" r:id="rId1"/>
  <drawing r:id="rId2"/>
  <extLst>
    <ext xmlns:x14="http://schemas.microsoft.com/office/spreadsheetml/2009/9/main" uri="{78C0D931-6437-407d-A8EE-F0AAD7539E65}">
      <x14:conditionalFormattings>
        <x14:conditionalFormatting xmlns:xm="http://schemas.microsoft.com/office/excel/2006/main">
          <x14:cfRule type="dataBar" id="{978C0880-F1B3-4A11-BF84-6DDAFCB41732}">
            <x14:dataBar minLength="0" maxLength="100" gradient="0">
              <x14:cfvo type="autoMin"/>
              <x14:cfvo type="autoMax"/>
              <x14:negativeFillColor rgb="FFFF0000"/>
              <x14:axisColor rgb="FF000000"/>
            </x14:dataBar>
          </x14:cfRule>
          <xm:sqref>DD13:DD82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14:formula1>
            <xm:f>Anexos!$I$2:$I$7</xm:f>
          </x14:formula1>
          <xm:sqref>H13:BE82</xm:sqref>
        </x14:dataValidation>
        <x14:dataValidation type="list" operator="equal" allowBlank="1" showInputMessage="1" showErrorMessage="1">
          <x14:formula1>
            <xm:f>Anexos!$E$2:$E$71</xm:f>
          </x14:formula1>
          <xm:sqref>C5</xm:sqref>
        </x14:dataValidation>
        <x14:dataValidation type="list" allowBlank="1" showInputMessage="1" showErrorMessage="1">
          <x14:formula1>
            <xm:f>Anexos!$G$2:$G$14</xm:f>
          </x14:formula1>
          <xm:sqref>C6</xm:sqref>
        </x14:dataValidation>
        <x14:dataValidation type="list" operator="equal" allowBlank="1" showInputMessage="1" showErrorMessage="1">
          <x14:formula1>
            <xm:f>Anexos!$A$2:$A$1812</xm:f>
          </x14:formula1>
          <xm:sqref>C3</xm:sqref>
        </x14:dataValidation>
        <x14:dataValidation type="list" operator="equal" allowBlank="1" showInputMessage="1" showErrorMessage="1">
          <x14:formula1>
            <xm:f>Anexos!$C$2:$C$4</xm:f>
          </x14:formula1>
          <xm:sqref>C4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C00000"/>
  </sheetPr>
  <dimension ref="A1:BK50"/>
  <sheetViews>
    <sheetView showGridLines="0" zoomScale="80" zoomScaleNormal="80" workbookViewId="0">
      <selection sqref="A1:A2"/>
    </sheetView>
  </sheetViews>
  <sheetFormatPr baseColWidth="10" defaultRowHeight="15" x14ac:dyDescent="0.25"/>
  <cols>
    <col min="1" max="1" width="35.7109375" style="61" customWidth="1"/>
    <col min="2" max="51" width="6.7109375" style="75" customWidth="1"/>
    <col min="52" max="52" width="1.7109375" style="61" customWidth="1"/>
    <col min="53" max="54" width="25.7109375" style="61" customWidth="1"/>
    <col min="55" max="57" width="25.7109375" style="75" customWidth="1"/>
    <col min="58" max="58" width="25.7109375" style="76" customWidth="1"/>
    <col min="59" max="59" width="150.7109375" style="61" customWidth="1"/>
    <col min="60" max="61" width="12.7109375" style="75" customWidth="1"/>
    <col min="62" max="62" width="70.7109375" style="61" customWidth="1"/>
    <col min="63" max="63" width="11.42578125" style="61" customWidth="1"/>
    <col min="64" max="16384" width="11.42578125" style="61"/>
  </cols>
  <sheetData>
    <row r="1" spans="1:63" ht="39.950000000000003" customHeight="1" x14ac:dyDescent="0.25">
      <c r="A1" s="215" t="s">
        <v>93</v>
      </c>
      <c r="B1" s="217" t="s">
        <v>113</v>
      </c>
      <c r="C1" s="218"/>
      <c r="D1" s="218"/>
      <c r="E1" s="218"/>
      <c r="F1" s="218"/>
      <c r="G1" s="218"/>
      <c r="H1" s="218"/>
      <c r="I1" s="218"/>
      <c r="J1" s="218"/>
      <c r="K1" s="218"/>
      <c r="L1" s="218"/>
      <c r="M1" s="218"/>
      <c r="N1" s="218"/>
      <c r="O1" s="218"/>
      <c r="P1" s="218"/>
      <c r="Q1" s="218"/>
      <c r="R1" s="218"/>
      <c r="S1" s="218"/>
      <c r="T1" s="218"/>
      <c r="U1" s="218"/>
      <c r="V1" s="218"/>
      <c r="W1" s="218"/>
      <c r="X1" s="218"/>
      <c r="Y1" s="218"/>
      <c r="Z1" s="218"/>
      <c r="AA1" s="218"/>
      <c r="AB1" s="218"/>
      <c r="AC1" s="218"/>
      <c r="AD1" s="218"/>
      <c r="AE1" s="219"/>
      <c r="AF1" s="219"/>
      <c r="AG1" s="219"/>
      <c r="AH1" s="219"/>
      <c r="AI1" s="219"/>
      <c r="AJ1" s="219"/>
      <c r="AK1" s="219"/>
      <c r="AL1" s="219"/>
      <c r="AM1" s="219"/>
      <c r="AN1" s="219"/>
      <c r="AO1" s="219"/>
      <c r="AP1" s="219"/>
      <c r="AQ1" s="219"/>
      <c r="AR1" s="219"/>
      <c r="AS1" s="219"/>
      <c r="AT1" s="219"/>
      <c r="AU1" s="219"/>
      <c r="AV1" s="219"/>
      <c r="AW1" s="219"/>
      <c r="AX1" s="219"/>
      <c r="AY1" s="220"/>
      <c r="AZ1" s="58"/>
      <c r="BA1" s="221" t="s">
        <v>94</v>
      </c>
      <c r="BB1" s="222"/>
      <c r="BC1" s="59" t="s">
        <v>95</v>
      </c>
      <c r="BD1" s="43" t="s">
        <v>96</v>
      </c>
      <c r="BE1" s="44" t="s">
        <v>84</v>
      </c>
      <c r="BF1" s="58"/>
      <c r="BG1" s="167" t="s">
        <v>97</v>
      </c>
      <c r="BH1" s="168" t="s">
        <v>95</v>
      </c>
      <c r="BI1" s="168" t="s">
        <v>96</v>
      </c>
      <c r="BJ1" s="169" t="s">
        <v>98</v>
      </c>
      <c r="BK1" s="60"/>
    </row>
    <row r="2" spans="1:63" ht="15" customHeight="1" x14ac:dyDescent="0.25">
      <c r="A2" s="216"/>
      <c r="B2" s="63" t="s">
        <v>13</v>
      </c>
      <c r="C2" s="63" t="s">
        <v>14</v>
      </c>
      <c r="D2" s="152" t="s">
        <v>15</v>
      </c>
      <c r="E2" s="64" t="s">
        <v>16</v>
      </c>
      <c r="F2" s="64" t="s">
        <v>17</v>
      </c>
      <c r="G2" s="65" t="s">
        <v>18</v>
      </c>
      <c r="H2" s="62" t="s">
        <v>19</v>
      </c>
      <c r="I2" s="63" t="s">
        <v>20</v>
      </c>
      <c r="J2" s="63" t="s">
        <v>21</v>
      </c>
      <c r="K2" s="63" t="s">
        <v>22</v>
      </c>
      <c r="L2" s="64" t="s">
        <v>23</v>
      </c>
      <c r="M2" s="64" t="s">
        <v>24</v>
      </c>
      <c r="N2" s="62" t="s">
        <v>25</v>
      </c>
      <c r="O2" s="63" t="s">
        <v>26</v>
      </c>
      <c r="P2" s="64" t="s">
        <v>27</v>
      </c>
      <c r="Q2" s="62" t="s">
        <v>28</v>
      </c>
      <c r="R2" s="64" t="s">
        <v>29</v>
      </c>
      <c r="S2" s="64" t="s">
        <v>30</v>
      </c>
      <c r="T2" s="65" t="s">
        <v>31</v>
      </c>
      <c r="U2" s="64" t="s">
        <v>32</v>
      </c>
      <c r="V2" s="62" t="s">
        <v>33</v>
      </c>
      <c r="W2" s="63" t="s">
        <v>34</v>
      </c>
      <c r="X2" s="64" t="s">
        <v>35</v>
      </c>
      <c r="Y2" s="65" t="s">
        <v>36</v>
      </c>
      <c r="Z2" s="62" t="s">
        <v>37</v>
      </c>
      <c r="AA2" s="62" t="s">
        <v>38</v>
      </c>
      <c r="AB2" s="62" t="s">
        <v>39</v>
      </c>
      <c r="AC2" s="64" t="s">
        <v>40</v>
      </c>
      <c r="AD2" s="64" t="s">
        <v>41</v>
      </c>
      <c r="AE2" s="152" t="s">
        <v>42</v>
      </c>
      <c r="AF2" s="62" t="s">
        <v>47</v>
      </c>
      <c r="AG2" s="64" t="s">
        <v>48</v>
      </c>
      <c r="AH2" s="64" t="s">
        <v>49</v>
      </c>
      <c r="AI2" s="65" t="s">
        <v>50</v>
      </c>
      <c r="AJ2" s="64" t="s">
        <v>51</v>
      </c>
      <c r="AK2" s="64" t="s">
        <v>66</v>
      </c>
      <c r="AL2" s="64" t="s">
        <v>67</v>
      </c>
      <c r="AM2" s="64" t="s">
        <v>68</v>
      </c>
      <c r="AN2" s="64" t="s">
        <v>69</v>
      </c>
      <c r="AO2" s="62" t="s">
        <v>70</v>
      </c>
      <c r="AP2" s="62" t="s">
        <v>71</v>
      </c>
      <c r="AQ2" s="62" t="s">
        <v>72</v>
      </c>
      <c r="AR2" s="62" t="s">
        <v>73</v>
      </c>
      <c r="AS2" s="62" t="s">
        <v>74</v>
      </c>
      <c r="AT2" s="63" t="s">
        <v>75</v>
      </c>
      <c r="AU2" s="65" t="s">
        <v>76</v>
      </c>
      <c r="AV2" s="62" t="s">
        <v>77</v>
      </c>
      <c r="AW2" s="62" t="s">
        <v>78</v>
      </c>
      <c r="AX2" s="62" t="s">
        <v>79</v>
      </c>
      <c r="AY2" s="78" t="s">
        <v>80</v>
      </c>
      <c r="AZ2" s="58"/>
      <c r="BA2" s="223" t="s">
        <v>99</v>
      </c>
      <c r="BB2" s="224"/>
      <c r="BC2" s="108" t="e">
        <f>(($H3+$N3+$Q3+$V3+$Z3+$AA3+$AB3+$AF3+$AO3+$AP3+$AQ3+$AR3+$AS3+$AV3+$AW3+$AX3+$AY3)/($H$5+$N$5+$Q$5+$V$5+$Z$5+$AA$5+$AB$5+$AF$5+$AO$5+$AP$5+$AQ$5+$AR$5+$AS$5+$AV$5+$AW$5+$AX$5+$AY$5))*100</f>
        <v>#DIV/0!</v>
      </c>
      <c r="BD2" s="109" t="e">
        <f>(($H4+$N4+$Q4+$V4+$Z4+$AA4+$AB4+$AF4+$AO4+$AP4+$AQ4+$AR4+$AS4+$AV4+$AW4+$AX4+$AY4)/($H$5+$N$5+$Q$5+$V$5+$Z$5+$AA$5+$AB$5+$AF$5+$AO$5+$AP$5+$AQ$5+$AR$5+$AS$5+$AV$5+$AW$5+$AX$5+$AY$5))*100</f>
        <v>#DIV/0!</v>
      </c>
      <c r="BE2" s="110" t="e">
        <f>SUM(BC2:BD2)</f>
        <v>#DIV/0!</v>
      </c>
      <c r="BF2" s="58"/>
      <c r="BG2" s="170" t="s">
        <v>2034</v>
      </c>
      <c r="BH2" s="114" t="e">
        <f>($AI3/$AI$5)*100</f>
        <v>#DIV/0!</v>
      </c>
      <c r="BI2" s="114" t="e">
        <f>($AI4/$AI$5)*100</f>
        <v>#DIV/0!</v>
      </c>
      <c r="BJ2" s="171" t="e">
        <f>REPT("I",BH2/1)&amp;" "&amp;TEXT(BH2," 0.0")&amp;"%"</f>
        <v>#DIV/0!</v>
      </c>
      <c r="BK2" s="60"/>
    </row>
    <row r="3" spans="1:63" ht="15" customHeight="1" x14ac:dyDescent="0.25">
      <c r="A3" s="66" t="s">
        <v>100</v>
      </c>
      <c r="B3" s="100">
        <f>SUM('Captura español'!BF13:BF82)</f>
        <v>0</v>
      </c>
      <c r="C3" s="100">
        <f>SUM('Captura español'!BG13:BG82)</f>
        <v>0</v>
      </c>
      <c r="D3" s="100">
        <f>SUM('Captura español'!BH13:BH82)</f>
        <v>0</v>
      </c>
      <c r="E3" s="100">
        <f>SUM('Captura español'!BI13:BI82)</f>
        <v>0</v>
      </c>
      <c r="F3" s="100">
        <f>SUM('Captura español'!BJ13:BJ82)</f>
        <v>0</v>
      </c>
      <c r="G3" s="100">
        <f>SUM('Captura español'!BK13:BK82)</f>
        <v>0</v>
      </c>
      <c r="H3" s="100">
        <f>SUM('Captura español'!BL13:BL82)</f>
        <v>0</v>
      </c>
      <c r="I3" s="100">
        <f>SUM('Captura español'!BM13:BM82)</f>
        <v>0</v>
      </c>
      <c r="J3" s="100">
        <f>SUM('Captura español'!BN13:BN82)</f>
        <v>0</v>
      </c>
      <c r="K3" s="100">
        <f>SUM('Captura español'!BO13:BO82)</f>
        <v>0</v>
      </c>
      <c r="L3" s="100">
        <f>SUM('Captura español'!BP13:BP82)</f>
        <v>0</v>
      </c>
      <c r="M3" s="100">
        <f>SUM('Captura español'!BQ13:BQ82)</f>
        <v>0</v>
      </c>
      <c r="N3" s="100">
        <f>SUM('Captura español'!BR13:BR82)</f>
        <v>0</v>
      </c>
      <c r="O3" s="100">
        <f>SUM('Captura español'!BS13:BS82)</f>
        <v>0</v>
      </c>
      <c r="P3" s="100">
        <f>SUM('Captura español'!BT13:BT82)</f>
        <v>0</v>
      </c>
      <c r="Q3" s="100">
        <f>SUM('Captura español'!BU13:BU82)</f>
        <v>0</v>
      </c>
      <c r="R3" s="100">
        <f>SUM('Captura español'!BV13:BV82)</f>
        <v>0</v>
      </c>
      <c r="S3" s="100">
        <f>SUM('Captura español'!BW13:BW82)</f>
        <v>0</v>
      </c>
      <c r="T3" s="100">
        <f>SUM('Captura español'!BX13:BX82)</f>
        <v>0</v>
      </c>
      <c r="U3" s="100">
        <f>SUM('Captura español'!BY13:BY82)</f>
        <v>0</v>
      </c>
      <c r="V3" s="100">
        <f>SUM('Captura español'!BZ13:BZ82)</f>
        <v>0</v>
      </c>
      <c r="W3" s="100">
        <f>SUM('Captura español'!CA13:CA82)</f>
        <v>0</v>
      </c>
      <c r="X3" s="100">
        <f>SUM('Captura español'!CB13:CB82)</f>
        <v>0</v>
      </c>
      <c r="Y3" s="100">
        <f>SUM('Captura español'!CC13:CC82)</f>
        <v>0</v>
      </c>
      <c r="Z3" s="100">
        <f>SUM('Captura español'!CD13:CD82)</f>
        <v>0</v>
      </c>
      <c r="AA3" s="100">
        <f>SUM('Captura español'!CE13:CE82)</f>
        <v>0</v>
      </c>
      <c r="AB3" s="100">
        <f>SUM('Captura español'!CF13:CF82)</f>
        <v>0</v>
      </c>
      <c r="AC3" s="100">
        <f>SUM('Captura español'!CG13:CG82)</f>
        <v>0</v>
      </c>
      <c r="AD3" s="100">
        <f>SUM('Captura español'!CH13:CH82)</f>
        <v>0</v>
      </c>
      <c r="AE3" s="100">
        <f>SUM('Captura español'!CI13:CI82)</f>
        <v>0</v>
      </c>
      <c r="AF3" s="100">
        <f>SUM('Captura español'!CJ13:CJ82)</f>
        <v>0</v>
      </c>
      <c r="AG3" s="100">
        <f>SUM('Captura español'!CK13:CK82)</f>
        <v>0</v>
      </c>
      <c r="AH3" s="100">
        <f>SUM('Captura español'!CL13:CL82)</f>
        <v>0</v>
      </c>
      <c r="AI3" s="100">
        <f>SUM('Captura español'!CM13:CM82)</f>
        <v>0</v>
      </c>
      <c r="AJ3" s="100">
        <f>SUM('Captura español'!CN13:CN82)</f>
        <v>0</v>
      </c>
      <c r="AK3" s="100">
        <f>SUM('Captura español'!CO13:CO82)</f>
        <v>0</v>
      </c>
      <c r="AL3" s="100">
        <f>SUM('Captura español'!CP13:CP82)</f>
        <v>0</v>
      </c>
      <c r="AM3" s="100">
        <f>SUM('Captura español'!CQ13:CQ82)</f>
        <v>0</v>
      </c>
      <c r="AN3" s="100">
        <f>SUM('Captura español'!CR13:CR82)</f>
        <v>0</v>
      </c>
      <c r="AO3" s="100">
        <f>SUM('Captura español'!CS13:CS82)</f>
        <v>0</v>
      </c>
      <c r="AP3" s="100">
        <f>SUM('Captura español'!CT13:CT82)</f>
        <v>0</v>
      </c>
      <c r="AQ3" s="100">
        <f>SUM('Captura español'!CU13:CU82)</f>
        <v>0</v>
      </c>
      <c r="AR3" s="100">
        <f>SUM('Captura español'!CV13:CV82)</f>
        <v>0</v>
      </c>
      <c r="AS3" s="100">
        <f>SUM('Captura español'!CW13:CW82)</f>
        <v>0</v>
      </c>
      <c r="AT3" s="100">
        <f>SUM('Captura español'!CX13:CX82)</f>
        <v>0</v>
      </c>
      <c r="AU3" s="100">
        <f>SUM('Captura español'!CY13:CY82)</f>
        <v>0</v>
      </c>
      <c r="AV3" s="100">
        <f>SUM('Captura español'!CZ13:CZ82)</f>
        <v>0</v>
      </c>
      <c r="AW3" s="100">
        <f>SUM('Captura español'!DA13:DA82)</f>
        <v>0</v>
      </c>
      <c r="AX3" s="100">
        <f>SUM('Captura español'!DB13:DB82)</f>
        <v>0</v>
      </c>
      <c r="AY3" s="101">
        <f>SUM('Captura español'!DC13:DC82)</f>
        <v>0</v>
      </c>
      <c r="AZ3" s="58"/>
      <c r="BA3" s="207" t="s">
        <v>101</v>
      </c>
      <c r="BB3" s="208"/>
      <c r="BC3" s="108" t="e">
        <f>(($D3+$AE3)/($D$5+$AE$5))*100</f>
        <v>#DIV/0!</v>
      </c>
      <c r="BD3" s="109" t="e">
        <f>(($D4+$AE4)/($D$5+$AE$5))*100</f>
        <v>#DIV/0!</v>
      </c>
      <c r="BE3" s="110" t="e">
        <f>SUM(BC3:BD3)</f>
        <v>#DIV/0!</v>
      </c>
      <c r="BF3" s="58"/>
      <c r="BG3" s="170" t="s">
        <v>2022</v>
      </c>
      <c r="BH3" s="114" t="e">
        <f>($AC3/$AC$5)*100</f>
        <v>#DIV/0!</v>
      </c>
      <c r="BI3" s="114" t="e">
        <f>($AC4/$AC$5)*100</f>
        <v>#DIV/0!</v>
      </c>
      <c r="BJ3" s="171" t="e">
        <f t="shared" ref="BJ3:BJ48" si="0">REPT("I",BH3/1)&amp;" "&amp;TEXT(BH3," 0.0")&amp;"%"</f>
        <v>#DIV/0!</v>
      </c>
      <c r="BK3" s="60"/>
    </row>
    <row r="4" spans="1:63" ht="15" customHeight="1" x14ac:dyDescent="0.25">
      <c r="A4" s="66" t="s">
        <v>102</v>
      </c>
      <c r="B4" s="100">
        <f>B5-B3</f>
        <v>0</v>
      </c>
      <c r="C4" s="100">
        <f t="shared" ref="C4:AY4" si="1">C5-C3</f>
        <v>0</v>
      </c>
      <c r="D4" s="100">
        <f t="shared" si="1"/>
        <v>0</v>
      </c>
      <c r="E4" s="100">
        <f t="shared" si="1"/>
        <v>0</v>
      </c>
      <c r="F4" s="100">
        <f t="shared" si="1"/>
        <v>0</v>
      </c>
      <c r="G4" s="100">
        <f t="shared" si="1"/>
        <v>0</v>
      </c>
      <c r="H4" s="100">
        <f t="shared" si="1"/>
        <v>0</v>
      </c>
      <c r="I4" s="100">
        <f t="shared" si="1"/>
        <v>0</v>
      </c>
      <c r="J4" s="100">
        <f t="shared" si="1"/>
        <v>0</v>
      </c>
      <c r="K4" s="100">
        <f t="shared" si="1"/>
        <v>0</v>
      </c>
      <c r="L4" s="100">
        <f t="shared" si="1"/>
        <v>0</v>
      </c>
      <c r="M4" s="100">
        <f t="shared" si="1"/>
        <v>0</v>
      </c>
      <c r="N4" s="100">
        <f t="shared" si="1"/>
        <v>0</v>
      </c>
      <c r="O4" s="100">
        <f t="shared" si="1"/>
        <v>0</v>
      </c>
      <c r="P4" s="100">
        <f t="shared" si="1"/>
        <v>0</v>
      </c>
      <c r="Q4" s="100">
        <f t="shared" si="1"/>
        <v>0</v>
      </c>
      <c r="R4" s="100">
        <f t="shared" si="1"/>
        <v>0</v>
      </c>
      <c r="S4" s="100">
        <f t="shared" si="1"/>
        <v>0</v>
      </c>
      <c r="T4" s="100">
        <f t="shared" si="1"/>
        <v>0</v>
      </c>
      <c r="U4" s="100">
        <f t="shared" si="1"/>
        <v>0</v>
      </c>
      <c r="V4" s="100">
        <f t="shared" si="1"/>
        <v>0</v>
      </c>
      <c r="W4" s="100">
        <f t="shared" si="1"/>
        <v>0</v>
      </c>
      <c r="X4" s="100">
        <f t="shared" si="1"/>
        <v>0</v>
      </c>
      <c r="Y4" s="100">
        <f t="shared" si="1"/>
        <v>0</v>
      </c>
      <c r="Z4" s="100">
        <f t="shared" si="1"/>
        <v>0</v>
      </c>
      <c r="AA4" s="100">
        <f t="shared" si="1"/>
        <v>0</v>
      </c>
      <c r="AB4" s="100">
        <f t="shared" si="1"/>
        <v>0</v>
      </c>
      <c r="AC4" s="100">
        <f t="shared" si="1"/>
        <v>0</v>
      </c>
      <c r="AD4" s="100">
        <f t="shared" si="1"/>
        <v>0</v>
      </c>
      <c r="AE4" s="100">
        <f t="shared" si="1"/>
        <v>0</v>
      </c>
      <c r="AF4" s="100">
        <f t="shared" si="1"/>
        <v>0</v>
      </c>
      <c r="AG4" s="100">
        <f t="shared" si="1"/>
        <v>0</v>
      </c>
      <c r="AH4" s="100">
        <f t="shared" si="1"/>
        <v>0</v>
      </c>
      <c r="AI4" s="100">
        <f t="shared" si="1"/>
        <v>0</v>
      </c>
      <c r="AJ4" s="100">
        <f t="shared" si="1"/>
        <v>0</v>
      </c>
      <c r="AK4" s="100">
        <f t="shared" si="1"/>
        <v>0</v>
      </c>
      <c r="AL4" s="100">
        <f t="shared" si="1"/>
        <v>0</v>
      </c>
      <c r="AM4" s="100">
        <f t="shared" si="1"/>
        <v>0</v>
      </c>
      <c r="AN4" s="100">
        <f t="shared" si="1"/>
        <v>0</v>
      </c>
      <c r="AO4" s="100">
        <f t="shared" si="1"/>
        <v>0</v>
      </c>
      <c r="AP4" s="100">
        <f t="shared" si="1"/>
        <v>0</v>
      </c>
      <c r="AQ4" s="100">
        <f t="shared" si="1"/>
        <v>0</v>
      </c>
      <c r="AR4" s="100">
        <f t="shared" si="1"/>
        <v>0</v>
      </c>
      <c r="AS4" s="100">
        <f t="shared" si="1"/>
        <v>0</v>
      </c>
      <c r="AT4" s="100">
        <f t="shared" si="1"/>
        <v>0</v>
      </c>
      <c r="AU4" s="100">
        <f t="shared" si="1"/>
        <v>0</v>
      </c>
      <c r="AV4" s="100">
        <f t="shared" si="1"/>
        <v>0</v>
      </c>
      <c r="AW4" s="100">
        <f t="shared" si="1"/>
        <v>0</v>
      </c>
      <c r="AX4" s="100">
        <f t="shared" si="1"/>
        <v>0</v>
      </c>
      <c r="AY4" s="101">
        <f t="shared" si="1"/>
        <v>0</v>
      </c>
      <c r="AZ4" s="58"/>
      <c r="BA4" s="209" t="s">
        <v>103</v>
      </c>
      <c r="BB4" s="210"/>
      <c r="BC4" s="108" t="e">
        <f>(($B3+$C3+$I3+$J3+$K3+$O3+$W3+$AT3)/($B$5+$C$5+$I$5+$J$5+$K$5+$O$5+$W$5+$AT$5))*100</f>
        <v>#DIV/0!</v>
      </c>
      <c r="BD4" s="109" t="e">
        <f>(($B4+$C4+$I4+$J4+$K4+$O4+$W4+$AT4)/($B$5+$C$5+$I$5+$J$5+$K$5+$O$5+$W$5+$AT$5))*100</f>
        <v>#DIV/0!</v>
      </c>
      <c r="BE4" s="110" t="e">
        <f>SUM(BC4:BD4)</f>
        <v>#DIV/0!</v>
      </c>
      <c r="BF4" s="58"/>
      <c r="BG4" s="170" t="s">
        <v>1986</v>
      </c>
      <c r="BH4" s="114" t="e">
        <f>($K3/$K$5)*100</f>
        <v>#DIV/0!</v>
      </c>
      <c r="BI4" s="114" t="e">
        <f>($K4/$K$5)*100</f>
        <v>#DIV/0!</v>
      </c>
      <c r="BJ4" s="171" t="e">
        <f t="shared" si="0"/>
        <v>#DIV/0!</v>
      </c>
      <c r="BK4" s="60"/>
    </row>
    <row r="5" spans="1:63" ht="15" customHeight="1" x14ac:dyDescent="0.25">
      <c r="A5" s="68" t="s">
        <v>84</v>
      </c>
      <c r="B5" s="100">
        <f>'Captura español'!$C$5</f>
        <v>0</v>
      </c>
      <c r="C5" s="100">
        <f>'Captura español'!$C$5</f>
        <v>0</v>
      </c>
      <c r="D5" s="100">
        <f>'Captura español'!$C$5</f>
        <v>0</v>
      </c>
      <c r="E5" s="100">
        <f>'Captura español'!$C$5</f>
        <v>0</v>
      </c>
      <c r="F5" s="100">
        <f>'Captura español'!$C$5</f>
        <v>0</v>
      </c>
      <c r="G5" s="100">
        <f>'Captura español'!$C$5</f>
        <v>0</v>
      </c>
      <c r="H5" s="100">
        <f>'Captura español'!$C$5</f>
        <v>0</v>
      </c>
      <c r="I5" s="100">
        <f>'Captura español'!$C$5</f>
        <v>0</v>
      </c>
      <c r="J5" s="100">
        <f>'Captura español'!$C$5</f>
        <v>0</v>
      </c>
      <c r="K5" s="100">
        <f>'Captura español'!$C$5</f>
        <v>0</v>
      </c>
      <c r="L5" s="100">
        <f>'Captura español'!$C$5</f>
        <v>0</v>
      </c>
      <c r="M5" s="100">
        <f>'Captura español'!$C$5</f>
        <v>0</v>
      </c>
      <c r="N5" s="100">
        <f>'Captura español'!$C$5</f>
        <v>0</v>
      </c>
      <c r="O5" s="100">
        <f>'Captura español'!$C$5</f>
        <v>0</v>
      </c>
      <c r="P5" s="100">
        <f>'Captura español'!$C$5</f>
        <v>0</v>
      </c>
      <c r="Q5" s="100">
        <f>'Captura español'!$C$5</f>
        <v>0</v>
      </c>
      <c r="R5" s="100">
        <f>'Captura español'!$C$5</f>
        <v>0</v>
      </c>
      <c r="S5" s="100">
        <f>'Captura español'!$C$5</f>
        <v>0</v>
      </c>
      <c r="T5" s="100">
        <f>'Captura español'!$C$5</f>
        <v>0</v>
      </c>
      <c r="U5" s="100">
        <f>'Captura español'!$C$5</f>
        <v>0</v>
      </c>
      <c r="V5" s="100">
        <f>'Captura español'!$C$5</f>
        <v>0</v>
      </c>
      <c r="W5" s="100">
        <f>'Captura español'!$C$5</f>
        <v>0</v>
      </c>
      <c r="X5" s="100">
        <f>'Captura español'!$C$5</f>
        <v>0</v>
      </c>
      <c r="Y5" s="100">
        <f>'Captura español'!$C$5</f>
        <v>0</v>
      </c>
      <c r="Z5" s="100">
        <f>'Captura español'!$C$5</f>
        <v>0</v>
      </c>
      <c r="AA5" s="100">
        <f>'Captura español'!$C$5</f>
        <v>0</v>
      </c>
      <c r="AB5" s="100">
        <f>'Captura español'!$C$5</f>
        <v>0</v>
      </c>
      <c r="AC5" s="100">
        <f>'Captura español'!$C$5</f>
        <v>0</v>
      </c>
      <c r="AD5" s="100">
        <f>'Captura español'!$C$5</f>
        <v>0</v>
      </c>
      <c r="AE5" s="100">
        <f>'Captura español'!$C$5</f>
        <v>0</v>
      </c>
      <c r="AF5" s="100">
        <f>'Captura español'!$C$5</f>
        <v>0</v>
      </c>
      <c r="AG5" s="100">
        <f>'Captura español'!$C$5</f>
        <v>0</v>
      </c>
      <c r="AH5" s="100">
        <f>'Captura español'!$C$5</f>
        <v>0</v>
      </c>
      <c r="AI5" s="100">
        <f>'Captura español'!$C$5</f>
        <v>0</v>
      </c>
      <c r="AJ5" s="100">
        <f>'Captura español'!$C$5</f>
        <v>0</v>
      </c>
      <c r="AK5" s="100">
        <f>'Captura español'!$C$5</f>
        <v>0</v>
      </c>
      <c r="AL5" s="100">
        <f>'Captura español'!$C$5</f>
        <v>0</v>
      </c>
      <c r="AM5" s="100">
        <f>'Captura español'!$C$5</f>
        <v>0</v>
      </c>
      <c r="AN5" s="100">
        <f>'Captura español'!$C$5</f>
        <v>0</v>
      </c>
      <c r="AO5" s="100">
        <f>'Captura español'!$C$5</f>
        <v>0</v>
      </c>
      <c r="AP5" s="100">
        <f>'Captura español'!$C$5</f>
        <v>0</v>
      </c>
      <c r="AQ5" s="100">
        <f>'Captura español'!$C$5</f>
        <v>0</v>
      </c>
      <c r="AR5" s="100">
        <f>'Captura español'!$C$5</f>
        <v>0</v>
      </c>
      <c r="AS5" s="100">
        <f>'Captura español'!$C$5</f>
        <v>0</v>
      </c>
      <c r="AT5" s="100">
        <f>'Captura español'!$C$5</f>
        <v>0</v>
      </c>
      <c r="AU5" s="100">
        <f>'Captura español'!$C$5</f>
        <v>0</v>
      </c>
      <c r="AV5" s="100">
        <f>'Captura español'!$C$5</f>
        <v>0</v>
      </c>
      <c r="AW5" s="100">
        <f>'Captura español'!$C$5</f>
        <v>0</v>
      </c>
      <c r="AX5" s="100">
        <f>'Captura español'!$C$5</f>
        <v>0</v>
      </c>
      <c r="AY5" s="101">
        <f>'Captura español'!$C$5</f>
        <v>0</v>
      </c>
      <c r="AZ5" s="58"/>
      <c r="BA5" s="211" t="s">
        <v>104</v>
      </c>
      <c r="BB5" s="212"/>
      <c r="BC5" s="108" t="e">
        <f>(($G3+$T3+$Y3+$AI3+$AU3)/($G$5+$T$5+$Y$5+$AI$5+$AU$5))*100</f>
        <v>#DIV/0!</v>
      </c>
      <c r="BD5" s="109" t="e">
        <f>(($G4+$T4+$Y4+$AI4+$AU4)/($G$5+$T$5+$Y$5+$AI$5+$AU$5))*100</f>
        <v>#DIV/0!</v>
      </c>
      <c r="BE5" s="110" t="e">
        <f>SUM(BC5:BD5)</f>
        <v>#DIV/0!</v>
      </c>
      <c r="BF5" s="58"/>
      <c r="BG5" s="170" t="s">
        <v>2038</v>
      </c>
      <c r="BH5" s="114" t="e">
        <f>($AK3/$AK$5)*100</f>
        <v>#DIV/0!</v>
      </c>
      <c r="BI5" s="114" t="e">
        <f>($AK4/$AK$5)*100</f>
        <v>#DIV/0!</v>
      </c>
      <c r="BJ5" s="171" t="e">
        <f t="shared" si="0"/>
        <v>#DIV/0!</v>
      </c>
      <c r="BK5" s="60"/>
    </row>
    <row r="6" spans="1:63" ht="15" customHeight="1" thickBot="1" x14ac:dyDescent="0.3">
      <c r="A6" s="66" t="s">
        <v>95</v>
      </c>
      <c r="B6" s="102" t="e">
        <f t="shared" ref="B6:AY7" si="2">(B3/B$5)*100</f>
        <v>#DIV/0!</v>
      </c>
      <c r="C6" s="102" t="e">
        <f t="shared" si="2"/>
        <v>#DIV/0!</v>
      </c>
      <c r="D6" s="102" t="e">
        <f t="shared" si="2"/>
        <v>#DIV/0!</v>
      </c>
      <c r="E6" s="102" t="e">
        <f t="shared" si="2"/>
        <v>#DIV/0!</v>
      </c>
      <c r="F6" s="102" t="e">
        <f t="shared" si="2"/>
        <v>#DIV/0!</v>
      </c>
      <c r="G6" s="102" t="e">
        <f t="shared" si="2"/>
        <v>#DIV/0!</v>
      </c>
      <c r="H6" s="102" t="e">
        <f t="shared" si="2"/>
        <v>#DIV/0!</v>
      </c>
      <c r="I6" s="102" t="e">
        <f t="shared" si="2"/>
        <v>#DIV/0!</v>
      </c>
      <c r="J6" s="102" t="e">
        <f t="shared" si="2"/>
        <v>#DIV/0!</v>
      </c>
      <c r="K6" s="102" t="e">
        <f t="shared" si="2"/>
        <v>#DIV/0!</v>
      </c>
      <c r="L6" s="102" t="e">
        <f t="shared" si="2"/>
        <v>#DIV/0!</v>
      </c>
      <c r="M6" s="102" t="e">
        <f t="shared" si="2"/>
        <v>#DIV/0!</v>
      </c>
      <c r="N6" s="102" t="e">
        <f t="shared" si="2"/>
        <v>#DIV/0!</v>
      </c>
      <c r="O6" s="102" t="e">
        <f t="shared" si="2"/>
        <v>#DIV/0!</v>
      </c>
      <c r="P6" s="102" t="e">
        <f t="shared" si="2"/>
        <v>#DIV/0!</v>
      </c>
      <c r="Q6" s="102" t="e">
        <f t="shared" si="2"/>
        <v>#DIV/0!</v>
      </c>
      <c r="R6" s="102" t="e">
        <f t="shared" si="2"/>
        <v>#DIV/0!</v>
      </c>
      <c r="S6" s="102" t="e">
        <f t="shared" si="2"/>
        <v>#DIV/0!</v>
      </c>
      <c r="T6" s="102" t="e">
        <f t="shared" si="2"/>
        <v>#DIV/0!</v>
      </c>
      <c r="U6" s="102" t="e">
        <f t="shared" si="2"/>
        <v>#DIV/0!</v>
      </c>
      <c r="V6" s="102" t="e">
        <f t="shared" si="2"/>
        <v>#DIV/0!</v>
      </c>
      <c r="W6" s="102" t="e">
        <f t="shared" si="2"/>
        <v>#DIV/0!</v>
      </c>
      <c r="X6" s="102" t="e">
        <f t="shared" si="2"/>
        <v>#DIV/0!</v>
      </c>
      <c r="Y6" s="102" t="e">
        <f t="shared" si="2"/>
        <v>#DIV/0!</v>
      </c>
      <c r="Z6" s="102" t="e">
        <f t="shared" si="2"/>
        <v>#DIV/0!</v>
      </c>
      <c r="AA6" s="102" t="e">
        <f t="shared" si="2"/>
        <v>#DIV/0!</v>
      </c>
      <c r="AB6" s="102" t="e">
        <f t="shared" si="2"/>
        <v>#DIV/0!</v>
      </c>
      <c r="AC6" s="102" t="e">
        <f t="shared" si="2"/>
        <v>#DIV/0!</v>
      </c>
      <c r="AD6" s="102" t="e">
        <f t="shared" si="2"/>
        <v>#DIV/0!</v>
      </c>
      <c r="AE6" s="102" t="e">
        <f t="shared" si="2"/>
        <v>#DIV/0!</v>
      </c>
      <c r="AF6" s="102" t="e">
        <f t="shared" si="2"/>
        <v>#DIV/0!</v>
      </c>
      <c r="AG6" s="102" t="e">
        <f t="shared" si="2"/>
        <v>#DIV/0!</v>
      </c>
      <c r="AH6" s="102" t="e">
        <f t="shared" si="2"/>
        <v>#DIV/0!</v>
      </c>
      <c r="AI6" s="102" t="e">
        <f t="shared" si="2"/>
        <v>#DIV/0!</v>
      </c>
      <c r="AJ6" s="102" t="e">
        <f t="shared" si="2"/>
        <v>#DIV/0!</v>
      </c>
      <c r="AK6" s="102" t="e">
        <f t="shared" si="2"/>
        <v>#DIV/0!</v>
      </c>
      <c r="AL6" s="102" t="e">
        <f t="shared" si="2"/>
        <v>#DIV/0!</v>
      </c>
      <c r="AM6" s="102" t="e">
        <f t="shared" si="2"/>
        <v>#DIV/0!</v>
      </c>
      <c r="AN6" s="102" t="e">
        <f t="shared" si="2"/>
        <v>#DIV/0!</v>
      </c>
      <c r="AO6" s="102" t="e">
        <f t="shared" si="2"/>
        <v>#DIV/0!</v>
      </c>
      <c r="AP6" s="102" t="e">
        <f t="shared" si="2"/>
        <v>#DIV/0!</v>
      </c>
      <c r="AQ6" s="102" t="e">
        <f t="shared" si="2"/>
        <v>#DIV/0!</v>
      </c>
      <c r="AR6" s="102" t="e">
        <f t="shared" si="2"/>
        <v>#DIV/0!</v>
      </c>
      <c r="AS6" s="102" t="e">
        <f t="shared" si="2"/>
        <v>#DIV/0!</v>
      </c>
      <c r="AT6" s="102" t="e">
        <f t="shared" si="2"/>
        <v>#DIV/0!</v>
      </c>
      <c r="AU6" s="102" t="e">
        <f t="shared" si="2"/>
        <v>#DIV/0!</v>
      </c>
      <c r="AV6" s="102" t="e">
        <f t="shared" si="2"/>
        <v>#DIV/0!</v>
      </c>
      <c r="AW6" s="102" t="e">
        <f t="shared" si="2"/>
        <v>#DIV/0!</v>
      </c>
      <c r="AX6" s="102" t="e">
        <f t="shared" si="2"/>
        <v>#DIV/0!</v>
      </c>
      <c r="AY6" s="103" t="e">
        <f t="shared" si="2"/>
        <v>#DIV/0!</v>
      </c>
      <c r="AZ6" s="58"/>
      <c r="BA6" s="213" t="s">
        <v>138</v>
      </c>
      <c r="BB6" s="214"/>
      <c r="BC6" s="111" t="e">
        <f>(($E3+$F3+$L3+$M3+$P3+$R3+$S3+$U3+$X3+$AC3+$AD3+$AG3+$AH3+$AJ3+$AK3+$AL3+$AM3+$AN3)/($E$5+$F$5+$L$5+$M$5+$P$5+$R$5+$S$5+$U$5+$X$5+$AC$5+$AD$5+$AG$5+$AH$5+$AJ$5+$AK$5+$AL$5+$AM$5+$AN$5))*100</f>
        <v>#DIV/0!</v>
      </c>
      <c r="BD6" s="140" t="e">
        <f>(($E4+$F4+$L4+$M4+$P4+$R4+$S4+$U4+$X4+$AC4+$AD4+$AG4+$AH4+$AJ4+$AK4+$AL4+$AM4+$AN4)/($E$5+$F$5+$L$5+$M$5+$P$5+$R$5+$S$5+$U$5+$X$5+$AC$5+$AD$5+$AG$5+$AH$5+$AJ$5+$AK$5+$AL$5+$AM$5+$AN$5))*100</f>
        <v>#DIV/0!</v>
      </c>
      <c r="BE6" s="113" t="e">
        <f>SUM(BC6:BD6)</f>
        <v>#DIV/0!</v>
      </c>
      <c r="BF6" s="58"/>
      <c r="BG6" s="170" t="s">
        <v>2001</v>
      </c>
      <c r="BH6" s="114" t="e">
        <f>($S3/$S$5)*100</f>
        <v>#DIV/0!</v>
      </c>
      <c r="BI6" s="114" t="e">
        <f>($S4/$S$5)*100</f>
        <v>#DIV/0!</v>
      </c>
      <c r="BJ6" s="171" t="e">
        <f t="shared" si="0"/>
        <v>#DIV/0!</v>
      </c>
      <c r="BK6" s="60"/>
    </row>
    <row r="7" spans="1:63" ht="15" customHeight="1" x14ac:dyDescent="0.25">
      <c r="A7" s="66" t="s">
        <v>96</v>
      </c>
      <c r="B7" s="104" t="e">
        <f t="shared" si="2"/>
        <v>#DIV/0!</v>
      </c>
      <c r="C7" s="104" t="e">
        <f t="shared" si="2"/>
        <v>#DIV/0!</v>
      </c>
      <c r="D7" s="104" t="e">
        <f t="shared" si="2"/>
        <v>#DIV/0!</v>
      </c>
      <c r="E7" s="104" t="e">
        <f t="shared" si="2"/>
        <v>#DIV/0!</v>
      </c>
      <c r="F7" s="104" t="e">
        <f t="shared" si="2"/>
        <v>#DIV/0!</v>
      </c>
      <c r="G7" s="104" t="e">
        <f t="shared" si="2"/>
        <v>#DIV/0!</v>
      </c>
      <c r="H7" s="104" t="e">
        <f t="shared" si="2"/>
        <v>#DIV/0!</v>
      </c>
      <c r="I7" s="104" t="e">
        <f t="shared" si="2"/>
        <v>#DIV/0!</v>
      </c>
      <c r="J7" s="104" t="e">
        <f t="shared" si="2"/>
        <v>#DIV/0!</v>
      </c>
      <c r="K7" s="104" t="e">
        <f t="shared" si="2"/>
        <v>#DIV/0!</v>
      </c>
      <c r="L7" s="104" t="e">
        <f t="shared" si="2"/>
        <v>#DIV/0!</v>
      </c>
      <c r="M7" s="104" t="e">
        <f t="shared" si="2"/>
        <v>#DIV/0!</v>
      </c>
      <c r="N7" s="104" t="e">
        <f t="shared" si="2"/>
        <v>#DIV/0!</v>
      </c>
      <c r="O7" s="104" t="e">
        <f t="shared" si="2"/>
        <v>#DIV/0!</v>
      </c>
      <c r="P7" s="104" t="e">
        <f t="shared" si="2"/>
        <v>#DIV/0!</v>
      </c>
      <c r="Q7" s="104" t="e">
        <f t="shared" si="2"/>
        <v>#DIV/0!</v>
      </c>
      <c r="R7" s="104" t="e">
        <f t="shared" si="2"/>
        <v>#DIV/0!</v>
      </c>
      <c r="S7" s="104" t="e">
        <f t="shared" si="2"/>
        <v>#DIV/0!</v>
      </c>
      <c r="T7" s="104" t="e">
        <f t="shared" si="2"/>
        <v>#DIV/0!</v>
      </c>
      <c r="U7" s="104" t="e">
        <f t="shared" si="2"/>
        <v>#DIV/0!</v>
      </c>
      <c r="V7" s="104" t="e">
        <f t="shared" si="2"/>
        <v>#DIV/0!</v>
      </c>
      <c r="W7" s="104" t="e">
        <f t="shared" si="2"/>
        <v>#DIV/0!</v>
      </c>
      <c r="X7" s="104" t="e">
        <f t="shared" si="2"/>
        <v>#DIV/0!</v>
      </c>
      <c r="Y7" s="104" t="e">
        <f t="shared" si="2"/>
        <v>#DIV/0!</v>
      </c>
      <c r="Z7" s="104" t="e">
        <f t="shared" si="2"/>
        <v>#DIV/0!</v>
      </c>
      <c r="AA7" s="104" t="e">
        <f t="shared" si="2"/>
        <v>#DIV/0!</v>
      </c>
      <c r="AB7" s="104" t="e">
        <f t="shared" si="2"/>
        <v>#DIV/0!</v>
      </c>
      <c r="AC7" s="104" t="e">
        <f t="shared" si="2"/>
        <v>#DIV/0!</v>
      </c>
      <c r="AD7" s="104" t="e">
        <f t="shared" si="2"/>
        <v>#DIV/0!</v>
      </c>
      <c r="AE7" s="104" t="e">
        <f t="shared" si="2"/>
        <v>#DIV/0!</v>
      </c>
      <c r="AF7" s="104" t="e">
        <f t="shared" si="2"/>
        <v>#DIV/0!</v>
      </c>
      <c r="AG7" s="104" t="e">
        <f t="shared" si="2"/>
        <v>#DIV/0!</v>
      </c>
      <c r="AH7" s="104" t="e">
        <f t="shared" si="2"/>
        <v>#DIV/0!</v>
      </c>
      <c r="AI7" s="104" t="e">
        <f t="shared" si="2"/>
        <v>#DIV/0!</v>
      </c>
      <c r="AJ7" s="104" t="e">
        <f t="shared" si="2"/>
        <v>#DIV/0!</v>
      </c>
      <c r="AK7" s="104" t="e">
        <f t="shared" si="2"/>
        <v>#DIV/0!</v>
      </c>
      <c r="AL7" s="104" t="e">
        <f t="shared" si="2"/>
        <v>#DIV/0!</v>
      </c>
      <c r="AM7" s="104" t="e">
        <f t="shared" si="2"/>
        <v>#DIV/0!</v>
      </c>
      <c r="AN7" s="104" t="e">
        <f t="shared" si="2"/>
        <v>#DIV/0!</v>
      </c>
      <c r="AO7" s="104" t="e">
        <f t="shared" si="2"/>
        <v>#DIV/0!</v>
      </c>
      <c r="AP7" s="104" t="e">
        <f t="shared" si="2"/>
        <v>#DIV/0!</v>
      </c>
      <c r="AQ7" s="104" t="e">
        <f t="shared" si="2"/>
        <v>#DIV/0!</v>
      </c>
      <c r="AR7" s="104" t="e">
        <f t="shared" si="2"/>
        <v>#DIV/0!</v>
      </c>
      <c r="AS7" s="104" t="e">
        <f t="shared" si="2"/>
        <v>#DIV/0!</v>
      </c>
      <c r="AT7" s="104" t="e">
        <f t="shared" si="2"/>
        <v>#DIV/0!</v>
      </c>
      <c r="AU7" s="104" t="e">
        <f t="shared" si="2"/>
        <v>#DIV/0!</v>
      </c>
      <c r="AV7" s="104" t="e">
        <f t="shared" si="2"/>
        <v>#DIV/0!</v>
      </c>
      <c r="AW7" s="104" t="e">
        <f t="shared" si="2"/>
        <v>#DIV/0!</v>
      </c>
      <c r="AX7" s="104" t="e">
        <f t="shared" si="2"/>
        <v>#DIV/0!</v>
      </c>
      <c r="AY7" s="105" t="e">
        <f t="shared" si="2"/>
        <v>#DIV/0!</v>
      </c>
      <c r="AZ7" s="69"/>
      <c r="BA7" s="67"/>
      <c r="BB7" s="70"/>
      <c r="BC7" s="71"/>
      <c r="BD7" s="71"/>
      <c r="BE7" s="71"/>
      <c r="BF7" s="72"/>
      <c r="BG7" s="170" t="s">
        <v>1988</v>
      </c>
      <c r="BH7" s="114" t="e">
        <f>(($L3+$M3)/($L$5+$M$5))*100</f>
        <v>#DIV/0!</v>
      </c>
      <c r="BI7" s="114" t="e">
        <f>(($L4+$M4)/($L$5+$M$5))*100</f>
        <v>#DIV/0!</v>
      </c>
      <c r="BJ7" s="171" t="e">
        <f t="shared" si="0"/>
        <v>#DIV/0!</v>
      </c>
      <c r="BK7" s="60"/>
    </row>
    <row r="8" spans="1:63" ht="15" customHeight="1" thickBot="1" x14ac:dyDescent="0.3">
      <c r="A8" s="73" t="s">
        <v>105</v>
      </c>
      <c r="B8" s="106" t="e">
        <f t="shared" ref="B8" si="3">SUM(B6:B7)</f>
        <v>#DIV/0!</v>
      </c>
      <c r="C8" s="106" t="e">
        <f t="shared" ref="C8:AY8" si="4">SUM(C6:C7)</f>
        <v>#DIV/0!</v>
      </c>
      <c r="D8" s="106" t="e">
        <f t="shared" si="4"/>
        <v>#DIV/0!</v>
      </c>
      <c r="E8" s="106" t="e">
        <f t="shared" si="4"/>
        <v>#DIV/0!</v>
      </c>
      <c r="F8" s="106" t="e">
        <f t="shared" si="4"/>
        <v>#DIV/0!</v>
      </c>
      <c r="G8" s="106" t="e">
        <f t="shared" si="4"/>
        <v>#DIV/0!</v>
      </c>
      <c r="H8" s="106" t="e">
        <f t="shared" si="4"/>
        <v>#DIV/0!</v>
      </c>
      <c r="I8" s="106" t="e">
        <f t="shared" si="4"/>
        <v>#DIV/0!</v>
      </c>
      <c r="J8" s="106" t="e">
        <f t="shared" si="4"/>
        <v>#DIV/0!</v>
      </c>
      <c r="K8" s="106" t="e">
        <f t="shared" si="4"/>
        <v>#DIV/0!</v>
      </c>
      <c r="L8" s="106" t="e">
        <f t="shared" si="4"/>
        <v>#DIV/0!</v>
      </c>
      <c r="M8" s="106" t="e">
        <f t="shared" si="4"/>
        <v>#DIV/0!</v>
      </c>
      <c r="N8" s="106" t="e">
        <f t="shared" si="4"/>
        <v>#DIV/0!</v>
      </c>
      <c r="O8" s="106" t="e">
        <f t="shared" si="4"/>
        <v>#DIV/0!</v>
      </c>
      <c r="P8" s="106" t="e">
        <f t="shared" si="4"/>
        <v>#DIV/0!</v>
      </c>
      <c r="Q8" s="106" t="e">
        <f t="shared" si="4"/>
        <v>#DIV/0!</v>
      </c>
      <c r="R8" s="106" t="e">
        <f t="shared" si="4"/>
        <v>#DIV/0!</v>
      </c>
      <c r="S8" s="106" t="e">
        <f t="shared" si="4"/>
        <v>#DIV/0!</v>
      </c>
      <c r="T8" s="106" t="e">
        <f t="shared" si="4"/>
        <v>#DIV/0!</v>
      </c>
      <c r="U8" s="106" t="e">
        <f t="shared" si="4"/>
        <v>#DIV/0!</v>
      </c>
      <c r="V8" s="106" t="e">
        <f t="shared" si="4"/>
        <v>#DIV/0!</v>
      </c>
      <c r="W8" s="106" t="e">
        <f t="shared" si="4"/>
        <v>#DIV/0!</v>
      </c>
      <c r="X8" s="106" t="e">
        <f t="shared" si="4"/>
        <v>#DIV/0!</v>
      </c>
      <c r="Y8" s="106" t="e">
        <f t="shared" si="4"/>
        <v>#DIV/0!</v>
      </c>
      <c r="Z8" s="106" t="e">
        <f t="shared" si="4"/>
        <v>#DIV/0!</v>
      </c>
      <c r="AA8" s="106" t="e">
        <f t="shared" si="4"/>
        <v>#DIV/0!</v>
      </c>
      <c r="AB8" s="106" t="e">
        <f t="shared" si="4"/>
        <v>#DIV/0!</v>
      </c>
      <c r="AC8" s="106" t="e">
        <f t="shared" si="4"/>
        <v>#DIV/0!</v>
      </c>
      <c r="AD8" s="106" t="e">
        <f t="shared" si="4"/>
        <v>#DIV/0!</v>
      </c>
      <c r="AE8" s="106" t="e">
        <f t="shared" si="4"/>
        <v>#DIV/0!</v>
      </c>
      <c r="AF8" s="106" t="e">
        <f t="shared" si="4"/>
        <v>#DIV/0!</v>
      </c>
      <c r="AG8" s="106" t="e">
        <f t="shared" si="4"/>
        <v>#DIV/0!</v>
      </c>
      <c r="AH8" s="106" t="e">
        <f t="shared" si="4"/>
        <v>#DIV/0!</v>
      </c>
      <c r="AI8" s="106" t="e">
        <f t="shared" si="4"/>
        <v>#DIV/0!</v>
      </c>
      <c r="AJ8" s="106" t="e">
        <f t="shared" si="4"/>
        <v>#DIV/0!</v>
      </c>
      <c r="AK8" s="106" t="e">
        <f t="shared" si="4"/>
        <v>#DIV/0!</v>
      </c>
      <c r="AL8" s="106" t="e">
        <f t="shared" si="4"/>
        <v>#DIV/0!</v>
      </c>
      <c r="AM8" s="106" t="e">
        <f t="shared" si="4"/>
        <v>#DIV/0!</v>
      </c>
      <c r="AN8" s="106" t="e">
        <f t="shared" si="4"/>
        <v>#DIV/0!</v>
      </c>
      <c r="AO8" s="106" t="e">
        <f t="shared" si="4"/>
        <v>#DIV/0!</v>
      </c>
      <c r="AP8" s="106" t="e">
        <f t="shared" si="4"/>
        <v>#DIV/0!</v>
      </c>
      <c r="AQ8" s="106" t="e">
        <f t="shared" si="4"/>
        <v>#DIV/0!</v>
      </c>
      <c r="AR8" s="106" t="e">
        <f t="shared" si="4"/>
        <v>#DIV/0!</v>
      </c>
      <c r="AS8" s="106" t="e">
        <f t="shared" si="4"/>
        <v>#DIV/0!</v>
      </c>
      <c r="AT8" s="106" t="e">
        <f t="shared" si="4"/>
        <v>#DIV/0!</v>
      </c>
      <c r="AU8" s="106" t="e">
        <f t="shared" si="4"/>
        <v>#DIV/0!</v>
      </c>
      <c r="AV8" s="106" t="e">
        <f t="shared" si="4"/>
        <v>#DIV/0!</v>
      </c>
      <c r="AW8" s="106" t="e">
        <f t="shared" si="4"/>
        <v>#DIV/0!</v>
      </c>
      <c r="AX8" s="106" t="e">
        <f t="shared" si="4"/>
        <v>#DIV/0!</v>
      </c>
      <c r="AY8" s="107" t="e">
        <f t="shared" si="4"/>
        <v>#DIV/0!</v>
      </c>
      <c r="AZ8" s="58"/>
      <c r="BB8" s="74"/>
      <c r="BG8" s="170" t="s">
        <v>2032</v>
      </c>
      <c r="BH8" s="114" t="e">
        <f>($AH3/$AH$5)*100</f>
        <v>#DIV/0!</v>
      </c>
      <c r="BI8" s="114" t="e">
        <f>($AH4/$AH$5)*100</f>
        <v>#DIV/0!</v>
      </c>
      <c r="BJ8" s="171" t="e">
        <f t="shared" si="0"/>
        <v>#DIV/0!</v>
      </c>
      <c r="BK8" s="60"/>
    </row>
    <row r="9" spans="1:63" ht="15.75" customHeight="1" x14ac:dyDescent="0.25">
      <c r="A9" s="67"/>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60"/>
      <c r="BB9" s="74"/>
      <c r="BG9" s="170" t="s">
        <v>2005</v>
      </c>
      <c r="BH9" s="114" t="e">
        <f>($U3/$U$5)*100</f>
        <v>#DIV/0!</v>
      </c>
      <c r="BI9" s="114" t="e">
        <f>($U4/$U$5)*100</f>
        <v>#DIV/0!</v>
      </c>
      <c r="BJ9" s="171" t="e">
        <f t="shared" si="0"/>
        <v>#DIV/0!</v>
      </c>
      <c r="BK9" s="60"/>
    </row>
    <row r="10" spans="1:63" x14ac:dyDescent="0.25">
      <c r="AZ10" s="60"/>
      <c r="BB10" s="74"/>
      <c r="BG10" s="170" t="s">
        <v>2011</v>
      </c>
      <c r="BH10" s="114" t="e">
        <f>($X3/$X$5)*100</f>
        <v>#DIV/0!</v>
      </c>
      <c r="BI10" s="114" t="e">
        <f>($X4/$X$5)*100</f>
        <v>#DIV/0!</v>
      </c>
      <c r="BJ10" s="171" t="e">
        <f t="shared" si="0"/>
        <v>#DIV/0!</v>
      </c>
      <c r="BK10" s="60"/>
    </row>
    <row r="11" spans="1:63" x14ac:dyDescent="0.25">
      <c r="BB11" s="74"/>
      <c r="BG11" s="170" t="s">
        <v>2030</v>
      </c>
      <c r="BH11" s="114" t="e">
        <f>($AG3/$AG$5)*100</f>
        <v>#DIV/0!</v>
      </c>
      <c r="BI11" s="114" t="e">
        <f>($AG4/$AG$5)*100</f>
        <v>#DIV/0!</v>
      </c>
      <c r="BJ11" s="171" t="e">
        <f t="shared" si="0"/>
        <v>#DIV/0!</v>
      </c>
      <c r="BK11" s="60"/>
    </row>
    <row r="12" spans="1:63" x14ac:dyDescent="0.25">
      <c r="BB12" s="74"/>
      <c r="BG12" s="170" t="s">
        <v>2024</v>
      </c>
      <c r="BH12" s="114" t="e">
        <f>($AD3/$AD$5)*100</f>
        <v>#DIV/0!</v>
      </c>
      <c r="BI12" s="114" t="e">
        <f>($AD4/$AD$5)*100</f>
        <v>#DIV/0!</v>
      </c>
      <c r="BJ12" s="171" t="e">
        <f t="shared" si="0"/>
        <v>#DIV/0!</v>
      </c>
      <c r="BK12" s="60"/>
    </row>
    <row r="13" spans="1:63" x14ac:dyDescent="0.25">
      <c r="BB13" s="74"/>
      <c r="BG13" s="170" t="s">
        <v>1999</v>
      </c>
      <c r="BH13" s="114" t="e">
        <f>($R3/$R$5)*100</f>
        <v>#DIV/0!</v>
      </c>
      <c r="BI13" s="114" t="e">
        <f>($R4/$R$5)*100</f>
        <v>#DIV/0!</v>
      </c>
      <c r="BJ13" s="171" t="e">
        <f t="shared" si="0"/>
        <v>#DIV/0!</v>
      </c>
      <c r="BK13" s="60"/>
    </row>
    <row r="14" spans="1:63" x14ac:dyDescent="0.25">
      <c r="BB14" s="74"/>
      <c r="BG14" s="170" t="s">
        <v>1995</v>
      </c>
      <c r="BH14" s="114" t="e">
        <f>($P3/$P$5)*100</f>
        <v>#DIV/0!</v>
      </c>
      <c r="BI14" s="114" t="e">
        <f>($P4/$P$5)*100</f>
        <v>#DIV/0!</v>
      </c>
      <c r="BJ14" s="171" t="e">
        <f t="shared" si="0"/>
        <v>#DIV/0!</v>
      </c>
      <c r="BK14" s="60"/>
    </row>
    <row r="15" spans="1:63" x14ac:dyDescent="0.25">
      <c r="BB15" s="74"/>
      <c r="BG15" s="170" t="s">
        <v>2042</v>
      </c>
      <c r="BH15" s="114" t="e">
        <f>($AM3/$AM$5)*100</f>
        <v>#DIV/0!</v>
      </c>
      <c r="BI15" s="114" t="e">
        <f>($AM4/$AM$5)*100</f>
        <v>#DIV/0!</v>
      </c>
      <c r="BJ15" s="171" t="e">
        <f t="shared" si="0"/>
        <v>#DIV/0!</v>
      </c>
      <c r="BK15" s="60"/>
    </row>
    <row r="16" spans="1:63" x14ac:dyDescent="0.25">
      <c r="BB16" s="74"/>
      <c r="BG16" s="170" t="s">
        <v>1968</v>
      </c>
      <c r="BH16" s="114" t="e">
        <f>($C3/$C$5)*100</f>
        <v>#DIV/0!</v>
      </c>
      <c r="BI16" s="114" t="e">
        <f>($C4/$C$5)*100</f>
        <v>#DIV/0!</v>
      </c>
      <c r="BJ16" s="171" t="e">
        <f t="shared" si="0"/>
        <v>#DIV/0!</v>
      </c>
      <c r="BK16" s="60"/>
    </row>
    <row r="17" spans="54:63" x14ac:dyDescent="0.25">
      <c r="BB17" s="74"/>
      <c r="BG17" s="170" t="s">
        <v>2036</v>
      </c>
      <c r="BH17" s="114" t="e">
        <f>($AJ3/$AJ$5)*100</f>
        <v>#DIV/0!</v>
      </c>
      <c r="BI17" s="114" t="e">
        <f>($AJ4/$AJ$5)*100</f>
        <v>#DIV/0!</v>
      </c>
      <c r="BJ17" s="171" t="e">
        <f t="shared" si="0"/>
        <v>#DIV/0!</v>
      </c>
      <c r="BK17" s="60"/>
    </row>
    <row r="18" spans="54:63" x14ac:dyDescent="0.25">
      <c r="BB18" s="74"/>
      <c r="BG18" s="170" t="s">
        <v>1997</v>
      </c>
      <c r="BH18" s="114" t="e">
        <f>($Q3/$Q$5)*100</f>
        <v>#DIV/0!</v>
      </c>
      <c r="BI18" s="114" t="e">
        <f>($Q4/$Q$5)*100</f>
        <v>#DIV/0!</v>
      </c>
      <c r="BJ18" s="171" t="e">
        <f t="shared" si="0"/>
        <v>#DIV/0!</v>
      </c>
      <c r="BK18" s="60"/>
    </row>
    <row r="19" spans="54:63" x14ac:dyDescent="0.25">
      <c r="BB19" s="74"/>
      <c r="BG19" s="170" t="s">
        <v>2064</v>
      </c>
      <c r="BH19" s="114" t="e">
        <f>($AX3/$AX$5)*100</f>
        <v>#DIV/0!</v>
      </c>
      <c r="BI19" s="114" t="e">
        <f>($AX4/$AX$5)*100</f>
        <v>#DIV/0!</v>
      </c>
      <c r="BJ19" s="171" t="e">
        <f t="shared" si="0"/>
        <v>#DIV/0!</v>
      </c>
      <c r="BK19" s="60"/>
    </row>
    <row r="20" spans="54:63" x14ac:dyDescent="0.25">
      <c r="BB20" s="74"/>
      <c r="BG20" s="170" t="s">
        <v>2047</v>
      </c>
      <c r="BH20" s="114" t="e">
        <f>($AO3/$AO$5)*100</f>
        <v>#DIV/0!</v>
      </c>
      <c r="BI20" s="114" t="e">
        <f>($AO4/$AO$5)*100</f>
        <v>#DIV/0!</v>
      </c>
      <c r="BJ20" s="171" t="e">
        <f t="shared" si="0"/>
        <v>#DIV/0!</v>
      </c>
      <c r="BK20" s="60"/>
    </row>
    <row r="21" spans="54:63" x14ac:dyDescent="0.25">
      <c r="BB21" s="74"/>
      <c r="BG21" s="170" t="s">
        <v>2066</v>
      </c>
      <c r="BH21" s="114" t="e">
        <f>($AY3/$AY$5)*100</f>
        <v>#DIV/0!</v>
      </c>
      <c r="BI21" s="114" t="e">
        <f>($AY4/$AY$5)*100</f>
        <v>#DIV/0!</v>
      </c>
      <c r="BJ21" s="171" t="e">
        <f t="shared" si="0"/>
        <v>#DIV/0!</v>
      </c>
      <c r="BK21" s="60"/>
    </row>
    <row r="22" spans="54:63" ht="15.75" customHeight="1" x14ac:dyDescent="0.25">
      <c r="BB22" s="74"/>
      <c r="BG22" s="170" t="s">
        <v>2028</v>
      </c>
      <c r="BH22" s="114" t="e">
        <f>($AF3/$AF$5)*100</f>
        <v>#DIV/0!</v>
      </c>
      <c r="BI22" s="114" t="e">
        <f>($AF4/$AF$5)*100</f>
        <v>#DIV/0!</v>
      </c>
      <c r="BJ22" s="171" t="e">
        <f t="shared" si="0"/>
        <v>#DIV/0!</v>
      </c>
      <c r="BK22" s="60"/>
    </row>
    <row r="23" spans="54:63" ht="15" customHeight="1" x14ac:dyDescent="0.25">
      <c r="BB23" s="74"/>
      <c r="BG23" s="170" t="s">
        <v>1993</v>
      </c>
      <c r="BH23" s="114" t="e">
        <f>($O3/$O$5)*100</f>
        <v>#DIV/0!</v>
      </c>
      <c r="BI23" s="114" t="e">
        <f>($O4/$O$5)*100</f>
        <v>#DIV/0!</v>
      </c>
      <c r="BJ23" s="171" t="e">
        <f t="shared" si="0"/>
        <v>#DIV/0!</v>
      </c>
      <c r="BK23" s="60"/>
    </row>
    <row r="24" spans="54:63" ht="15" customHeight="1" x14ac:dyDescent="0.25">
      <c r="BB24" s="74"/>
      <c r="BG24" s="170" t="s">
        <v>1975</v>
      </c>
      <c r="BH24" s="114" t="e">
        <f>($F3/$F$5)*100</f>
        <v>#DIV/0!</v>
      </c>
      <c r="BI24" s="114" t="e">
        <f>($F4/$F$5)*100</f>
        <v>#DIV/0!</v>
      </c>
      <c r="BJ24" s="171" t="e">
        <f t="shared" si="0"/>
        <v>#DIV/0!</v>
      </c>
      <c r="BK24" s="60"/>
    </row>
    <row r="25" spans="54:63" ht="15" customHeight="1" x14ac:dyDescent="0.25">
      <c r="BB25" s="74"/>
      <c r="BG25" s="170" t="s">
        <v>2040</v>
      </c>
      <c r="BH25" s="114" t="e">
        <f>($AL3/$AL$5)*100</f>
        <v>#DIV/0!</v>
      </c>
      <c r="BI25" s="114" t="e">
        <f>($AL4/$AL$5)*100</f>
        <v>#DIV/0!</v>
      </c>
      <c r="BJ25" s="171" t="e">
        <f t="shared" si="0"/>
        <v>#DIV/0!</v>
      </c>
      <c r="BK25" s="60"/>
    </row>
    <row r="26" spans="54:63" ht="15" customHeight="1" x14ac:dyDescent="0.25">
      <c r="BB26" s="74"/>
      <c r="BG26" s="170" t="s">
        <v>2045</v>
      </c>
      <c r="BH26" s="114" t="e">
        <f>($AN3/$AN$5)*100</f>
        <v>#DIV/0!</v>
      </c>
      <c r="BI26" s="114" t="e">
        <f>($AN4/$AN$5)*100</f>
        <v>#DIV/0!</v>
      </c>
      <c r="BJ26" s="171" t="e">
        <f t="shared" si="0"/>
        <v>#DIV/0!</v>
      </c>
      <c r="BK26" s="60"/>
    </row>
    <row r="27" spans="54:63" ht="15" customHeight="1" x14ac:dyDescent="0.25">
      <c r="BB27" s="74"/>
      <c r="BG27" s="170" t="s">
        <v>1973</v>
      </c>
      <c r="BH27" s="114" t="e">
        <f>($E3/$E$5)*100</f>
        <v>#DIV/0!</v>
      </c>
      <c r="BI27" s="114" t="e">
        <f>($E4/$E$5)*100</f>
        <v>#DIV/0!</v>
      </c>
      <c r="BJ27" s="171" t="e">
        <f t="shared" si="0"/>
        <v>#DIV/0!</v>
      </c>
      <c r="BK27" s="77"/>
    </row>
    <row r="28" spans="54:63" ht="15.75" customHeight="1" x14ac:dyDescent="0.25">
      <c r="BG28" s="170" t="s">
        <v>2009</v>
      </c>
      <c r="BH28" s="114" t="e">
        <f>($W3/$W$5)*100</f>
        <v>#DIV/0!</v>
      </c>
      <c r="BI28" s="114" t="e">
        <f>($W4/$W$5)*100</f>
        <v>#DIV/0!</v>
      </c>
      <c r="BJ28" s="171" t="e">
        <f t="shared" si="0"/>
        <v>#DIV/0!</v>
      </c>
      <c r="BK28" s="60"/>
    </row>
    <row r="29" spans="54:63" x14ac:dyDescent="0.25">
      <c r="BG29" s="170" t="s">
        <v>1983</v>
      </c>
      <c r="BH29" s="114" t="e">
        <f>($J3/$J$5)*100</f>
        <v>#DIV/0!</v>
      </c>
      <c r="BI29" s="114" t="e">
        <f>($J4/$J$5)*100</f>
        <v>#DIV/0!</v>
      </c>
      <c r="BJ29" s="171" t="e">
        <f t="shared" si="0"/>
        <v>#DIV/0!</v>
      </c>
      <c r="BK29" s="60"/>
    </row>
    <row r="30" spans="54:63" x14ac:dyDescent="0.25">
      <c r="BG30" s="170" t="s">
        <v>2062</v>
      </c>
      <c r="BH30" s="114" t="e">
        <f>($AW3/$AW$5)*100</f>
        <v>#DIV/0!</v>
      </c>
      <c r="BI30" s="114" t="e">
        <f>($AW4/$AW$5)*100</f>
        <v>#DIV/0!</v>
      </c>
      <c r="BJ30" s="171" t="e">
        <f t="shared" si="0"/>
        <v>#DIV/0!</v>
      </c>
      <c r="BK30" s="60"/>
    </row>
    <row r="31" spans="54:63" x14ac:dyDescent="0.25">
      <c r="BG31" s="170" t="s">
        <v>2007</v>
      </c>
      <c r="BH31" s="114" t="e">
        <f>($V3/$V$5)*100</f>
        <v>#DIV/0!</v>
      </c>
      <c r="BI31" s="114" t="e">
        <f>($V4/$V$5)*100</f>
        <v>#DIV/0!</v>
      </c>
      <c r="BJ31" s="171" t="e">
        <f t="shared" si="0"/>
        <v>#DIV/0!</v>
      </c>
      <c r="BK31" s="60"/>
    </row>
    <row r="32" spans="54:63" x14ac:dyDescent="0.25">
      <c r="BG32" s="170" t="s">
        <v>1966</v>
      </c>
      <c r="BH32" s="114" t="e">
        <f>($B3/$B$5)*100</f>
        <v>#DIV/0!</v>
      </c>
      <c r="BI32" s="114" t="e">
        <f>($B4/$B$5)*100</f>
        <v>#DIV/0!</v>
      </c>
      <c r="BJ32" s="171" t="e">
        <f t="shared" si="0"/>
        <v>#DIV/0!</v>
      </c>
      <c r="BK32" s="60"/>
    </row>
    <row r="33" spans="59:63" x14ac:dyDescent="0.25">
      <c r="BG33" s="170" t="s">
        <v>2060</v>
      </c>
      <c r="BH33" s="114" t="e">
        <f>($AV3/$AV$5)*100</f>
        <v>#DIV/0!</v>
      </c>
      <c r="BI33" s="114" t="e">
        <f>($AV4/$AV$5)*100</f>
        <v>#DIV/0!</v>
      </c>
      <c r="BJ33" s="171" t="e">
        <f t="shared" si="0"/>
        <v>#DIV/0!</v>
      </c>
      <c r="BK33" s="60"/>
    </row>
    <row r="34" spans="59:63" x14ac:dyDescent="0.25">
      <c r="BG34" s="170" t="s">
        <v>2003</v>
      </c>
      <c r="BH34" s="114" t="e">
        <f>(($T3+$AU3)/($T$5+$AU$5))*100</f>
        <v>#DIV/0!</v>
      </c>
      <c r="BI34" s="114" t="e">
        <f>(($T4+$AU4)/($T$5+$AU$5))*100</f>
        <v>#DIV/0!</v>
      </c>
      <c r="BJ34" s="171" t="e">
        <f t="shared" si="0"/>
        <v>#DIV/0!</v>
      </c>
      <c r="BK34" s="60"/>
    </row>
    <row r="35" spans="59:63" x14ac:dyDescent="0.25">
      <c r="BG35" s="170" t="s">
        <v>2051</v>
      </c>
      <c r="BH35" s="114" t="e">
        <f>($AQ3/$AQ$5)*100</f>
        <v>#DIV/0!</v>
      </c>
      <c r="BI35" s="114" t="e">
        <f>($AQ4/$AQ$5)*100</f>
        <v>#DIV/0!</v>
      </c>
      <c r="BJ35" s="171" t="e">
        <f t="shared" si="0"/>
        <v>#DIV/0!</v>
      </c>
      <c r="BK35" s="60"/>
    </row>
    <row r="36" spans="59:63" x14ac:dyDescent="0.25">
      <c r="BG36" s="170" t="s">
        <v>1970</v>
      </c>
      <c r="BH36" s="114" t="e">
        <f>($D3/$D$5)*100</f>
        <v>#DIV/0!</v>
      </c>
      <c r="BI36" s="114" t="e">
        <f>($D4/$D$5)*100</f>
        <v>#DIV/0!</v>
      </c>
      <c r="BJ36" s="171" t="e">
        <f t="shared" si="0"/>
        <v>#DIV/0!</v>
      </c>
      <c r="BK36" s="60"/>
    </row>
    <row r="37" spans="59:63" x14ac:dyDescent="0.25">
      <c r="BG37" s="170" t="s">
        <v>2057</v>
      </c>
      <c r="BH37" s="114" t="e">
        <f>($AT3/$AT$5)*100</f>
        <v>#DIV/0!</v>
      </c>
      <c r="BI37" s="114" t="e">
        <f>($AT4/$AT$5)*100</f>
        <v>#DIV/0!</v>
      </c>
      <c r="BJ37" s="171" t="e">
        <f t="shared" si="0"/>
        <v>#DIV/0!</v>
      </c>
      <c r="BK37" s="60"/>
    </row>
    <row r="38" spans="59:63" x14ac:dyDescent="0.25">
      <c r="BG38" s="170" t="s">
        <v>1991</v>
      </c>
      <c r="BH38" s="114" t="e">
        <f>($N3/$N$5)*100</f>
        <v>#DIV/0!</v>
      </c>
      <c r="BI38" s="114" t="e">
        <f>($N4/$N$5)*100</f>
        <v>#DIV/0!</v>
      </c>
      <c r="BJ38" s="171" t="e">
        <f t="shared" si="0"/>
        <v>#DIV/0!</v>
      </c>
      <c r="BK38" s="60"/>
    </row>
    <row r="39" spans="59:63" x14ac:dyDescent="0.25">
      <c r="BG39" s="170" t="s">
        <v>1979</v>
      </c>
      <c r="BH39" s="114" t="e">
        <f>($H3/$H$5)*100</f>
        <v>#DIV/0!</v>
      </c>
      <c r="BI39" s="114" t="e">
        <f>($H4/$H$5)*100</f>
        <v>#DIV/0!</v>
      </c>
      <c r="BJ39" s="171" t="e">
        <f t="shared" si="0"/>
        <v>#DIV/0!</v>
      </c>
      <c r="BK39" s="60"/>
    </row>
    <row r="40" spans="59:63" x14ac:dyDescent="0.25">
      <c r="BG40" s="170" t="s">
        <v>1981</v>
      </c>
      <c r="BH40" s="114" t="e">
        <f>($I3/$I$5)*100</f>
        <v>#DIV/0!</v>
      </c>
      <c r="BI40" s="114" t="e">
        <f>($I4/$I$5)*100</f>
        <v>#DIV/0!</v>
      </c>
      <c r="BJ40" s="171" t="e">
        <f t="shared" si="0"/>
        <v>#DIV/0!</v>
      </c>
      <c r="BK40" s="60"/>
    </row>
    <row r="41" spans="59:63" x14ac:dyDescent="0.25">
      <c r="BG41" s="170" t="s">
        <v>1977</v>
      </c>
      <c r="BH41" s="114" t="e">
        <f>($G3/$G$5)*100</f>
        <v>#DIV/0!</v>
      </c>
      <c r="BI41" s="114" t="e">
        <f>($G4/$G$5)*100</f>
        <v>#DIV/0!</v>
      </c>
      <c r="BJ41" s="171" t="e">
        <f t="shared" si="0"/>
        <v>#DIV/0!</v>
      </c>
      <c r="BK41" s="60"/>
    </row>
    <row r="42" spans="59:63" x14ac:dyDescent="0.25">
      <c r="BG42" s="170" t="s">
        <v>2026</v>
      </c>
      <c r="BH42" s="114" t="e">
        <f>($AE3/$AE$5)*100</f>
        <v>#DIV/0!</v>
      </c>
      <c r="BI42" s="114" t="e">
        <f>($AE4/$AE$5)*100</f>
        <v>#DIV/0!</v>
      </c>
      <c r="BJ42" s="171" t="e">
        <f t="shared" si="0"/>
        <v>#DIV/0!</v>
      </c>
      <c r="BK42" s="60"/>
    </row>
    <row r="43" spans="59:63" x14ac:dyDescent="0.25">
      <c r="BG43" s="170" t="s">
        <v>2053</v>
      </c>
      <c r="BH43" s="114" t="e">
        <f>($AR3/$AR$5)*100</f>
        <v>#DIV/0!</v>
      </c>
      <c r="BI43" s="114" t="e">
        <f>($AR4/$AR$5)*100</f>
        <v>#DIV/0!</v>
      </c>
      <c r="BJ43" s="171" t="e">
        <f t="shared" si="0"/>
        <v>#DIV/0!</v>
      </c>
      <c r="BK43" s="60"/>
    </row>
    <row r="44" spans="59:63" x14ac:dyDescent="0.25">
      <c r="BG44" s="170" t="s">
        <v>2017</v>
      </c>
      <c r="BH44" s="114" t="e">
        <f>($AA3/$AA$5)*100</f>
        <v>#DIV/0!</v>
      </c>
      <c r="BI44" s="114" t="e">
        <f>($AA4/$AA$5)*100</f>
        <v>#DIV/0!</v>
      </c>
      <c r="BJ44" s="171" t="e">
        <f t="shared" si="0"/>
        <v>#DIV/0!</v>
      </c>
      <c r="BK44" s="60"/>
    </row>
    <row r="45" spans="59:63" x14ac:dyDescent="0.25">
      <c r="BG45" s="170" t="s">
        <v>2049</v>
      </c>
      <c r="BH45" s="114" t="e">
        <f>($AP3/$AP$5)*100</f>
        <v>#DIV/0!</v>
      </c>
      <c r="BI45" s="114" t="e">
        <f>($AP4/$AP$5)*100</f>
        <v>#DIV/0!</v>
      </c>
      <c r="BJ45" s="171" t="e">
        <f t="shared" si="0"/>
        <v>#DIV/0!</v>
      </c>
      <c r="BK45" s="60"/>
    </row>
    <row r="46" spans="59:63" x14ac:dyDescent="0.25">
      <c r="BG46" s="170" t="s">
        <v>2019</v>
      </c>
      <c r="BH46" s="114" t="e">
        <f>($AB3/$AB$5)*100</f>
        <v>#DIV/0!</v>
      </c>
      <c r="BI46" s="114" t="e">
        <f>($AB4/$AB$5)*100</f>
        <v>#DIV/0!</v>
      </c>
      <c r="BJ46" s="171" t="e">
        <f t="shared" si="0"/>
        <v>#DIV/0!</v>
      </c>
      <c r="BK46" s="60"/>
    </row>
    <row r="47" spans="59:63" x14ac:dyDescent="0.25">
      <c r="BG47" s="170" t="s">
        <v>2013</v>
      </c>
      <c r="BH47" s="114" t="e">
        <f>($Y3/$Y$5)*100</f>
        <v>#DIV/0!</v>
      </c>
      <c r="BI47" s="114" t="e">
        <f>($Y4/$Y$5)*100</f>
        <v>#DIV/0!</v>
      </c>
      <c r="BJ47" s="171" t="e">
        <f t="shared" si="0"/>
        <v>#DIV/0!</v>
      </c>
      <c r="BK47" s="60"/>
    </row>
    <row r="48" spans="59:63" x14ac:dyDescent="0.25">
      <c r="BG48" s="170" t="s">
        <v>2015</v>
      </c>
      <c r="BH48" s="114" t="e">
        <f>($Z3/$Z$5)*100</f>
        <v>#DIV/0!</v>
      </c>
      <c r="BI48" s="114" t="e">
        <f>($Z4/$Z$5)*100</f>
        <v>#DIV/0!</v>
      </c>
      <c r="BJ48" s="171" t="e">
        <f t="shared" si="0"/>
        <v>#DIV/0!</v>
      </c>
      <c r="BK48" s="60"/>
    </row>
    <row r="49" spans="59:63" ht="15.75" thickBot="1" x14ac:dyDescent="0.3">
      <c r="BG49" s="172" t="s">
        <v>2055</v>
      </c>
      <c r="BH49" s="173" t="e">
        <f>($AS3/$AS$5)*100</f>
        <v>#DIV/0!</v>
      </c>
      <c r="BI49" s="173" t="e">
        <f>($AS4/$AS$5)*100</f>
        <v>#DIV/0!</v>
      </c>
      <c r="BJ49" s="174" t="e">
        <f t="shared" ref="BJ49" si="5">REPT("I",BH49/1)&amp;" "&amp;TEXT(BH49," 0.0")&amp;"%"</f>
        <v>#DIV/0!</v>
      </c>
      <c r="BK49" s="60"/>
    </row>
    <row r="50" spans="59:63" x14ac:dyDescent="0.25">
      <c r="BG50" s="67"/>
      <c r="BH50" s="71"/>
      <c r="BI50" s="71"/>
      <c r="BJ50" s="67"/>
      <c r="BK50" s="60"/>
    </row>
  </sheetData>
  <sheetProtection algorithmName="SHA-512" hashValue="Ow/YLfYYpEiN0DrCs+Y8g+0BjzHqX99d4zNiKhn5Mi0tgbZIPVvLGFG1aLdhSuodfiReRQAGGmTzBREJ5hsa1Q==" saltValue="zpjBe5FrU6Qa5eUNtosCgw==" spinCount="100000" sheet="1" objects="1" scenarios="1"/>
  <mergeCells count="8">
    <mergeCell ref="BA3:BB3"/>
    <mergeCell ref="BA4:BB4"/>
    <mergeCell ref="BA5:BB5"/>
    <mergeCell ref="BA6:BB6"/>
    <mergeCell ref="A1:A2"/>
    <mergeCell ref="B1:AY1"/>
    <mergeCell ref="BA1:BB1"/>
    <mergeCell ref="BA2:BB2"/>
  </mergeCells>
  <conditionalFormatting sqref="B6:AY6 BH2:BH49">
    <cfRule type="cellIs" dxfId="17" priority="8" operator="lessThan">
      <formula>50</formula>
    </cfRule>
  </conditionalFormatting>
  <conditionalFormatting sqref="BJ2:BJ49">
    <cfRule type="cellIs" dxfId="16" priority="4" operator="lessThan">
      <formula>50</formula>
    </cfRule>
    <cfRule type="cellIs" dxfId="15" priority="6" operator="lessThan">
      <formula>50</formula>
    </cfRule>
    <cfRule type="cellIs" dxfId="14" priority="7" operator="lessThan">
      <formula>"IIIIIIIIIIIIIIIIIIIIIIIIIIIIIIIIIIIIIIIIIIIIIIIIII"</formula>
    </cfRule>
  </conditionalFormatting>
  <conditionalFormatting sqref="B6:AY6">
    <cfRule type="cellIs" dxfId="13" priority="5" operator="lessThan">
      <formula>50</formula>
    </cfRule>
  </conditionalFormatting>
  <conditionalFormatting sqref="BC2:BC6">
    <cfRule type="cellIs" dxfId="12" priority="3" operator="lessThan">
      <formula>50</formula>
    </cfRule>
  </conditionalFormatting>
  <hyperlinks>
    <hyperlink ref="B6" location="'Especificaciones Español'!A3" display="'Especificaciones Español'!A3"/>
    <hyperlink ref="C6" location="'Especificaciones Español'!A4" display="'Especificaciones Español'!A4"/>
    <hyperlink ref="D6" location="'Especificaciones Español'!A5" display="'Especificaciones Español'!A5"/>
    <hyperlink ref="E6" location="'Especificaciones Español'!A6" display="'Especificaciones Español'!A6"/>
    <hyperlink ref="F6" location="'Especificaciones Español'!A7" display="'Especificaciones Español'!A7"/>
    <hyperlink ref="G6" location="'Especificaciones Español'!A8" display="'Especificaciones Español'!A8"/>
    <hyperlink ref="H6" location="'Especificaciones Español'!A9" display="'Especificaciones Español'!A9"/>
    <hyperlink ref="I6" location="'Especificaciones Español'!A10" display="'Especificaciones Español'!A10"/>
    <hyperlink ref="J6" location="'Especificaciones Español'!A11" display="'Especificaciones Español'!A11"/>
    <hyperlink ref="K6" location="'Especificaciones Español'!A12" display="'Especificaciones Español'!A12"/>
    <hyperlink ref="L6" location="'Especificaciones Español'!A13" display="'Especificaciones Español'!A13"/>
    <hyperlink ref="M6" location="'Especificaciones Español'!A14" display="'Especificaciones Español'!A14"/>
    <hyperlink ref="N6" location="'Especificaciones Español'!A15" display="'Especificaciones Español'!A15"/>
    <hyperlink ref="O6" location="'Especificaciones Español'!A16" display="'Especificaciones Español'!A16"/>
    <hyperlink ref="P6" location="'Especificaciones Español'!A17" display="'Especificaciones Español'!A17"/>
    <hyperlink ref="Q6" location="'Especificaciones Español'!A18" display="'Especificaciones Español'!A18"/>
    <hyperlink ref="R6" location="'Especificaciones Español'!A19" display="'Especificaciones Español'!A19"/>
    <hyperlink ref="S6" location="'Especificaciones Español'!A20" display="'Especificaciones Español'!A20"/>
    <hyperlink ref="T6" location="'Especificaciones Español'!A21" display="'Especificaciones Español'!A21"/>
    <hyperlink ref="U6" location="'Especificaciones Español'!A22" display="'Especificaciones Español'!A22"/>
    <hyperlink ref="V6" location="'Especificaciones Español'!A23" display="'Especificaciones Español'!A23"/>
    <hyperlink ref="W6" location="'Especificaciones Español'!A24" display="'Especificaciones Español'!A24"/>
    <hyperlink ref="X6" location="'Especificaciones Español'!A25" display="'Especificaciones Español'!A25"/>
    <hyperlink ref="Y6" location="'Especificaciones Español'!A26" display="'Especificaciones Español'!A26"/>
    <hyperlink ref="Z6" location="'Especificaciones Español'!A27" display="'Especificaciones Español'!A27"/>
    <hyperlink ref="AA6" location="'Especificaciones Español'!A28" display="'Especificaciones Español'!A28"/>
    <hyperlink ref="AB6" location="'Especificaciones Español'!A29" display="'Especificaciones Español'!A29"/>
    <hyperlink ref="AC6" location="'Especificaciones Español'!A30" display="'Especificaciones Español'!A30"/>
    <hyperlink ref="AD6" location="'Especificaciones Español'!A31" display="'Especificaciones Español'!A31"/>
    <hyperlink ref="AE6" location="'Especificaciones Español'!A32" display="'Especificaciones Español'!A32"/>
    <hyperlink ref="AF6" location="'Especificaciones Español'!A33" display="'Especificaciones Español'!A33"/>
    <hyperlink ref="AG6" location="'Especificaciones Español'!A34" display="'Especificaciones Español'!A34"/>
    <hyperlink ref="AH6" location="'Especificaciones Español'!A35" display="'Especificaciones Español'!A35"/>
    <hyperlink ref="AI6" location="'Especificaciones Español'!A36" display="'Especificaciones Español'!A36"/>
    <hyperlink ref="AJ6" location="'Especificaciones Español'!A37" display="'Especificaciones Español'!A37"/>
    <hyperlink ref="AK6" location="'Especificaciones Español'!A38" display="'Especificaciones Español'!A38"/>
    <hyperlink ref="AL6" location="'Especificaciones Español'!A39" display="'Especificaciones Español'!A39"/>
    <hyperlink ref="AM6" location="'Especificaciones Español'!A40" display="'Especificaciones Español'!A40"/>
    <hyperlink ref="AN6" location="'Especificaciones Español'!A41" display="'Especificaciones Español'!A41"/>
    <hyperlink ref="AO6" location="'Especificaciones Español'!A42" display="'Especificaciones Español'!A42"/>
    <hyperlink ref="AP6" location="'Especificaciones Español'!A43" display="'Especificaciones Español'!A43"/>
    <hyperlink ref="AQ6" location="'Especificaciones Español'!A44" display="'Especificaciones Español'!A44"/>
    <hyperlink ref="AR6" location="'Especificaciones Español'!A45" display="'Especificaciones Español'!A45"/>
    <hyperlink ref="AS6" location="'Especificaciones Español'!A46" display="'Especificaciones Español'!A46"/>
    <hyperlink ref="AT6" location="'Especificaciones Español'!A47" display="'Especificaciones Español'!A47"/>
    <hyperlink ref="AU6" location="'Especificaciones Español'!A48" display="'Especificaciones Español'!A48"/>
    <hyperlink ref="AV6" location="'Especificaciones Español'!A49" display="'Especificaciones Español'!A49"/>
    <hyperlink ref="AW6" location="'Especificaciones Español'!A50" display="'Especificaciones Español'!A50"/>
    <hyperlink ref="AX6" location="'Especificaciones Español'!A51" display="'Especificaciones Español'!A51"/>
    <hyperlink ref="AY6" location="'Especificaciones Español'!A52" display="'Especificaciones Español'!A52"/>
  </hyperlinks>
  <pageMargins left="0.7" right="0.7" top="0.75" bottom="0.75" header="0.3" footer="0.3"/>
  <pageSetup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C00000"/>
  </sheetPr>
  <dimension ref="A1:H52"/>
  <sheetViews>
    <sheetView showGridLines="0" zoomScale="80" zoomScaleNormal="80" workbookViewId="0">
      <pane ySplit="2" topLeftCell="A3" activePane="bottomLeft" state="frozen"/>
      <selection pane="bottomLeft" sqref="A1:H1"/>
    </sheetView>
  </sheetViews>
  <sheetFormatPr baseColWidth="10" defaultRowHeight="15" x14ac:dyDescent="0.25"/>
  <cols>
    <col min="1" max="1" width="7" style="135" bestFit="1" customWidth="1"/>
    <col min="2" max="2" width="15.7109375" style="135" customWidth="1"/>
    <col min="3" max="3" width="8.7109375" style="135" customWidth="1"/>
    <col min="4" max="4" width="15.7109375" style="116" customWidth="1"/>
    <col min="5" max="5" width="22.140625" style="116" customWidth="1"/>
    <col min="6" max="6" width="25.7109375" style="116" customWidth="1"/>
    <col min="7" max="8" width="40.7109375" style="116" customWidth="1"/>
    <col min="9" max="16384" width="11.42578125" style="116"/>
  </cols>
  <sheetData>
    <row r="1" spans="1:8" ht="35.1" customHeight="1" thickBot="1" x14ac:dyDescent="0.3">
      <c r="A1" s="225" t="s">
        <v>91</v>
      </c>
      <c r="B1" s="225"/>
      <c r="C1" s="225"/>
      <c r="D1" s="225"/>
      <c r="E1" s="225"/>
      <c r="F1" s="225"/>
      <c r="G1" s="225"/>
      <c r="H1" s="225"/>
    </row>
    <row r="2" spans="1:8" s="120" customFormat="1" ht="33.75" x14ac:dyDescent="0.25">
      <c r="A2" s="117" t="s">
        <v>125</v>
      </c>
      <c r="B2" s="118" t="s">
        <v>126</v>
      </c>
      <c r="C2" s="119" t="s">
        <v>127</v>
      </c>
      <c r="D2" s="119" t="s">
        <v>128</v>
      </c>
      <c r="E2" s="119" t="s">
        <v>129</v>
      </c>
      <c r="F2" s="119" t="s">
        <v>131</v>
      </c>
      <c r="G2" s="119" t="s">
        <v>132</v>
      </c>
      <c r="H2" s="142" t="s">
        <v>133</v>
      </c>
    </row>
    <row r="3" spans="1:8" ht="36.75" customHeight="1" x14ac:dyDescent="0.25">
      <c r="A3" s="121">
        <v>1</v>
      </c>
      <c r="B3" s="122" t="s">
        <v>134</v>
      </c>
      <c r="C3" s="123" t="s">
        <v>61</v>
      </c>
      <c r="D3" s="123" t="s">
        <v>135</v>
      </c>
      <c r="E3" s="123" t="s">
        <v>144</v>
      </c>
      <c r="F3" s="123" t="s">
        <v>103</v>
      </c>
      <c r="G3" s="124" t="s">
        <v>1966</v>
      </c>
      <c r="H3" s="161" t="s">
        <v>1967</v>
      </c>
    </row>
    <row r="4" spans="1:8" ht="36.75" customHeight="1" x14ac:dyDescent="0.25">
      <c r="A4" s="126">
        <v>2</v>
      </c>
      <c r="B4" s="122" t="s">
        <v>134</v>
      </c>
      <c r="C4" s="123" t="s">
        <v>61</v>
      </c>
      <c r="D4" s="123" t="s">
        <v>135</v>
      </c>
      <c r="E4" s="123" t="s">
        <v>144</v>
      </c>
      <c r="F4" s="123" t="s">
        <v>103</v>
      </c>
      <c r="G4" s="124" t="s">
        <v>1968</v>
      </c>
      <c r="H4" s="161" t="s">
        <v>1969</v>
      </c>
    </row>
    <row r="5" spans="1:8" ht="26.25" x14ac:dyDescent="0.25">
      <c r="A5" s="126">
        <v>3</v>
      </c>
      <c r="B5" s="122" t="s">
        <v>134</v>
      </c>
      <c r="C5" s="123" t="s">
        <v>61</v>
      </c>
      <c r="D5" s="123" t="s">
        <v>135</v>
      </c>
      <c r="E5" s="123" t="s">
        <v>144</v>
      </c>
      <c r="F5" s="123" t="s">
        <v>101</v>
      </c>
      <c r="G5" s="124" t="s">
        <v>1970</v>
      </c>
      <c r="H5" s="161" t="s">
        <v>1971</v>
      </c>
    </row>
    <row r="6" spans="1:8" ht="85.5" customHeight="1" x14ac:dyDescent="0.25">
      <c r="A6" s="126">
        <v>4</v>
      </c>
      <c r="B6" s="122" t="s">
        <v>134</v>
      </c>
      <c r="C6" s="123" t="s">
        <v>61</v>
      </c>
      <c r="D6" s="123" t="s">
        <v>135</v>
      </c>
      <c r="E6" s="123" t="s">
        <v>144</v>
      </c>
      <c r="F6" s="123" t="s">
        <v>1972</v>
      </c>
      <c r="G6" s="124" t="s">
        <v>1973</v>
      </c>
      <c r="H6" s="161" t="s">
        <v>1974</v>
      </c>
    </row>
    <row r="7" spans="1:8" ht="26.25" x14ac:dyDescent="0.25">
      <c r="A7" s="126">
        <v>5</v>
      </c>
      <c r="B7" s="122" t="s">
        <v>134</v>
      </c>
      <c r="C7" s="123" t="s">
        <v>61</v>
      </c>
      <c r="D7" s="123" t="s">
        <v>135</v>
      </c>
      <c r="E7" s="123" t="s">
        <v>144</v>
      </c>
      <c r="F7" s="123" t="s">
        <v>1972</v>
      </c>
      <c r="G7" s="124" t="s">
        <v>1975</v>
      </c>
      <c r="H7" s="161" t="s">
        <v>1976</v>
      </c>
    </row>
    <row r="8" spans="1:8" ht="26.25" x14ac:dyDescent="0.25">
      <c r="A8" s="126">
        <v>6</v>
      </c>
      <c r="B8" s="122" t="s">
        <v>134</v>
      </c>
      <c r="C8" s="123" t="s">
        <v>61</v>
      </c>
      <c r="D8" s="123" t="s">
        <v>135</v>
      </c>
      <c r="E8" s="123" t="s">
        <v>144</v>
      </c>
      <c r="F8" s="123" t="s">
        <v>104</v>
      </c>
      <c r="G8" s="124" t="s">
        <v>1977</v>
      </c>
      <c r="H8" s="161" t="s">
        <v>1978</v>
      </c>
    </row>
    <row r="9" spans="1:8" ht="40.5" customHeight="1" x14ac:dyDescent="0.25">
      <c r="A9" s="126">
        <v>7</v>
      </c>
      <c r="B9" s="122" t="s">
        <v>134</v>
      </c>
      <c r="C9" s="123" t="s">
        <v>61</v>
      </c>
      <c r="D9" s="123" t="s">
        <v>135</v>
      </c>
      <c r="E9" s="123" t="s">
        <v>144</v>
      </c>
      <c r="F9" s="123" t="s">
        <v>99</v>
      </c>
      <c r="G9" s="124" t="s">
        <v>1979</v>
      </c>
      <c r="H9" s="161" t="s">
        <v>1980</v>
      </c>
    </row>
    <row r="10" spans="1:8" ht="26.25" x14ac:dyDescent="0.25">
      <c r="A10" s="126">
        <v>8</v>
      </c>
      <c r="B10" s="122" t="s">
        <v>134</v>
      </c>
      <c r="C10" s="123" t="s">
        <v>61</v>
      </c>
      <c r="D10" s="123" t="s">
        <v>137</v>
      </c>
      <c r="E10" s="123" t="s">
        <v>136</v>
      </c>
      <c r="F10" s="123" t="s">
        <v>103</v>
      </c>
      <c r="G10" s="124" t="s">
        <v>1981</v>
      </c>
      <c r="H10" s="161" t="s">
        <v>1982</v>
      </c>
    </row>
    <row r="11" spans="1:8" ht="26.25" x14ac:dyDescent="0.25">
      <c r="A11" s="126">
        <v>9</v>
      </c>
      <c r="B11" s="122" t="s">
        <v>134</v>
      </c>
      <c r="C11" s="123" t="s">
        <v>61</v>
      </c>
      <c r="D11" s="123" t="s">
        <v>137</v>
      </c>
      <c r="E11" s="123" t="s">
        <v>136</v>
      </c>
      <c r="F11" s="123" t="s">
        <v>103</v>
      </c>
      <c r="G11" s="124" t="s">
        <v>1983</v>
      </c>
      <c r="H11" s="161" t="s">
        <v>1984</v>
      </c>
    </row>
    <row r="12" spans="1:8" ht="26.25" x14ac:dyDescent="0.25">
      <c r="A12" s="126">
        <v>10</v>
      </c>
      <c r="B12" s="122" t="s">
        <v>134</v>
      </c>
      <c r="C12" s="123" t="s">
        <v>61</v>
      </c>
      <c r="D12" s="123" t="s">
        <v>1985</v>
      </c>
      <c r="E12" s="123" t="s">
        <v>140</v>
      </c>
      <c r="F12" s="123" t="s">
        <v>103</v>
      </c>
      <c r="G12" s="124" t="s">
        <v>1986</v>
      </c>
      <c r="H12" s="161" t="s">
        <v>1987</v>
      </c>
    </row>
    <row r="13" spans="1:8" ht="26.25" x14ac:dyDescent="0.25">
      <c r="A13" s="126">
        <v>11</v>
      </c>
      <c r="B13" s="122" t="s">
        <v>134</v>
      </c>
      <c r="C13" s="123" t="s">
        <v>61</v>
      </c>
      <c r="D13" s="123" t="s">
        <v>1985</v>
      </c>
      <c r="E13" s="123" t="s">
        <v>140</v>
      </c>
      <c r="F13" s="123" t="s">
        <v>1972</v>
      </c>
      <c r="G13" s="124" t="s">
        <v>1988</v>
      </c>
      <c r="H13" s="161" t="s">
        <v>1989</v>
      </c>
    </row>
    <row r="14" spans="1:8" ht="26.25" x14ac:dyDescent="0.25">
      <c r="A14" s="126">
        <v>12</v>
      </c>
      <c r="B14" s="122" t="s">
        <v>134</v>
      </c>
      <c r="C14" s="123" t="s">
        <v>61</v>
      </c>
      <c r="D14" s="123" t="s">
        <v>1985</v>
      </c>
      <c r="E14" s="123" t="s">
        <v>140</v>
      </c>
      <c r="F14" s="123" t="s">
        <v>1972</v>
      </c>
      <c r="G14" s="124" t="s">
        <v>1988</v>
      </c>
      <c r="H14" s="161" t="s">
        <v>1990</v>
      </c>
    </row>
    <row r="15" spans="1:8" ht="26.25" x14ac:dyDescent="0.25">
      <c r="A15" s="126">
        <v>13</v>
      </c>
      <c r="B15" s="122" t="s">
        <v>134</v>
      </c>
      <c r="C15" s="123" t="s">
        <v>61</v>
      </c>
      <c r="D15" s="123" t="s">
        <v>1985</v>
      </c>
      <c r="E15" s="123" t="s">
        <v>140</v>
      </c>
      <c r="F15" s="123" t="s">
        <v>99</v>
      </c>
      <c r="G15" s="124" t="s">
        <v>1991</v>
      </c>
      <c r="H15" s="161" t="s">
        <v>1992</v>
      </c>
    </row>
    <row r="16" spans="1:8" ht="33.75" x14ac:dyDescent="0.25">
      <c r="A16" s="126">
        <v>14</v>
      </c>
      <c r="B16" s="122" t="s">
        <v>134</v>
      </c>
      <c r="C16" s="123" t="s">
        <v>139</v>
      </c>
      <c r="D16" s="123" t="s">
        <v>135</v>
      </c>
      <c r="E16" s="123" t="s">
        <v>144</v>
      </c>
      <c r="F16" s="123" t="s">
        <v>103</v>
      </c>
      <c r="G16" s="124" t="s">
        <v>1993</v>
      </c>
      <c r="H16" s="161" t="s">
        <v>1994</v>
      </c>
    </row>
    <row r="17" spans="1:8" ht="26.25" x14ac:dyDescent="0.25">
      <c r="A17" s="126">
        <v>15</v>
      </c>
      <c r="B17" s="122" t="s">
        <v>134</v>
      </c>
      <c r="C17" s="123" t="s">
        <v>139</v>
      </c>
      <c r="D17" s="123" t="s">
        <v>135</v>
      </c>
      <c r="E17" s="123" t="s">
        <v>144</v>
      </c>
      <c r="F17" s="123" t="s">
        <v>1972</v>
      </c>
      <c r="G17" s="124" t="s">
        <v>1995</v>
      </c>
      <c r="H17" s="161" t="s">
        <v>1996</v>
      </c>
    </row>
    <row r="18" spans="1:8" ht="39.75" customHeight="1" x14ac:dyDescent="0.25">
      <c r="A18" s="126">
        <v>16</v>
      </c>
      <c r="B18" s="122" t="s">
        <v>134</v>
      </c>
      <c r="C18" s="123" t="s">
        <v>139</v>
      </c>
      <c r="D18" s="123" t="s">
        <v>135</v>
      </c>
      <c r="E18" s="123" t="s">
        <v>144</v>
      </c>
      <c r="F18" s="123" t="s">
        <v>99</v>
      </c>
      <c r="G18" s="124" t="s">
        <v>1997</v>
      </c>
      <c r="H18" s="161" t="s">
        <v>1998</v>
      </c>
    </row>
    <row r="19" spans="1:8" ht="26.25" x14ac:dyDescent="0.25">
      <c r="A19" s="126">
        <v>17</v>
      </c>
      <c r="B19" s="122" t="s">
        <v>134</v>
      </c>
      <c r="C19" s="123" t="s">
        <v>139</v>
      </c>
      <c r="D19" s="123" t="s">
        <v>137</v>
      </c>
      <c r="E19" s="123" t="s">
        <v>136</v>
      </c>
      <c r="F19" s="123" t="s">
        <v>1972</v>
      </c>
      <c r="G19" s="124" t="s">
        <v>1999</v>
      </c>
      <c r="H19" s="161" t="s">
        <v>2000</v>
      </c>
    </row>
    <row r="20" spans="1:8" ht="30.75" customHeight="1" x14ac:dyDescent="0.25">
      <c r="A20" s="126">
        <v>18</v>
      </c>
      <c r="B20" s="122" t="s">
        <v>134</v>
      </c>
      <c r="C20" s="123" t="s">
        <v>139</v>
      </c>
      <c r="D20" s="123" t="s">
        <v>137</v>
      </c>
      <c r="E20" s="123" t="s">
        <v>136</v>
      </c>
      <c r="F20" s="123" t="s">
        <v>1972</v>
      </c>
      <c r="G20" s="124" t="s">
        <v>2001</v>
      </c>
      <c r="H20" s="161" t="s">
        <v>2002</v>
      </c>
    </row>
    <row r="21" spans="1:8" ht="39.75" customHeight="1" x14ac:dyDescent="0.25">
      <c r="A21" s="126">
        <v>19</v>
      </c>
      <c r="B21" s="122" t="s">
        <v>134</v>
      </c>
      <c r="C21" s="123" t="s">
        <v>139</v>
      </c>
      <c r="D21" s="123" t="s">
        <v>137</v>
      </c>
      <c r="E21" s="123" t="s">
        <v>136</v>
      </c>
      <c r="F21" s="123" t="s">
        <v>104</v>
      </c>
      <c r="G21" s="124" t="s">
        <v>2003</v>
      </c>
      <c r="H21" s="161" t="s">
        <v>2004</v>
      </c>
    </row>
    <row r="22" spans="1:8" ht="51.75" customHeight="1" x14ac:dyDescent="0.25">
      <c r="A22" s="126">
        <v>20</v>
      </c>
      <c r="B22" s="122" t="s">
        <v>134</v>
      </c>
      <c r="C22" s="123" t="s">
        <v>139</v>
      </c>
      <c r="D22" s="123" t="s">
        <v>1985</v>
      </c>
      <c r="E22" s="123" t="s">
        <v>141</v>
      </c>
      <c r="F22" s="123" t="s">
        <v>1972</v>
      </c>
      <c r="G22" s="124" t="s">
        <v>2005</v>
      </c>
      <c r="H22" s="161" t="s">
        <v>2006</v>
      </c>
    </row>
    <row r="23" spans="1:8" ht="26.25" x14ac:dyDescent="0.25">
      <c r="A23" s="126">
        <v>21</v>
      </c>
      <c r="B23" s="122" t="s">
        <v>134</v>
      </c>
      <c r="C23" s="123" t="s">
        <v>139</v>
      </c>
      <c r="D23" s="123" t="s">
        <v>1985</v>
      </c>
      <c r="E23" s="123" t="s">
        <v>141</v>
      </c>
      <c r="F23" s="123" t="s">
        <v>99</v>
      </c>
      <c r="G23" s="124" t="s">
        <v>2007</v>
      </c>
      <c r="H23" s="161" t="s">
        <v>2008</v>
      </c>
    </row>
    <row r="24" spans="1:8" ht="38.25" customHeight="1" x14ac:dyDescent="0.25">
      <c r="A24" s="126">
        <v>22</v>
      </c>
      <c r="B24" s="122" t="s">
        <v>134</v>
      </c>
      <c r="C24" s="123" t="s">
        <v>142</v>
      </c>
      <c r="D24" s="123" t="s">
        <v>135</v>
      </c>
      <c r="E24" s="123" t="s">
        <v>136</v>
      </c>
      <c r="F24" s="123" t="s">
        <v>103</v>
      </c>
      <c r="G24" s="124" t="s">
        <v>2009</v>
      </c>
      <c r="H24" s="161" t="s">
        <v>2010</v>
      </c>
    </row>
    <row r="25" spans="1:8" ht="26.25" x14ac:dyDescent="0.25">
      <c r="A25" s="126">
        <v>23</v>
      </c>
      <c r="B25" s="122" t="s">
        <v>134</v>
      </c>
      <c r="C25" s="123" t="s">
        <v>142</v>
      </c>
      <c r="D25" s="123" t="s">
        <v>135</v>
      </c>
      <c r="E25" s="123" t="s">
        <v>136</v>
      </c>
      <c r="F25" s="123" t="s">
        <v>1972</v>
      </c>
      <c r="G25" s="124" t="s">
        <v>2011</v>
      </c>
      <c r="H25" s="161" t="s">
        <v>2012</v>
      </c>
    </row>
    <row r="26" spans="1:8" ht="33.75" x14ac:dyDescent="0.25">
      <c r="A26" s="126">
        <v>24</v>
      </c>
      <c r="B26" s="122" t="s">
        <v>134</v>
      </c>
      <c r="C26" s="123" t="s">
        <v>142</v>
      </c>
      <c r="D26" s="123" t="s">
        <v>135</v>
      </c>
      <c r="E26" s="123" t="s">
        <v>136</v>
      </c>
      <c r="F26" s="123" t="s">
        <v>104</v>
      </c>
      <c r="G26" s="127" t="s">
        <v>2013</v>
      </c>
      <c r="H26" s="162" t="s">
        <v>2014</v>
      </c>
    </row>
    <row r="27" spans="1:8" ht="40.5" customHeight="1" x14ac:dyDescent="0.25">
      <c r="A27" s="126">
        <v>25</v>
      </c>
      <c r="B27" s="122" t="s">
        <v>134</v>
      </c>
      <c r="C27" s="123" t="s">
        <v>142</v>
      </c>
      <c r="D27" s="123" t="s">
        <v>135</v>
      </c>
      <c r="E27" s="123" t="s">
        <v>136</v>
      </c>
      <c r="F27" s="123" t="s">
        <v>99</v>
      </c>
      <c r="G27" s="127" t="s">
        <v>2015</v>
      </c>
      <c r="H27" s="162" t="s">
        <v>2016</v>
      </c>
    </row>
    <row r="28" spans="1:8" ht="37.5" customHeight="1" x14ac:dyDescent="0.25">
      <c r="A28" s="126">
        <v>26</v>
      </c>
      <c r="B28" s="122" t="s">
        <v>134</v>
      </c>
      <c r="C28" s="123" t="s">
        <v>142</v>
      </c>
      <c r="D28" s="123" t="s">
        <v>135</v>
      </c>
      <c r="E28" s="123" t="s">
        <v>136</v>
      </c>
      <c r="F28" s="123" t="s">
        <v>99</v>
      </c>
      <c r="G28" s="124" t="s">
        <v>2017</v>
      </c>
      <c r="H28" s="161" t="s">
        <v>2018</v>
      </c>
    </row>
    <row r="29" spans="1:8" ht="37.5" customHeight="1" x14ac:dyDescent="0.25">
      <c r="A29" s="126">
        <v>27</v>
      </c>
      <c r="B29" s="122" t="s">
        <v>134</v>
      </c>
      <c r="C29" s="123" t="s">
        <v>142</v>
      </c>
      <c r="D29" s="123" t="s">
        <v>135</v>
      </c>
      <c r="E29" s="123" t="s">
        <v>136</v>
      </c>
      <c r="F29" s="123" t="s">
        <v>99</v>
      </c>
      <c r="G29" s="124" t="s">
        <v>2019</v>
      </c>
      <c r="H29" s="161" t="s">
        <v>2020</v>
      </c>
    </row>
    <row r="30" spans="1:8" ht="39.75" customHeight="1" x14ac:dyDescent="0.25">
      <c r="A30" s="126">
        <v>28</v>
      </c>
      <c r="B30" s="122" t="s">
        <v>134</v>
      </c>
      <c r="C30" s="123" t="s">
        <v>142</v>
      </c>
      <c r="D30" s="123" t="s">
        <v>137</v>
      </c>
      <c r="E30" s="123" t="s">
        <v>2021</v>
      </c>
      <c r="F30" s="123" t="s">
        <v>1972</v>
      </c>
      <c r="G30" s="124" t="s">
        <v>2022</v>
      </c>
      <c r="H30" s="161" t="s">
        <v>2023</v>
      </c>
    </row>
    <row r="31" spans="1:8" ht="37.5" customHeight="1" x14ac:dyDescent="0.25">
      <c r="A31" s="126">
        <v>29</v>
      </c>
      <c r="B31" s="122" t="s">
        <v>134</v>
      </c>
      <c r="C31" s="123" t="s">
        <v>142</v>
      </c>
      <c r="D31" s="123" t="s">
        <v>1985</v>
      </c>
      <c r="E31" s="123" t="s">
        <v>2021</v>
      </c>
      <c r="F31" s="123" t="s">
        <v>1972</v>
      </c>
      <c r="G31" s="124" t="s">
        <v>2024</v>
      </c>
      <c r="H31" s="161" t="s">
        <v>2025</v>
      </c>
    </row>
    <row r="32" spans="1:8" ht="26.25" x14ac:dyDescent="0.25">
      <c r="A32" s="126">
        <v>30</v>
      </c>
      <c r="B32" s="122" t="s">
        <v>134</v>
      </c>
      <c r="C32" s="123" t="s">
        <v>145</v>
      </c>
      <c r="D32" s="123" t="s">
        <v>135</v>
      </c>
      <c r="E32" s="123" t="s">
        <v>136</v>
      </c>
      <c r="F32" s="123" t="s">
        <v>101</v>
      </c>
      <c r="G32" s="124" t="s">
        <v>2026</v>
      </c>
      <c r="H32" s="161" t="s">
        <v>2027</v>
      </c>
    </row>
    <row r="33" spans="1:8" ht="33.75" x14ac:dyDescent="0.25">
      <c r="A33" s="126">
        <v>31</v>
      </c>
      <c r="B33" s="122" t="s">
        <v>134</v>
      </c>
      <c r="C33" s="128" t="s">
        <v>145</v>
      </c>
      <c r="D33" s="123" t="s">
        <v>135</v>
      </c>
      <c r="E33" s="128" t="s">
        <v>136</v>
      </c>
      <c r="F33" s="123" t="s">
        <v>99</v>
      </c>
      <c r="G33" s="127" t="s">
        <v>2028</v>
      </c>
      <c r="H33" s="162" t="s">
        <v>2029</v>
      </c>
    </row>
    <row r="34" spans="1:8" ht="33.75" x14ac:dyDescent="0.25">
      <c r="A34" s="126">
        <v>32</v>
      </c>
      <c r="B34" s="122" t="s">
        <v>134</v>
      </c>
      <c r="C34" s="123" t="s">
        <v>145</v>
      </c>
      <c r="D34" s="123" t="s">
        <v>135</v>
      </c>
      <c r="E34" s="123" t="s">
        <v>136</v>
      </c>
      <c r="F34" s="123" t="s">
        <v>1972</v>
      </c>
      <c r="G34" s="124" t="s">
        <v>2030</v>
      </c>
      <c r="H34" s="161" t="s">
        <v>2031</v>
      </c>
    </row>
    <row r="35" spans="1:8" ht="33.75" x14ac:dyDescent="0.25">
      <c r="A35" s="126">
        <v>33</v>
      </c>
      <c r="B35" s="122" t="s">
        <v>134</v>
      </c>
      <c r="C35" s="123" t="s">
        <v>145</v>
      </c>
      <c r="D35" s="123" t="s">
        <v>135</v>
      </c>
      <c r="E35" s="123" t="s">
        <v>136</v>
      </c>
      <c r="F35" s="123" t="s">
        <v>1972</v>
      </c>
      <c r="G35" s="124" t="s">
        <v>2032</v>
      </c>
      <c r="H35" s="161" t="s">
        <v>2033</v>
      </c>
    </row>
    <row r="36" spans="1:8" ht="41.25" customHeight="1" x14ac:dyDescent="0.25">
      <c r="A36" s="126">
        <v>34</v>
      </c>
      <c r="B36" s="122" t="s">
        <v>134</v>
      </c>
      <c r="C36" s="123" t="s">
        <v>145</v>
      </c>
      <c r="D36" s="123" t="s">
        <v>135</v>
      </c>
      <c r="E36" s="123" t="s">
        <v>136</v>
      </c>
      <c r="F36" s="123" t="s">
        <v>104</v>
      </c>
      <c r="G36" s="124" t="s">
        <v>2034</v>
      </c>
      <c r="H36" s="161" t="s">
        <v>2035</v>
      </c>
    </row>
    <row r="37" spans="1:8" ht="36.75" customHeight="1" x14ac:dyDescent="0.25">
      <c r="A37" s="126">
        <v>35</v>
      </c>
      <c r="B37" s="122" t="s">
        <v>134</v>
      </c>
      <c r="C37" s="123" t="s">
        <v>145</v>
      </c>
      <c r="D37" s="123" t="s">
        <v>137</v>
      </c>
      <c r="E37" s="123" t="s">
        <v>143</v>
      </c>
      <c r="F37" s="123" t="s">
        <v>1972</v>
      </c>
      <c r="G37" s="124" t="s">
        <v>2036</v>
      </c>
      <c r="H37" s="161" t="s">
        <v>2037</v>
      </c>
    </row>
    <row r="38" spans="1:8" ht="33.75" x14ac:dyDescent="0.25">
      <c r="A38" s="126">
        <v>36</v>
      </c>
      <c r="B38" s="122" t="s">
        <v>134</v>
      </c>
      <c r="C38" s="123" t="s">
        <v>145</v>
      </c>
      <c r="D38" s="123" t="s">
        <v>1985</v>
      </c>
      <c r="E38" s="123" t="s">
        <v>140</v>
      </c>
      <c r="F38" s="123" t="s">
        <v>1972</v>
      </c>
      <c r="G38" s="124" t="s">
        <v>2038</v>
      </c>
      <c r="H38" s="161" t="s">
        <v>2039</v>
      </c>
    </row>
    <row r="39" spans="1:8" ht="38.25" customHeight="1" x14ac:dyDescent="0.25">
      <c r="A39" s="126">
        <v>37</v>
      </c>
      <c r="B39" s="122" t="s">
        <v>134</v>
      </c>
      <c r="C39" s="123" t="s">
        <v>145</v>
      </c>
      <c r="D39" s="123" t="s">
        <v>1985</v>
      </c>
      <c r="E39" s="123" t="s">
        <v>140</v>
      </c>
      <c r="F39" s="123" t="s">
        <v>1972</v>
      </c>
      <c r="G39" s="124" t="s">
        <v>2040</v>
      </c>
      <c r="H39" s="161" t="s">
        <v>2041</v>
      </c>
    </row>
    <row r="40" spans="1:8" ht="49.5" customHeight="1" x14ac:dyDescent="0.25">
      <c r="A40" s="126">
        <v>38</v>
      </c>
      <c r="B40" s="122" t="s">
        <v>134</v>
      </c>
      <c r="C40" s="123" t="s">
        <v>145</v>
      </c>
      <c r="D40" s="123" t="s">
        <v>1985</v>
      </c>
      <c r="E40" s="123" t="s">
        <v>140</v>
      </c>
      <c r="F40" s="123" t="s">
        <v>1972</v>
      </c>
      <c r="G40" s="124" t="s">
        <v>2042</v>
      </c>
      <c r="H40" s="161" t="s">
        <v>2043</v>
      </c>
    </row>
    <row r="41" spans="1:8" ht="26.25" x14ac:dyDescent="0.25">
      <c r="A41" s="126">
        <v>39</v>
      </c>
      <c r="B41" s="122" t="s">
        <v>134</v>
      </c>
      <c r="C41" s="123" t="s">
        <v>44</v>
      </c>
      <c r="D41" s="123" t="s">
        <v>137</v>
      </c>
      <c r="E41" s="123" t="s">
        <v>2044</v>
      </c>
      <c r="F41" s="123" t="s">
        <v>1972</v>
      </c>
      <c r="G41" s="124" t="s">
        <v>2045</v>
      </c>
      <c r="H41" s="161" t="s">
        <v>2046</v>
      </c>
    </row>
    <row r="42" spans="1:8" ht="40.5" customHeight="1" x14ac:dyDescent="0.25">
      <c r="A42" s="126">
        <v>40</v>
      </c>
      <c r="B42" s="122" t="s">
        <v>134</v>
      </c>
      <c r="C42" s="123" t="s">
        <v>44</v>
      </c>
      <c r="D42" s="123" t="s">
        <v>137</v>
      </c>
      <c r="E42" s="123" t="s">
        <v>2044</v>
      </c>
      <c r="F42" s="123" t="s">
        <v>99</v>
      </c>
      <c r="G42" s="124" t="s">
        <v>2047</v>
      </c>
      <c r="H42" s="161" t="s">
        <v>2048</v>
      </c>
    </row>
    <row r="43" spans="1:8" ht="34.5" customHeight="1" x14ac:dyDescent="0.25">
      <c r="A43" s="126">
        <v>41</v>
      </c>
      <c r="B43" s="122" t="s">
        <v>134</v>
      </c>
      <c r="C43" s="123" t="s">
        <v>44</v>
      </c>
      <c r="D43" s="123" t="s">
        <v>137</v>
      </c>
      <c r="E43" s="123" t="s">
        <v>2044</v>
      </c>
      <c r="F43" s="123" t="s">
        <v>99</v>
      </c>
      <c r="G43" s="124" t="s">
        <v>2049</v>
      </c>
      <c r="H43" s="161" t="s">
        <v>2050</v>
      </c>
    </row>
    <row r="44" spans="1:8" ht="26.25" x14ac:dyDescent="0.25">
      <c r="A44" s="126">
        <v>42</v>
      </c>
      <c r="B44" s="122" t="s">
        <v>134</v>
      </c>
      <c r="C44" s="123" t="s">
        <v>44</v>
      </c>
      <c r="D44" s="123" t="s">
        <v>137</v>
      </c>
      <c r="E44" s="123" t="s">
        <v>2044</v>
      </c>
      <c r="F44" s="123" t="s">
        <v>99</v>
      </c>
      <c r="G44" s="124" t="s">
        <v>2051</v>
      </c>
      <c r="H44" s="161" t="s">
        <v>2052</v>
      </c>
    </row>
    <row r="45" spans="1:8" ht="33.75" x14ac:dyDescent="0.25">
      <c r="A45" s="126">
        <v>43</v>
      </c>
      <c r="B45" s="122" t="s">
        <v>134</v>
      </c>
      <c r="C45" s="123" t="s">
        <v>44</v>
      </c>
      <c r="D45" s="123" t="s">
        <v>137</v>
      </c>
      <c r="E45" s="123" t="s">
        <v>2044</v>
      </c>
      <c r="F45" s="123" t="s">
        <v>99</v>
      </c>
      <c r="G45" s="124" t="s">
        <v>2053</v>
      </c>
      <c r="H45" s="161" t="s">
        <v>2054</v>
      </c>
    </row>
    <row r="46" spans="1:8" ht="26.25" x14ac:dyDescent="0.25">
      <c r="A46" s="126">
        <v>44</v>
      </c>
      <c r="B46" s="122" t="s">
        <v>134</v>
      </c>
      <c r="C46" s="123" t="s">
        <v>44</v>
      </c>
      <c r="D46" s="123" t="s">
        <v>137</v>
      </c>
      <c r="E46" s="123" t="s">
        <v>2044</v>
      </c>
      <c r="F46" s="123" t="s">
        <v>99</v>
      </c>
      <c r="G46" s="124" t="s">
        <v>2055</v>
      </c>
      <c r="H46" s="161" t="s">
        <v>2056</v>
      </c>
    </row>
    <row r="47" spans="1:8" ht="40.5" customHeight="1" x14ac:dyDescent="0.25">
      <c r="A47" s="126">
        <v>45</v>
      </c>
      <c r="B47" s="122" t="s">
        <v>134</v>
      </c>
      <c r="C47" s="123" t="s">
        <v>44</v>
      </c>
      <c r="D47" s="123" t="s">
        <v>1985</v>
      </c>
      <c r="E47" s="123" t="s">
        <v>144</v>
      </c>
      <c r="F47" s="123" t="s">
        <v>103</v>
      </c>
      <c r="G47" s="124" t="s">
        <v>2057</v>
      </c>
      <c r="H47" s="161" t="s">
        <v>2058</v>
      </c>
    </row>
    <row r="48" spans="1:8" ht="43.5" customHeight="1" x14ac:dyDescent="0.25">
      <c r="A48" s="126">
        <v>46</v>
      </c>
      <c r="B48" s="122" t="s">
        <v>134</v>
      </c>
      <c r="C48" s="123" t="s">
        <v>44</v>
      </c>
      <c r="D48" s="123" t="s">
        <v>1985</v>
      </c>
      <c r="E48" s="123" t="s">
        <v>144</v>
      </c>
      <c r="F48" s="123" t="s">
        <v>104</v>
      </c>
      <c r="G48" s="124" t="s">
        <v>2003</v>
      </c>
      <c r="H48" s="161" t="s">
        <v>2059</v>
      </c>
    </row>
    <row r="49" spans="1:8" ht="37.5" customHeight="1" x14ac:dyDescent="0.25">
      <c r="A49" s="126">
        <v>47</v>
      </c>
      <c r="B49" s="122" t="s">
        <v>134</v>
      </c>
      <c r="C49" s="123" t="s">
        <v>44</v>
      </c>
      <c r="D49" s="123" t="s">
        <v>1985</v>
      </c>
      <c r="E49" s="123" t="s">
        <v>144</v>
      </c>
      <c r="F49" s="123" t="s">
        <v>99</v>
      </c>
      <c r="G49" s="124" t="s">
        <v>2060</v>
      </c>
      <c r="H49" s="161" t="s">
        <v>2061</v>
      </c>
    </row>
    <row r="50" spans="1:8" ht="37.5" customHeight="1" x14ac:dyDescent="0.25">
      <c r="A50" s="126">
        <v>48</v>
      </c>
      <c r="B50" s="122" t="s">
        <v>134</v>
      </c>
      <c r="C50" s="123" t="s">
        <v>44</v>
      </c>
      <c r="D50" s="123" t="s">
        <v>1985</v>
      </c>
      <c r="E50" s="123" t="s">
        <v>144</v>
      </c>
      <c r="F50" s="123" t="s">
        <v>99</v>
      </c>
      <c r="G50" s="124" t="s">
        <v>2062</v>
      </c>
      <c r="H50" s="161" t="s">
        <v>2063</v>
      </c>
    </row>
    <row r="51" spans="1:8" ht="39.75" customHeight="1" x14ac:dyDescent="0.25">
      <c r="A51" s="126">
        <v>49</v>
      </c>
      <c r="B51" s="122" t="s">
        <v>134</v>
      </c>
      <c r="C51" s="123" t="s">
        <v>44</v>
      </c>
      <c r="D51" s="123" t="s">
        <v>1985</v>
      </c>
      <c r="E51" s="123" t="s">
        <v>144</v>
      </c>
      <c r="F51" s="123" t="s">
        <v>99</v>
      </c>
      <c r="G51" s="124" t="s">
        <v>2064</v>
      </c>
      <c r="H51" s="161" t="s">
        <v>2065</v>
      </c>
    </row>
    <row r="52" spans="1:8" ht="40.5" customHeight="1" thickBot="1" x14ac:dyDescent="0.3">
      <c r="A52" s="130">
        <v>50</v>
      </c>
      <c r="B52" s="131" t="s">
        <v>134</v>
      </c>
      <c r="C52" s="132" t="s">
        <v>44</v>
      </c>
      <c r="D52" s="132" t="s">
        <v>1985</v>
      </c>
      <c r="E52" s="132" t="s">
        <v>144</v>
      </c>
      <c r="F52" s="132" t="s">
        <v>99</v>
      </c>
      <c r="G52" s="133" t="s">
        <v>2066</v>
      </c>
      <c r="H52" s="163" t="s">
        <v>2067</v>
      </c>
    </row>
  </sheetData>
  <sheetProtection algorithmName="SHA-512" hashValue="tScwUfPvsiypqHbBPt44JlhMNpZ9GWWfSIu4qMWG0Se3QPhWdn+3HlLVQKGmz/9FFDq+osi1SCnjgu1vAihT+w==" saltValue="PazSU4zJnVmUp1sNM26t0A==" spinCount="100000" sheet="1" objects="1" scenarios="1"/>
  <mergeCells count="1">
    <mergeCell ref="A1:H1"/>
  </mergeCells>
  <hyperlinks>
    <hyperlink ref="B3" location="'Resultados Español'!A1" display="Regresar a tabla"/>
    <hyperlink ref="B4:B32" location="'Resultados Español'!A1" display="Regresar a tabla"/>
    <hyperlink ref="B32:B52" location="'Resultados Español'!A1" display="Regresar a tabla"/>
  </hyperlinks>
  <pageMargins left="0.23622047244094491" right="0.23622047244094491" top="0.15748031496062992" bottom="0.15748031496062992" header="0.31496062992125984" footer="0.31496062992125984"/>
  <pageSetup paperSize="5"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3" tint="0.39997558519241921"/>
  </sheetPr>
  <dimension ref="A1:DI82"/>
  <sheetViews>
    <sheetView showGridLines="0" zoomScale="70" zoomScaleNormal="70" workbookViewId="0">
      <pane xSplit="5" ySplit="12" topLeftCell="F13" activePane="bottomRight" state="frozen"/>
      <selection activeCell="A20" sqref="A20:I20"/>
      <selection pane="topRight" activeCell="A20" sqref="A20:I20"/>
      <selection pane="bottomLeft" activeCell="A20" sqref="A20:I20"/>
      <selection pane="bottomRight" sqref="A1:C1"/>
    </sheetView>
  </sheetViews>
  <sheetFormatPr baseColWidth="10" defaultRowHeight="12.75" x14ac:dyDescent="0.25"/>
  <cols>
    <col min="1" max="1" width="10.7109375" style="7" customWidth="1"/>
    <col min="2" max="4" width="25.7109375" style="7" customWidth="1"/>
    <col min="5" max="5" width="25.7109375" style="3" customWidth="1"/>
    <col min="6" max="6" width="20.7109375" style="3" customWidth="1"/>
    <col min="7" max="7" width="8.28515625" style="3" bestFit="1" customWidth="1"/>
    <col min="8" max="57" width="3.7109375" style="3" customWidth="1"/>
    <col min="58" max="107" width="3.7109375" style="3" hidden="1" customWidth="1"/>
    <col min="108" max="113" width="12.7109375" style="1" hidden="1" customWidth="1"/>
    <col min="114" max="16384" width="11.42578125" style="1"/>
  </cols>
  <sheetData>
    <row r="1" spans="1:113" ht="24.95" customHeight="1" thickBot="1" x14ac:dyDescent="0.3">
      <c r="A1" s="192" t="s">
        <v>65</v>
      </c>
      <c r="B1" s="193"/>
      <c r="C1" s="194"/>
      <c r="D1" s="226" t="s">
        <v>83</v>
      </c>
      <c r="E1" s="191"/>
      <c r="F1" s="10" t="s">
        <v>112</v>
      </c>
      <c r="G1" s="8"/>
      <c r="H1" s="40"/>
      <c r="I1" s="40"/>
      <c r="J1" s="40"/>
      <c r="K1" s="40"/>
      <c r="L1" s="40"/>
      <c r="M1" s="40"/>
      <c r="N1" s="40"/>
      <c r="O1" s="40"/>
      <c r="P1" s="40"/>
      <c r="Q1" s="40"/>
      <c r="R1" s="40"/>
      <c r="S1" s="40"/>
      <c r="T1" s="40"/>
      <c r="U1" s="40"/>
      <c r="V1" s="40"/>
      <c r="W1" s="40"/>
      <c r="X1" s="40"/>
      <c r="Y1" s="40"/>
      <c r="Z1" s="40"/>
      <c r="AA1" s="40"/>
      <c r="AB1" s="40"/>
      <c r="AC1" s="40"/>
      <c r="AD1" s="40"/>
      <c r="AE1" s="40"/>
      <c r="AF1" s="40"/>
      <c r="AG1" s="40"/>
      <c r="AH1" s="40"/>
      <c r="AI1" s="40"/>
      <c r="AJ1" s="40"/>
      <c r="AK1" s="40"/>
      <c r="AL1" s="40"/>
      <c r="AM1" s="40"/>
      <c r="AN1" s="40"/>
      <c r="AO1" s="40"/>
      <c r="AP1" s="40"/>
      <c r="AQ1" s="40"/>
      <c r="AR1" s="40"/>
      <c r="AS1" s="40"/>
      <c r="AT1" s="40"/>
      <c r="AU1" s="40"/>
      <c r="AV1" s="40"/>
      <c r="AW1" s="40"/>
      <c r="AX1" s="40"/>
      <c r="AY1" s="40"/>
      <c r="AZ1" s="40"/>
      <c r="BA1" s="40"/>
      <c r="BB1" s="40"/>
      <c r="BC1" s="40"/>
      <c r="BD1" s="40"/>
      <c r="BE1" s="40"/>
      <c r="BF1" s="40"/>
      <c r="BG1" s="40"/>
      <c r="BH1" s="40"/>
      <c r="BI1" s="40"/>
      <c r="BJ1" s="40"/>
      <c r="BK1" s="40"/>
      <c r="BL1" s="40"/>
      <c r="BM1" s="40"/>
      <c r="BN1" s="40"/>
      <c r="BO1" s="40"/>
      <c r="BP1" s="40"/>
      <c r="BQ1" s="40"/>
      <c r="BR1" s="40"/>
      <c r="BS1" s="40"/>
      <c r="BT1" s="40"/>
      <c r="BU1" s="40"/>
      <c r="BV1" s="40"/>
      <c r="BW1" s="40"/>
      <c r="BX1" s="40"/>
      <c r="BY1" s="40"/>
      <c r="BZ1" s="40"/>
      <c r="CA1" s="40"/>
      <c r="CB1" s="40"/>
      <c r="CC1" s="40"/>
      <c r="CD1" s="40"/>
      <c r="CE1" s="40"/>
      <c r="CF1" s="40"/>
      <c r="CG1" s="40"/>
      <c r="CH1" s="40"/>
      <c r="CI1" s="40"/>
      <c r="CJ1" s="40"/>
      <c r="CK1" s="40"/>
      <c r="CL1" s="40"/>
      <c r="CM1" s="40"/>
      <c r="CN1" s="40"/>
      <c r="CO1" s="40"/>
      <c r="CP1" s="40"/>
      <c r="CQ1" s="40"/>
      <c r="CR1" s="40"/>
      <c r="CS1" s="40"/>
      <c r="CT1" s="40"/>
      <c r="CU1" s="40"/>
      <c r="CV1" s="40"/>
      <c r="CW1" s="40"/>
      <c r="CX1" s="40"/>
      <c r="CY1" s="40"/>
      <c r="CZ1" s="40"/>
      <c r="DA1" s="40"/>
      <c r="DB1" s="40"/>
      <c r="DC1" s="40"/>
    </row>
    <row r="2" spans="1:113" ht="21.75" customHeight="1" x14ac:dyDescent="0.25">
      <c r="A2" s="195" t="s">
        <v>8</v>
      </c>
      <c r="B2" s="196"/>
      <c r="C2" s="197"/>
      <c r="D2" s="13"/>
      <c r="E2" s="15"/>
      <c r="F2" s="9"/>
      <c r="G2" s="9"/>
      <c r="H2" s="40"/>
      <c r="I2" s="40"/>
      <c r="J2" s="40"/>
      <c r="K2" s="40"/>
      <c r="L2" s="40"/>
      <c r="M2" s="40"/>
      <c r="N2" s="40"/>
      <c r="O2" s="40"/>
      <c r="P2" s="40"/>
      <c r="Q2" s="40"/>
      <c r="R2" s="40"/>
      <c r="S2" s="40"/>
      <c r="T2" s="40"/>
      <c r="U2" s="40"/>
      <c r="V2" s="40"/>
      <c r="W2" s="40"/>
      <c r="X2" s="40"/>
      <c r="Y2" s="40"/>
      <c r="Z2" s="40"/>
      <c r="AA2" s="40"/>
      <c r="AB2" s="40"/>
      <c r="AC2" s="40"/>
      <c r="AD2" s="40"/>
      <c r="AE2" s="40"/>
      <c r="AF2" s="40"/>
      <c r="AG2" s="40"/>
      <c r="AH2" s="40"/>
      <c r="AI2" s="40"/>
      <c r="AJ2" s="40"/>
      <c r="AK2" s="40"/>
      <c r="AL2" s="40"/>
      <c r="AM2" s="40"/>
      <c r="AN2" s="40"/>
      <c r="AO2" s="40"/>
      <c r="AP2" s="40"/>
      <c r="AQ2" s="40"/>
      <c r="AR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c r="BS2" s="40"/>
      <c r="BT2" s="40"/>
      <c r="BU2" s="40"/>
      <c r="BV2" s="40"/>
      <c r="BW2" s="40"/>
      <c r="BX2" s="40"/>
      <c r="BY2" s="40"/>
      <c r="BZ2" s="40"/>
      <c r="CA2" s="40"/>
      <c r="CB2" s="40"/>
      <c r="CC2" s="40"/>
      <c r="CD2" s="40"/>
      <c r="CE2" s="40"/>
      <c r="CF2" s="40"/>
      <c r="CG2" s="40"/>
      <c r="CH2" s="40"/>
      <c r="CI2" s="40"/>
      <c r="CJ2" s="40"/>
      <c r="CK2" s="40"/>
      <c r="CL2" s="40"/>
      <c r="CM2" s="40"/>
      <c r="CN2" s="40"/>
      <c r="CO2" s="40"/>
      <c r="CP2" s="40"/>
      <c r="CQ2" s="40"/>
      <c r="CR2" s="40"/>
      <c r="CS2" s="40"/>
      <c r="CT2" s="40"/>
      <c r="CU2" s="40"/>
      <c r="CV2" s="40"/>
      <c r="CW2" s="40"/>
      <c r="CX2" s="40"/>
      <c r="CY2" s="40"/>
      <c r="CZ2" s="40"/>
      <c r="DA2" s="40"/>
      <c r="DB2" s="40"/>
      <c r="DC2" s="40"/>
    </row>
    <row r="3" spans="1:113" ht="18.75" customHeight="1" x14ac:dyDescent="0.25">
      <c r="A3" s="200" t="s">
        <v>62</v>
      </c>
      <c r="B3" s="201"/>
      <c r="C3" s="79"/>
      <c r="D3" s="12"/>
      <c r="E3" s="16"/>
      <c r="F3" s="10"/>
      <c r="G3" s="1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c r="AZ3" s="40"/>
      <c r="BA3" s="40"/>
      <c r="BB3" s="40"/>
      <c r="BC3" s="40"/>
      <c r="BD3" s="40"/>
      <c r="BE3" s="40"/>
      <c r="BF3" s="40"/>
      <c r="BG3" s="40"/>
      <c r="BH3" s="40"/>
      <c r="BI3" s="40"/>
      <c r="BJ3" s="40"/>
      <c r="BK3" s="40"/>
      <c r="BL3" s="40"/>
      <c r="BM3" s="40"/>
      <c r="BN3" s="40"/>
      <c r="BO3" s="40"/>
      <c r="BP3" s="40"/>
      <c r="BQ3" s="40"/>
      <c r="BR3" s="40"/>
      <c r="BS3" s="40"/>
      <c r="BT3" s="40"/>
      <c r="BU3" s="40"/>
      <c r="BV3" s="40"/>
      <c r="BW3" s="40"/>
      <c r="BX3" s="40"/>
      <c r="BY3" s="40"/>
      <c r="BZ3" s="40"/>
      <c r="CA3" s="40"/>
      <c r="CB3" s="40"/>
      <c r="CC3" s="40"/>
      <c r="CD3" s="40"/>
      <c r="CE3" s="40"/>
      <c r="CF3" s="40"/>
      <c r="CG3" s="40"/>
      <c r="CH3" s="40"/>
      <c r="CI3" s="40"/>
      <c r="CJ3" s="40"/>
      <c r="CK3" s="40"/>
      <c r="CL3" s="40"/>
      <c r="CM3" s="40"/>
      <c r="CN3" s="40"/>
      <c r="CO3" s="40"/>
      <c r="CP3" s="40"/>
      <c r="CQ3" s="40"/>
      <c r="CR3" s="40"/>
      <c r="CS3" s="40"/>
      <c r="CT3" s="40"/>
      <c r="CU3" s="40"/>
      <c r="CV3" s="40"/>
      <c r="CW3" s="40"/>
      <c r="CX3" s="40"/>
      <c r="CY3" s="40"/>
      <c r="CZ3" s="40"/>
      <c r="DA3" s="40"/>
      <c r="DB3" s="40"/>
      <c r="DC3" s="40"/>
    </row>
    <row r="4" spans="1:113" ht="18.75" customHeight="1" x14ac:dyDescent="0.25">
      <c r="A4" s="200" t="s">
        <v>63</v>
      </c>
      <c r="B4" s="201"/>
      <c r="C4" s="25"/>
      <c r="D4" s="12"/>
      <c r="E4" s="16"/>
      <c r="F4" s="10"/>
      <c r="G4"/>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c r="CA4" s="40"/>
      <c r="CB4" s="40"/>
      <c r="CC4" s="40"/>
      <c r="CD4" s="40"/>
      <c r="CE4" s="40"/>
      <c r="CF4" s="40"/>
      <c r="CG4" s="40"/>
      <c r="CH4" s="40"/>
      <c r="CI4" s="40"/>
      <c r="CJ4" s="40"/>
      <c r="CK4" s="40"/>
      <c r="CL4" s="40"/>
      <c r="CM4" s="40"/>
      <c r="CN4" s="40"/>
      <c r="CO4" s="40"/>
      <c r="CP4" s="40"/>
      <c r="CQ4" s="40"/>
      <c r="CR4" s="40"/>
      <c r="CS4" s="40"/>
      <c r="CT4" s="40"/>
      <c r="CU4" s="40"/>
      <c r="CV4" s="40"/>
      <c r="CW4" s="40"/>
      <c r="CX4" s="40"/>
      <c r="CY4" s="40"/>
      <c r="CZ4" s="40"/>
      <c r="DA4" s="40"/>
      <c r="DB4" s="40"/>
      <c r="DC4" s="40"/>
    </row>
    <row r="5" spans="1:113" ht="18.75" customHeight="1" x14ac:dyDescent="0.25">
      <c r="A5" s="200" t="s">
        <v>115</v>
      </c>
      <c r="B5" s="201"/>
      <c r="C5" s="25"/>
      <c r="D5" s="12"/>
      <c r="E5" s="16"/>
      <c r="F5" s="10"/>
      <c r="G5" s="1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c r="CB5" s="40"/>
      <c r="CC5" s="40"/>
      <c r="CD5" s="40"/>
      <c r="CE5" s="40"/>
      <c r="CF5" s="40"/>
      <c r="CG5" s="40"/>
      <c r="CH5" s="40"/>
      <c r="CI5" s="40"/>
      <c r="CJ5" s="40"/>
      <c r="CK5" s="40"/>
      <c r="CL5" s="40"/>
      <c r="CM5" s="40"/>
      <c r="CN5" s="40"/>
      <c r="CO5" s="40"/>
      <c r="CP5" s="40"/>
      <c r="CQ5" s="40"/>
      <c r="CR5" s="40"/>
      <c r="CS5" s="40"/>
      <c r="CT5" s="40"/>
      <c r="CU5" s="40"/>
      <c r="CV5" s="40"/>
      <c r="CW5" s="40"/>
      <c r="CX5" s="40"/>
      <c r="CY5" s="40"/>
      <c r="CZ5" s="40"/>
      <c r="DA5" s="40"/>
      <c r="DB5" s="40"/>
      <c r="DC5" s="40"/>
    </row>
    <row r="6" spans="1:113" ht="18.75" customHeight="1" thickBot="1" x14ac:dyDescent="0.3">
      <c r="A6" s="202" t="s">
        <v>64</v>
      </c>
      <c r="B6" s="203"/>
      <c r="C6" s="26"/>
      <c r="D6" s="14"/>
      <c r="E6" s="17"/>
      <c r="F6" s="11"/>
      <c r="G6" s="1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c r="BB6" s="41"/>
      <c r="BC6" s="41"/>
      <c r="BD6" s="41"/>
      <c r="BE6" s="41"/>
      <c r="BF6" s="41"/>
      <c r="BG6" s="41"/>
      <c r="BH6" s="41"/>
      <c r="BI6" s="41"/>
      <c r="BJ6" s="41"/>
      <c r="BK6" s="41"/>
      <c r="BL6" s="41"/>
      <c r="BM6" s="41"/>
      <c r="BN6" s="41"/>
      <c r="BO6" s="41"/>
      <c r="BP6" s="41"/>
      <c r="BQ6" s="41"/>
      <c r="BR6" s="41"/>
      <c r="BS6" s="41"/>
      <c r="BT6" s="41"/>
      <c r="BU6" s="41"/>
      <c r="BV6" s="41"/>
      <c r="BW6" s="41"/>
      <c r="BX6" s="41"/>
      <c r="BY6" s="41"/>
      <c r="BZ6" s="41"/>
      <c r="CA6" s="41"/>
      <c r="CB6" s="41"/>
      <c r="CC6" s="41"/>
      <c r="CD6" s="41"/>
      <c r="CE6" s="41"/>
      <c r="CF6" s="41"/>
      <c r="CG6" s="41"/>
      <c r="CH6" s="41"/>
      <c r="CI6" s="41"/>
      <c r="CJ6" s="41"/>
      <c r="CK6" s="41"/>
      <c r="CL6" s="41"/>
      <c r="CM6" s="41"/>
      <c r="CN6" s="41"/>
      <c r="CO6" s="41"/>
      <c r="CP6" s="41"/>
      <c r="CQ6" s="41"/>
      <c r="CR6" s="41"/>
      <c r="CS6" s="41"/>
      <c r="CT6" s="41"/>
      <c r="CU6" s="41"/>
      <c r="CV6" s="41"/>
      <c r="CW6" s="41"/>
      <c r="CX6" s="41"/>
      <c r="CY6" s="41"/>
      <c r="CZ6" s="41"/>
      <c r="DA6" s="41"/>
      <c r="DB6" s="41"/>
      <c r="DC6" s="41"/>
    </row>
    <row r="7" spans="1:113" ht="18.75" customHeight="1" x14ac:dyDescent="0.25">
      <c r="A7" s="199"/>
      <c r="B7" s="199"/>
      <c r="C7" s="17" t="str">
        <f>CONCATENATE(C3,C6)</f>
        <v/>
      </c>
      <c r="D7" s="14"/>
      <c r="E7" s="17"/>
      <c r="F7" s="11"/>
      <c r="G7" s="27"/>
      <c r="H7" s="28"/>
      <c r="I7" s="28"/>
      <c r="J7" s="28"/>
      <c r="K7" s="28"/>
      <c r="L7" s="28"/>
      <c r="M7" s="28"/>
      <c r="N7" s="28"/>
      <c r="O7" s="28"/>
      <c r="P7" s="28"/>
      <c r="Q7" s="28"/>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37"/>
      <c r="BG7" s="37"/>
      <c r="BH7" s="37"/>
      <c r="BI7" s="37"/>
      <c r="BJ7" s="37"/>
      <c r="BK7" s="37"/>
      <c r="BL7" s="37"/>
      <c r="BM7" s="37"/>
      <c r="BN7" s="37"/>
      <c r="BO7" s="37"/>
      <c r="BP7" s="37"/>
      <c r="BQ7" s="37"/>
      <c r="BR7" s="37"/>
      <c r="BS7" s="37"/>
      <c r="BT7" s="37"/>
      <c r="BU7" s="37"/>
      <c r="BV7" s="37"/>
      <c r="BW7" s="37"/>
      <c r="BX7" s="37"/>
      <c r="BY7" s="37"/>
      <c r="BZ7" s="37"/>
      <c r="CA7" s="37"/>
      <c r="CB7" s="37"/>
      <c r="CC7" s="37"/>
      <c r="CD7" s="37"/>
      <c r="CE7" s="37"/>
      <c r="CF7" s="37"/>
      <c r="CG7" s="37"/>
      <c r="CH7" s="37"/>
      <c r="CI7" s="37"/>
      <c r="CJ7" s="37"/>
      <c r="CK7" s="37"/>
      <c r="CL7" s="37"/>
      <c r="CM7" s="37"/>
      <c r="CN7" s="37"/>
      <c r="CO7" s="37"/>
      <c r="CP7" s="37"/>
      <c r="CQ7" s="37"/>
      <c r="CR7" s="37"/>
      <c r="CS7" s="37"/>
      <c r="CT7" s="37"/>
      <c r="CU7" s="37"/>
      <c r="CV7" s="37"/>
      <c r="CW7" s="37"/>
      <c r="CX7" s="37"/>
      <c r="CY7" s="37"/>
      <c r="CZ7" s="37"/>
      <c r="DA7" s="37"/>
      <c r="DB7" s="37"/>
      <c r="DC7" s="37"/>
    </row>
    <row r="8" spans="1:113" ht="18.75" customHeight="1" x14ac:dyDescent="0.25">
      <c r="A8" s="42"/>
      <c r="B8" s="31"/>
      <c r="C8" s="32"/>
      <c r="D8" s="33"/>
      <c r="E8" s="34"/>
      <c r="F8" s="35"/>
      <c r="G8" s="36"/>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c r="BT8" s="37"/>
      <c r="BU8" s="37"/>
      <c r="BV8" s="37"/>
      <c r="BW8" s="37"/>
      <c r="BX8" s="37"/>
      <c r="BY8" s="37"/>
      <c r="BZ8" s="37"/>
      <c r="CA8" s="37"/>
      <c r="CB8" s="37"/>
      <c r="CC8" s="37"/>
      <c r="CD8" s="37"/>
      <c r="CE8" s="37"/>
      <c r="CF8" s="37"/>
      <c r="CG8" s="37"/>
      <c r="CH8" s="37"/>
      <c r="CI8" s="37"/>
      <c r="CJ8" s="37"/>
      <c r="CK8" s="37"/>
      <c r="CL8" s="37"/>
      <c r="CM8" s="37"/>
      <c r="CN8" s="37"/>
      <c r="CO8" s="37"/>
      <c r="CP8" s="37"/>
      <c r="CQ8" s="37"/>
      <c r="CR8" s="37"/>
      <c r="CS8" s="37"/>
      <c r="CT8" s="37"/>
      <c r="CU8" s="37"/>
      <c r="CV8" s="37"/>
      <c r="CW8" s="37"/>
      <c r="CX8" s="37"/>
      <c r="CY8" s="37"/>
      <c r="CZ8" s="37"/>
      <c r="DA8" s="37"/>
      <c r="DB8" s="37"/>
      <c r="DC8" s="37"/>
    </row>
    <row r="9" spans="1:113" ht="18.75" customHeight="1" x14ac:dyDescent="0.25">
      <c r="A9" s="42"/>
      <c r="B9" s="31"/>
      <c r="C9" s="32"/>
      <c r="D9" s="33"/>
      <c r="E9" s="34"/>
      <c r="F9" s="35"/>
      <c r="G9" s="36"/>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c r="BT9" s="37"/>
      <c r="BU9" s="37"/>
      <c r="BV9" s="37"/>
      <c r="BW9" s="37"/>
      <c r="BX9" s="37"/>
      <c r="BY9" s="37"/>
      <c r="BZ9" s="37"/>
      <c r="CA9" s="37"/>
      <c r="CB9" s="37"/>
      <c r="CC9" s="37"/>
      <c r="CD9" s="37"/>
      <c r="CE9" s="37"/>
      <c r="CF9" s="37"/>
      <c r="CG9" s="37"/>
      <c r="CH9" s="37"/>
      <c r="CI9" s="37"/>
      <c r="CJ9" s="37"/>
      <c r="CK9" s="37"/>
      <c r="CL9" s="37"/>
      <c r="CM9" s="37"/>
      <c r="CN9" s="37"/>
      <c r="CO9" s="37"/>
      <c r="CP9" s="37"/>
      <c r="CQ9" s="37"/>
      <c r="CR9" s="37"/>
      <c r="CS9" s="37"/>
      <c r="CT9" s="37"/>
      <c r="CU9" s="37"/>
      <c r="CV9" s="37"/>
      <c r="CW9" s="37"/>
      <c r="CX9" s="37"/>
      <c r="CY9" s="37"/>
      <c r="CZ9" s="37"/>
      <c r="DA9" s="37"/>
      <c r="DB9" s="37"/>
      <c r="DC9" s="37"/>
    </row>
    <row r="10" spans="1:113" ht="18.75" customHeight="1" thickBot="1" x14ac:dyDescent="0.3">
      <c r="A10" s="42"/>
      <c r="B10" s="31"/>
      <c r="C10" s="32"/>
      <c r="D10" s="33"/>
      <c r="E10" s="34"/>
      <c r="F10" s="35"/>
      <c r="G10" s="36"/>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c r="BU10" s="37"/>
      <c r="BV10" s="37"/>
      <c r="BW10" s="37"/>
      <c r="BX10" s="37"/>
      <c r="BY10" s="37"/>
      <c r="BZ10" s="37"/>
      <c r="CA10" s="37"/>
      <c r="CB10" s="37"/>
      <c r="CC10" s="37"/>
      <c r="CD10" s="37"/>
      <c r="CE10" s="37"/>
      <c r="CF10" s="37"/>
      <c r="CG10" s="37"/>
      <c r="CH10" s="37"/>
      <c r="CI10" s="37"/>
      <c r="CJ10" s="37"/>
      <c r="CK10" s="37"/>
      <c r="CL10" s="37"/>
      <c r="CM10" s="37"/>
      <c r="CN10" s="37"/>
      <c r="CO10" s="37"/>
      <c r="CP10" s="37"/>
      <c r="CQ10" s="37"/>
      <c r="CR10" s="37"/>
      <c r="CS10" s="37"/>
      <c r="CT10" s="37"/>
      <c r="CU10" s="37"/>
      <c r="CV10" s="37"/>
      <c r="CW10" s="37"/>
      <c r="CX10" s="37"/>
      <c r="CY10" s="37"/>
      <c r="CZ10" s="37"/>
      <c r="DA10" s="37"/>
      <c r="DB10" s="37"/>
      <c r="DC10" s="37"/>
    </row>
    <row r="11" spans="1:113" s="39" customFormat="1" ht="30" customHeight="1" x14ac:dyDescent="0.25">
      <c r="A11" s="204" t="s">
        <v>45</v>
      </c>
      <c r="B11" s="205"/>
      <c r="C11" s="205"/>
      <c r="D11" s="205"/>
      <c r="E11" s="205"/>
      <c r="F11" s="205"/>
      <c r="G11" s="206"/>
      <c r="H11" s="198" t="s">
        <v>82</v>
      </c>
      <c r="I11" s="198"/>
      <c r="J11" s="198"/>
      <c r="K11" s="198"/>
      <c r="L11" s="198"/>
      <c r="M11" s="198"/>
      <c r="N11" s="198"/>
      <c r="O11" s="198"/>
      <c r="P11" s="198"/>
      <c r="Q11" s="198"/>
      <c r="R11" s="198"/>
      <c r="S11" s="198"/>
      <c r="T11" s="198"/>
      <c r="U11" s="198"/>
      <c r="V11" s="198"/>
      <c r="W11" s="198"/>
      <c r="X11" s="198"/>
      <c r="Y11" s="198"/>
      <c r="Z11" s="198"/>
      <c r="AA11" s="198"/>
      <c r="AB11" s="198"/>
      <c r="AC11" s="198"/>
      <c r="AD11" s="198"/>
      <c r="AE11" s="198"/>
      <c r="AF11" s="198"/>
      <c r="AG11" s="198"/>
      <c r="AH11" s="198"/>
      <c r="AI11" s="198"/>
      <c r="AJ11" s="198"/>
      <c r="AK11" s="198"/>
      <c r="AL11" s="198"/>
      <c r="AM11" s="198"/>
      <c r="AN11" s="198"/>
      <c r="AO11" s="198"/>
      <c r="AP11" s="198"/>
      <c r="AQ11" s="198"/>
      <c r="AR11" s="198"/>
      <c r="AS11" s="198"/>
      <c r="AT11" s="198"/>
      <c r="AU11" s="198"/>
      <c r="AV11" s="198"/>
      <c r="AW11" s="198"/>
      <c r="AX11" s="198"/>
      <c r="AY11" s="198"/>
      <c r="AZ11" s="198"/>
      <c r="BA11" s="198"/>
      <c r="BB11" s="198"/>
      <c r="BC11" s="198"/>
      <c r="BD11" s="198"/>
      <c r="BE11" s="198"/>
      <c r="BF11" s="198" t="s">
        <v>86</v>
      </c>
      <c r="BG11" s="198"/>
      <c r="BH11" s="198"/>
      <c r="BI11" s="198"/>
      <c r="BJ11" s="198"/>
      <c r="BK11" s="198"/>
      <c r="BL11" s="198"/>
      <c r="BM11" s="198"/>
      <c r="BN11" s="198"/>
      <c r="BO11" s="198"/>
      <c r="BP11" s="198"/>
      <c r="BQ11" s="198"/>
      <c r="BR11" s="198"/>
      <c r="BS11" s="198"/>
      <c r="BT11" s="198"/>
      <c r="BU11" s="198"/>
      <c r="BV11" s="198"/>
      <c r="BW11" s="198"/>
      <c r="BX11" s="198"/>
      <c r="BY11" s="198"/>
      <c r="BZ11" s="198"/>
      <c r="CA11" s="198"/>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98"/>
      <c r="CY11" s="198"/>
      <c r="CZ11" s="198"/>
      <c r="DA11" s="198"/>
      <c r="DB11" s="198"/>
      <c r="DC11" s="198"/>
      <c r="DD11" s="188" t="s">
        <v>87</v>
      </c>
      <c r="DE11" s="188"/>
      <c r="DF11" s="188"/>
      <c r="DG11" s="188" t="s">
        <v>90</v>
      </c>
      <c r="DH11" s="188"/>
      <c r="DI11" s="189"/>
    </row>
    <row r="12" spans="1:113" s="2" customFormat="1" ht="30" customHeight="1" x14ac:dyDescent="0.25">
      <c r="A12" s="53" t="s">
        <v>9</v>
      </c>
      <c r="B12" s="45" t="s">
        <v>11</v>
      </c>
      <c r="C12" s="45" t="s">
        <v>12</v>
      </c>
      <c r="D12" s="45" t="s">
        <v>10</v>
      </c>
      <c r="E12" s="46" t="s">
        <v>7</v>
      </c>
      <c r="F12" s="46" t="s">
        <v>0</v>
      </c>
      <c r="G12" s="56" t="s">
        <v>55</v>
      </c>
      <c r="H12" s="155" t="s">
        <v>13</v>
      </c>
      <c r="I12" s="154" t="s">
        <v>14</v>
      </c>
      <c r="J12" s="156" t="s">
        <v>15</v>
      </c>
      <c r="K12" s="153" t="s">
        <v>16</v>
      </c>
      <c r="L12" s="138" t="s">
        <v>17</v>
      </c>
      <c r="M12" s="139" t="s">
        <v>18</v>
      </c>
      <c r="N12" s="156" t="s">
        <v>19</v>
      </c>
      <c r="O12" s="139" t="s">
        <v>20</v>
      </c>
      <c r="P12" s="155" t="s">
        <v>21</v>
      </c>
      <c r="Q12" s="156" t="s">
        <v>22</v>
      </c>
      <c r="R12" s="139" t="s">
        <v>23</v>
      </c>
      <c r="S12" s="137" t="s">
        <v>24</v>
      </c>
      <c r="T12" s="139" t="s">
        <v>25</v>
      </c>
      <c r="U12" s="155" t="s">
        <v>26</v>
      </c>
      <c r="V12" s="137" t="s">
        <v>27</v>
      </c>
      <c r="W12" s="138" t="s">
        <v>28</v>
      </c>
      <c r="X12" s="138" t="s">
        <v>29</v>
      </c>
      <c r="Y12" s="154" t="s">
        <v>30</v>
      </c>
      <c r="Z12" s="137" t="s">
        <v>31</v>
      </c>
      <c r="AA12" s="138" t="s">
        <v>32</v>
      </c>
      <c r="AB12" s="154" t="s">
        <v>33</v>
      </c>
      <c r="AC12" s="154" t="s">
        <v>34</v>
      </c>
      <c r="AD12" s="156" t="s">
        <v>35</v>
      </c>
      <c r="AE12" s="137" t="s">
        <v>36</v>
      </c>
      <c r="AF12" s="137" t="s">
        <v>37</v>
      </c>
      <c r="AG12" s="137" t="s">
        <v>38</v>
      </c>
      <c r="AH12" s="153" t="s">
        <v>39</v>
      </c>
      <c r="AI12" s="154" t="s">
        <v>40</v>
      </c>
      <c r="AJ12" s="155" t="s">
        <v>41</v>
      </c>
      <c r="AK12" s="156" t="s">
        <v>42</v>
      </c>
      <c r="AL12" s="156" t="s">
        <v>47</v>
      </c>
      <c r="AM12" s="153" t="s">
        <v>48</v>
      </c>
      <c r="AN12" s="154" t="s">
        <v>49</v>
      </c>
      <c r="AO12" s="155" t="s">
        <v>50</v>
      </c>
      <c r="AP12" s="155" t="s">
        <v>51</v>
      </c>
      <c r="AQ12" s="137" t="s">
        <v>66</v>
      </c>
      <c r="AR12" s="137" t="s">
        <v>67</v>
      </c>
      <c r="AS12" s="153" t="s">
        <v>68</v>
      </c>
      <c r="AT12" s="154" t="s">
        <v>69</v>
      </c>
      <c r="AU12" s="155" t="s">
        <v>70</v>
      </c>
      <c r="AV12" s="156" t="s">
        <v>71</v>
      </c>
      <c r="AW12" s="156" t="s">
        <v>72</v>
      </c>
      <c r="AX12" s="137" t="s">
        <v>73</v>
      </c>
      <c r="AY12" s="138" t="s">
        <v>74</v>
      </c>
      <c r="AZ12" s="154" t="s">
        <v>75</v>
      </c>
      <c r="BA12" s="156" t="s">
        <v>76</v>
      </c>
      <c r="BB12" s="156" t="s">
        <v>77</v>
      </c>
      <c r="BC12" s="156" t="s">
        <v>78</v>
      </c>
      <c r="BD12" s="137" t="s">
        <v>79</v>
      </c>
      <c r="BE12" s="166" t="s">
        <v>80</v>
      </c>
      <c r="BF12" s="165" t="s">
        <v>13</v>
      </c>
      <c r="BG12" s="154" t="s">
        <v>14</v>
      </c>
      <c r="BH12" s="156" t="s">
        <v>15</v>
      </c>
      <c r="BI12" s="153" t="s">
        <v>16</v>
      </c>
      <c r="BJ12" s="138" t="s">
        <v>17</v>
      </c>
      <c r="BK12" s="139" t="s">
        <v>18</v>
      </c>
      <c r="BL12" s="156" t="s">
        <v>19</v>
      </c>
      <c r="BM12" s="139" t="s">
        <v>20</v>
      </c>
      <c r="BN12" s="155" t="s">
        <v>21</v>
      </c>
      <c r="BO12" s="156" t="s">
        <v>22</v>
      </c>
      <c r="BP12" s="139" t="s">
        <v>23</v>
      </c>
      <c r="BQ12" s="137" t="s">
        <v>24</v>
      </c>
      <c r="BR12" s="139" t="s">
        <v>25</v>
      </c>
      <c r="BS12" s="155" t="s">
        <v>26</v>
      </c>
      <c r="BT12" s="137" t="s">
        <v>27</v>
      </c>
      <c r="BU12" s="138" t="s">
        <v>28</v>
      </c>
      <c r="BV12" s="138" t="s">
        <v>29</v>
      </c>
      <c r="BW12" s="154" t="s">
        <v>30</v>
      </c>
      <c r="BX12" s="137" t="s">
        <v>31</v>
      </c>
      <c r="BY12" s="138" t="s">
        <v>32</v>
      </c>
      <c r="BZ12" s="154" t="s">
        <v>33</v>
      </c>
      <c r="CA12" s="154" t="s">
        <v>34</v>
      </c>
      <c r="CB12" s="156" t="s">
        <v>35</v>
      </c>
      <c r="CC12" s="137" t="s">
        <v>36</v>
      </c>
      <c r="CD12" s="137" t="s">
        <v>37</v>
      </c>
      <c r="CE12" s="137" t="s">
        <v>38</v>
      </c>
      <c r="CF12" s="153" t="s">
        <v>39</v>
      </c>
      <c r="CG12" s="154" t="s">
        <v>40</v>
      </c>
      <c r="CH12" s="155" t="s">
        <v>41</v>
      </c>
      <c r="CI12" s="156" t="s">
        <v>42</v>
      </c>
      <c r="CJ12" s="156" t="s">
        <v>47</v>
      </c>
      <c r="CK12" s="153" t="s">
        <v>48</v>
      </c>
      <c r="CL12" s="154" t="s">
        <v>49</v>
      </c>
      <c r="CM12" s="155" t="s">
        <v>50</v>
      </c>
      <c r="CN12" s="155" t="s">
        <v>51</v>
      </c>
      <c r="CO12" s="137" t="s">
        <v>66</v>
      </c>
      <c r="CP12" s="137" t="s">
        <v>67</v>
      </c>
      <c r="CQ12" s="153" t="s">
        <v>68</v>
      </c>
      <c r="CR12" s="154" t="s">
        <v>69</v>
      </c>
      <c r="CS12" s="155" t="s">
        <v>70</v>
      </c>
      <c r="CT12" s="156" t="s">
        <v>71</v>
      </c>
      <c r="CU12" s="156" t="s">
        <v>72</v>
      </c>
      <c r="CV12" s="137" t="s">
        <v>73</v>
      </c>
      <c r="CW12" s="138" t="s">
        <v>74</v>
      </c>
      <c r="CX12" s="154" t="s">
        <v>75</v>
      </c>
      <c r="CY12" s="156" t="s">
        <v>76</v>
      </c>
      <c r="CZ12" s="156" t="s">
        <v>77</v>
      </c>
      <c r="DA12" s="156" t="s">
        <v>78</v>
      </c>
      <c r="DB12" s="137" t="s">
        <v>79</v>
      </c>
      <c r="DC12" s="166" t="s">
        <v>80</v>
      </c>
      <c r="DD12" s="92" t="s">
        <v>88</v>
      </c>
      <c r="DE12" s="80" t="s">
        <v>89</v>
      </c>
      <c r="DF12" s="80" t="s">
        <v>84</v>
      </c>
      <c r="DG12" s="80" t="s">
        <v>88</v>
      </c>
      <c r="DH12" s="80" t="s">
        <v>89</v>
      </c>
      <c r="DI12" s="81" t="s">
        <v>84</v>
      </c>
    </row>
    <row r="13" spans="1:113" ht="20.100000000000001" hidden="1" customHeight="1" x14ac:dyDescent="0.25">
      <c r="A13" s="54">
        <v>1</v>
      </c>
      <c r="B13" s="94">
        <f>'Captura español'!B13</f>
        <v>0</v>
      </c>
      <c r="C13" s="94">
        <f>'Captura español'!C13</f>
        <v>0</v>
      </c>
      <c r="D13" s="94">
        <f>'Captura español'!D13</f>
        <v>0</v>
      </c>
      <c r="E13" s="96">
        <f>'Captura español'!$C$3</f>
        <v>0</v>
      </c>
      <c r="F13" s="96">
        <f>'Captura español'!$C$4</f>
        <v>0</v>
      </c>
      <c r="G13" s="96">
        <f>'Captura español'!$C$6</f>
        <v>0</v>
      </c>
      <c r="H13" s="90"/>
      <c r="I13" s="90"/>
      <c r="J13" s="90"/>
      <c r="K13" s="90"/>
      <c r="L13" s="90"/>
      <c r="M13" s="90"/>
      <c r="N13" s="90"/>
      <c r="O13" s="90"/>
      <c r="P13" s="90"/>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0"/>
      <c r="AQ13" s="90"/>
      <c r="AR13" s="90"/>
      <c r="AS13" s="90"/>
      <c r="AT13" s="90"/>
      <c r="AU13" s="90"/>
      <c r="AV13" s="90"/>
      <c r="AW13" s="90"/>
      <c r="AX13" s="90"/>
      <c r="AY13" s="90"/>
      <c r="AZ13" s="90"/>
      <c r="BA13" s="90"/>
      <c r="BB13" s="90"/>
      <c r="BC13" s="90"/>
      <c r="BD13" s="90"/>
      <c r="BE13" s="90"/>
      <c r="BF13" s="90">
        <f>IF(Anexos!L$5='Captura matemáticas'!H13,1,0)</f>
        <v>0</v>
      </c>
      <c r="BG13" s="90">
        <f>IF(Anexos!M$5='Captura matemáticas'!I13,1,0)</f>
        <v>0</v>
      </c>
      <c r="BH13" s="90">
        <f>IF(Anexos!N$5='Captura matemáticas'!J13,1,0)</f>
        <v>0</v>
      </c>
      <c r="BI13" s="90">
        <f>IF(Anexos!O$5='Captura matemáticas'!K13,1,0)</f>
        <v>0</v>
      </c>
      <c r="BJ13" s="90">
        <f>IF(Anexos!P$5='Captura matemáticas'!L13,1,0)</f>
        <v>0</v>
      </c>
      <c r="BK13" s="90">
        <f>IF(Anexos!Q$5='Captura matemáticas'!M13,1,0)</f>
        <v>0</v>
      </c>
      <c r="BL13" s="90">
        <f>IF(Anexos!R$5='Captura matemáticas'!N13,1,0)</f>
        <v>0</v>
      </c>
      <c r="BM13" s="90">
        <f>IF(Anexos!S$5='Captura matemáticas'!O13,1,0)</f>
        <v>0</v>
      </c>
      <c r="BN13" s="90">
        <f>IF(Anexos!T$5='Captura matemáticas'!P13,1,0)</f>
        <v>0</v>
      </c>
      <c r="BO13" s="90">
        <f>IF(Anexos!U$5='Captura matemáticas'!Q13,1,0)</f>
        <v>0</v>
      </c>
      <c r="BP13" s="90">
        <f>IF(Anexos!V$5='Captura matemáticas'!R13,1,0)</f>
        <v>0</v>
      </c>
      <c r="BQ13" s="90">
        <f>IF(Anexos!W$5='Captura matemáticas'!S13,1,0)</f>
        <v>0</v>
      </c>
      <c r="BR13" s="90">
        <f>IF(Anexos!X$5='Captura matemáticas'!T13,1,0)</f>
        <v>0</v>
      </c>
      <c r="BS13" s="90">
        <f>IF(Anexos!Y$5='Captura matemáticas'!U13,1,0)</f>
        <v>0</v>
      </c>
      <c r="BT13" s="90">
        <f>IF(Anexos!Z$5='Captura matemáticas'!V13,1,0)</f>
        <v>0</v>
      </c>
      <c r="BU13" s="90">
        <f>IF(Anexos!AA$5='Captura matemáticas'!W13,1,0)</f>
        <v>0</v>
      </c>
      <c r="BV13" s="90">
        <f>IF(Anexos!AB$5='Captura matemáticas'!X13,1,0)</f>
        <v>0</v>
      </c>
      <c r="BW13" s="90">
        <f>IF(Anexos!AC$5='Captura matemáticas'!Y13,1,0)</f>
        <v>0</v>
      </c>
      <c r="BX13" s="90">
        <f>IF(Anexos!AD$5='Captura matemáticas'!Z13,1,0)</f>
        <v>0</v>
      </c>
      <c r="BY13" s="90">
        <f>IF(Anexos!AE$5='Captura matemáticas'!AA13,1,0)</f>
        <v>0</v>
      </c>
      <c r="BZ13" s="90">
        <f>IF(Anexos!AF$5='Captura matemáticas'!AB13,1,0)</f>
        <v>0</v>
      </c>
      <c r="CA13" s="90">
        <f>IF(Anexos!AG$5='Captura matemáticas'!AC13,1,0)</f>
        <v>0</v>
      </c>
      <c r="CB13" s="90">
        <f>IF(Anexos!AH$5='Captura matemáticas'!AD13,1,0)</f>
        <v>0</v>
      </c>
      <c r="CC13" s="90">
        <f>IF(Anexos!AI$5='Captura matemáticas'!AE13,1,0)</f>
        <v>0</v>
      </c>
      <c r="CD13" s="90">
        <f>IF(Anexos!AJ$5='Captura matemáticas'!AF13,1,0)</f>
        <v>0</v>
      </c>
      <c r="CE13" s="90">
        <f>IF(Anexos!AK$5='Captura matemáticas'!AG13,1,0)</f>
        <v>0</v>
      </c>
      <c r="CF13" s="90">
        <f>IF(Anexos!AL$5='Captura matemáticas'!AH13,1,0)</f>
        <v>0</v>
      </c>
      <c r="CG13" s="90">
        <f>IF(Anexos!AM$5='Captura matemáticas'!AI13,1,0)</f>
        <v>0</v>
      </c>
      <c r="CH13" s="90">
        <f>IF(Anexos!AN$5='Captura matemáticas'!AJ13,1,0)</f>
        <v>0</v>
      </c>
      <c r="CI13" s="90">
        <f>IF(Anexos!AO$5='Captura matemáticas'!AK13,1,0)</f>
        <v>0</v>
      </c>
      <c r="CJ13" s="90">
        <f>IF(Anexos!AP$5='Captura matemáticas'!AL13,1,0)</f>
        <v>0</v>
      </c>
      <c r="CK13" s="90">
        <f>IF(Anexos!AQ$5='Captura matemáticas'!AM13,1,0)</f>
        <v>0</v>
      </c>
      <c r="CL13" s="90">
        <f>IF(Anexos!AR$5='Captura matemáticas'!AN13,1,0)</f>
        <v>0</v>
      </c>
      <c r="CM13" s="90">
        <f>IF(Anexos!AS$5='Captura matemáticas'!AO13,1,0)</f>
        <v>0</v>
      </c>
      <c r="CN13" s="90">
        <f>IF(Anexos!AT$5='Captura matemáticas'!AP13,1,0)</f>
        <v>0</v>
      </c>
      <c r="CO13" s="90">
        <f>IF(Anexos!AU$5='Captura matemáticas'!AQ13,1,0)</f>
        <v>0</v>
      </c>
      <c r="CP13" s="90">
        <f>IF(Anexos!AV$5='Captura matemáticas'!AR13,1,0)</f>
        <v>0</v>
      </c>
      <c r="CQ13" s="90">
        <f>IF(Anexos!AW$5='Captura matemáticas'!AS13,1,0)</f>
        <v>0</v>
      </c>
      <c r="CR13" s="90">
        <f>IF(Anexos!AX$5='Captura matemáticas'!AT13,1,0)</f>
        <v>0</v>
      </c>
      <c r="CS13" s="90">
        <f>IF(Anexos!AY$5='Captura matemáticas'!AU13,1,0)</f>
        <v>0</v>
      </c>
      <c r="CT13" s="90">
        <f>IF(Anexos!AZ$5='Captura matemáticas'!AV13,1,0)</f>
        <v>0</v>
      </c>
      <c r="CU13" s="90">
        <f>IF(Anexos!BA$5='Captura matemáticas'!AW13,1,0)</f>
        <v>0</v>
      </c>
      <c r="CV13" s="90">
        <f>IF(Anexos!BB$5='Captura matemáticas'!AX13,1,0)</f>
        <v>0</v>
      </c>
      <c r="CW13" s="90">
        <f>IF(Anexos!BC$5='Captura matemáticas'!AY13,1,0)</f>
        <v>0</v>
      </c>
      <c r="CX13" s="90">
        <f>IF(Anexos!BD$5='Captura matemáticas'!AZ13,1,0)</f>
        <v>0</v>
      </c>
      <c r="CY13" s="90">
        <f>IF(Anexos!BE$5='Captura matemáticas'!BA13,1,0)</f>
        <v>0</v>
      </c>
      <c r="CZ13" s="90">
        <f>IF(Anexos!BF$5='Captura matemáticas'!BB13,1,0)</f>
        <v>0</v>
      </c>
      <c r="DA13" s="90">
        <f>IF(Anexos!BG$5='Captura matemáticas'!BC13,1,0)</f>
        <v>0</v>
      </c>
      <c r="DB13" s="90">
        <f>IF(Anexos!BH$5='Captura matemáticas'!BD13,1,0)</f>
        <v>0</v>
      </c>
      <c r="DC13" s="90">
        <f>IF(Anexos!BI$5='Captura matemáticas'!BE13,1,0)</f>
        <v>0</v>
      </c>
      <c r="DD13" s="88">
        <f>COUNTIF($BF13:$DC13,1)</f>
        <v>0</v>
      </c>
      <c r="DE13" s="82">
        <f>COUNTIF($BF13:$DC13,0)</f>
        <v>50</v>
      </c>
      <c r="DF13" s="82">
        <f>SUM(DD13:DE13)</f>
        <v>50</v>
      </c>
      <c r="DG13" s="83">
        <f>(DD13/DF13)*100</f>
        <v>0</v>
      </c>
      <c r="DH13" s="83">
        <f>(DE13/DF13)*100</f>
        <v>100</v>
      </c>
      <c r="DI13" s="84">
        <f>SUM(DG13:DH13)</f>
        <v>100</v>
      </c>
    </row>
    <row r="14" spans="1:113" ht="20.100000000000001" hidden="1" customHeight="1" x14ac:dyDescent="0.25">
      <c r="A14" s="54">
        <v>2</v>
      </c>
      <c r="B14" s="94">
        <f>'Captura español'!B14</f>
        <v>0</v>
      </c>
      <c r="C14" s="94">
        <f>'Captura español'!C14</f>
        <v>0</v>
      </c>
      <c r="D14" s="94">
        <f>'Captura español'!D14</f>
        <v>0</v>
      </c>
      <c r="E14" s="96">
        <f>'Captura español'!$C$3</f>
        <v>0</v>
      </c>
      <c r="F14" s="96">
        <f>'Captura español'!$C$4</f>
        <v>0</v>
      </c>
      <c r="G14" s="96">
        <f>'Captura español'!$C$6</f>
        <v>0</v>
      </c>
      <c r="H14" s="90"/>
      <c r="I14" s="90"/>
      <c r="J14" s="90"/>
      <c r="K14" s="90"/>
      <c r="L14" s="90"/>
      <c r="M14" s="90"/>
      <c r="N14" s="90"/>
      <c r="O14" s="90"/>
      <c r="P14" s="90"/>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0"/>
      <c r="AQ14" s="90"/>
      <c r="AR14" s="90"/>
      <c r="AS14" s="90"/>
      <c r="AT14" s="90"/>
      <c r="AU14" s="90"/>
      <c r="AV14" s="90"/>
      <c r="AW14" s="90"/>
      <c r="AX14" s="90"/>
      <c r="AY14" s="90"/>
      <c r="AZ14" s="90"/>
      <c r="BA14" s="90"/>
      <c r="BB14" s="90"/>
      <c r="BC14" s="90"/>
      <c r="BD14" s="90"/>
      <c r="BE14" s="90"/>
      <c r="BF14" s="90">
        <f>IF(Anexos!L$5='Captura matemáticas'!H14,1,0)</f>
        <v>0</v>
      </c>
      <c r="BG14" s="90">
        <f>IF(Anexos!M$5='Captura matemáticas'!I14,1,0)</f>
        <v>0</v>
      </c>
      <c r="BH14" s="90">
        <f>IF(Anexos!N$5='Captura matemáticas'!J14,1,0)</f>
        <v>0</v>
      </c>
      <c r="BI14" s="90">
        <f>IF(Anexos!O$5='Captura matemáticas'!K14,1,0)</f>
        <v>0</v>
      </c>
      <c r="BJ14" s="90">
        <f>IF(Anexos!P$5='Captura matemáticas'!L14,1,0)</f>
        <v>0</v>
      </c>
      <c r="BK14" s="90">
        <f>IF(Anexos!Q$5='Captura matemáticas'!M14,1,0)</f>
        <v>0</v>
      </c>
      <c r="BL14" s="90">
        <f>IF(Anexos!R$5='Captura matemáticas'!N14,1,0)</f>
        <v>0</v>
      </c>
      <c r="BM14" s="90">
        <f>IF(Anexos!S$5='Captura matemáticas'!O14,1,0)</f>
        <v>0</v>
      </c>
      <c r="BN14" s="90">
        <f>IF(Anexos!T$5='Captura matemáticas'!P14,1,0)</f>
        <v>0</v>
      </c>
      <c r="BO14" s="90">
        <f>IF(Anexos!U$5='Captura matemáticas'!Q14,1,0)</f>
        <v>0</v>
      </c>
      <c r="BP14" s="90">
        <f>IF(Anexos!V$5='Captura matemáticas'!R14,1,0)</f>
        <v>0</v>
      </c>
      <c r="BQ14" s="90">
        <f>IF(Anexos!W$5='Captura matemáticas'!S14,1,0)</f>
        <v>0</v>
      </c>
      <c r="BR14" s="90">
        <f>IF(Anexos!X$5='Captura matemáticas'!T14,1,0)</f>
        <v>0</v>
      </c>
      <c r="BS14" s="90">
        <f>IF(Anexos!Y$5='Captura matemáticas'!U14,1,0)</f>
        <v>0</v>
      </c>
      <c r="BT14" s="90">
        <f>IF(Anexos!Z$5='Captura matemáticas'!V14,1,0)</f>
        <v>0</v>
      </c>
      <c r="BU14" s="90">
        <f>IF(Anexos!AA$5='Captura matemáticas'!W14,1,0)</f>
        <v>0</v>
      </c>
      <c r="BV14" s="90">
        <f>IF(Anexos!AB$5='Captura matemáticas'!X14,1,0)</f>
        <v>0</v>
      </c>
      <c r="BW14" s="90">
        <f>IF(Anexos!AC$5='Captura matemáticas'!Y14,1,0)</f>
        <v>0</v>
      </c>
      <c r="BX14" s="90">
        <f>IF(Anexos!AD$5='Captura matemáticas'!Z14,1,0)</f>
        <v>0</v>
      </c>
      <c r="BY14" s="90">
        <f>IF(Anexos!AE$5='Captura matemáticas'!AA14,1,0)</f>
        <v>0</v>
      </c>
      <c r="BZ14" s="90">
        <f>IF(Anexos!AF$5='Captura matemáticas'!AB14,1,0)</f>
        <v>0</v>
      </c>
      <c r="CA14" s="90">
        <f>IF(Anexos!AG$5='Captura matemáticas'!AC14,1,0)</f>
        <v>0</v>
      </c>
      <c r="CB14" s="90">
        <f>IF(Anexos!AH$5='Captura matemáticas'!AD14,1,0)</f>
        <v>0</v>
      </c>
      <c r="CC14" s="90">
        <f>IF(Anexos!AI$5='Captura matemáticas'!AE14,1,0)</f>
        <v>0</v>
      </c>
      <c r="CD14" s="90">
        <f>IF(Anexos!AJ$5='Captura matemáticas'!AF14,1,0)</f>
        <v>0</v>
      </c>
      <c r="CE14" s="90">
        <f>IF(Anexos!AK$5='Captura matemáticas'!AG14,1,0)</f>
        <v>0</v>
      </c>
      <c r="CF14" s="90">
        <f>IF(Anexos!AL$5='Captura matemáticas'!AH14,1,0)</f>
        <v>0</v>
      </c>
      <c r="CG14" s="90">
        <f>IF(Anexos!AM$5='Captura matemáticas'!AI14,1,0)</f>
        <v>0</v>
      </c>
      <c r="CH14" s="90">
        <f>IF(Anexos!AN$5='Captura matemáticas'!AJ14,1,0)</f>
        <v>0</v>
      </c>
      <c r="CI14" s="90">
        <f>IF(Anexos!AO$5='Captura matemáticas'!AK14,1,0)</f>
        <v>0</v>
      </c>
      <c r="CJ14" s="90">
        <f>IF(Anexos!AP$5='Captura matemáticas'!AL14,1,0)</f>
        <v>0</v>
      </c>
      <c r="CK14" s="90">
        <f>IF(Anexos!AQ$5='Captura matemáticas'!AM14,1,0)</f>
        <v>0</v>
      </c>
      <c r="CL14" s="90">
        <f>IF(Anexos!AR$5='Captura matemáticas'!AN14,1,0)</f>
        <v>0</v>
      </c>
      <c r="CM14" s="90">
        <f>IF(Anexos!AS$5='Captura matemáticas'!AO14,1,0)</f>
        <v>0</v>
      </c>
      <c r="CN14" s="90">
        <f>IF(Anexos!AT$5='Captura matemáticas'!AP14,1,0)</f>
        <v>0</v>
      </c>
      <c r="CO14" s="90">
        <f>IF(Anexos!AU$5='Captura matemáticas'!AQ14,1,0)</f>
        <v>0</v>
      </c>
      <c r="CP14" s="90">
        <f>IF(Anexos!AV$5='Captura matemáticas'!AR14,1,0)</f>
        <v>0</v>
      </c>
      <c r="CQ14" s="90">
        <f>IF(Anexos!AW$5='Captura matemáticas'!AS14,1,0)</f>
        <v>0</v>
      </c>
      <c r="CR14" s="90">
        <f>IF(Anexos!AX$5='Captura matemáticas'!AT14,1,0)</f>
        <v>0</v>
      </c>
      <c r="CS14" s="90">
        <f>IF(Anexos!AY$5='Captura matemáticas'!AU14,1,0)</f>
        <v>0</v>
      </c>
      <c r="CT14" s="90">
        <f>IF(Anexos!AZ$5='Captura matemáticas'!AV14,1,0)</f>
        <v>0</v>
      </c>
      <c r="CU14" s="90">
        <f>IF(Anexos!BA$5='Captura matemáticas'!AW14,1,0)</f>
        <v>0</v>
      </c>
      <c r="CV14" s="90">
        <f>IF(Anexos!BB$5='Captura matemáticas'!AX14,1,0)</f>
        <v>0</v>
      </c>
      <c r="CW14" s="90">
        <f>IF(Anexos!BC$5='Captura matemáticas'!AY14,1,0)</f>
        <v>0</v>
      </c>
      <c r="CX14" s="90">
        <f>IF(Anexos!BD$5='Captura matemáticas'!AZ14,1,0)</f>
        <v>0</v>
      </c>
      <c r="CY14" s="90">
        <f>IF(Anexos!BE$5='Captura matemáticas'!BA14,1,0)</f>
        <v>0</v>
      </c>
      <c r="CZ14" s="90">
        <f>IF(Anexos!BF$5='Captura matemáticas'!BB14,1,0)</f>
        <v>0</v>
      </c>
      <c r="DA14" s="90">
        <f>IF(Anexos!BG$5='Captura matemáticas'!BC14,1,0)</f>
        <v>0</v>
      </c>
      <c r="DB14" s="90">
        <f>IF(Anexos!BH$5='Captura matemáticas'!BD14,1,0)</f>
        <v>0</v>
      </c>
      <c r="DC14" s="90">
        <f>IF(Anexos!BI$5='Captura matemáticas'!BE14,1,0)</f>
        <v>0</v>
      </c>
      <c r="DD14" s="88">
        <f t="shared" ref="DD14:DD77" si="0">COUNTIF($BF14:$DC14,1)</f>
        <v>0</v>
      </c>
      <c r="DE14" s="82">
        <f t="shared" ref="DE14:DE77" si="1">COUNTIF($BF14:$DC14,0)</f>
        <v>50</v>
      </c>
      <c r="DF14" s="82">
        <f t="shared" ref="DF14:DF77" si="2">SUM(DD14:DE14)</f>
        <v>50</v>
      </c>
      <c r="DG14" s="83">
        <f t="shared" ref="DG14:DG77" si="3">(DD14/DF14)*100</f>
        <v>0</v>
      </c>
      <c r="DH14" s="83">
        <f t="shared" ref="DH14:DH77" si="4">(DE14/DF14)*100</f>
        <v>100</v>
      </c>
      <c r="DI14" s="84">
        <f t="shared" ref="DI14:DI77" si="5">SUM(DG14:DH14)</f>
        <v>100</v>
      </c>
    </row>
    <row r="15" spans="1:113" ht="20.100000000000001" hidden="1" customHeight="1" x14ac:dyDescent="0.25">
      <c r="A15" s="54">
        <v>3</v>
      </c>
      <c r="B15" s="94">
        <f>'Captura español'!B15</f>
        <v>0</v>
      </c>
      <c r="C15" s="94">
        <f>'Captura español'!C15</f>
        <v>0</v>
      </c>
      <c r="D15" s="94">
        <f>'Captura español'!D15</f>
        <v>0</v>
      </c>
      <c r="E15" s="96">
        <f>'Captura español'!$C$3</f>
        <v>0</v>
      </c>
      <c r="F15" s="96">
        <f>'Captura español'!$C$4</f>
        <v>0</v>
      </c>
      <c r="G15" s="96">
        <f>'Captura español'!$C$6</f>
        <v>0</v>
      </c>
      <c r="H15" s="90"/>
      <c r="I15" s="90"/>
      <c r="J15" s="90"/>
      <c r="K15" s="90"/>
      <c r="L15" s="90"/>
      <c r="M15" s="90"/>
      <c r="N15" s="90"/>
      <c r="O15" s="90"/>
      <c r="P15" s="90"/>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0"/>
      <c r="AQ15" s="90"/>
      <c r="AR15" s="90"/>
      <c r="AS15" s="90"/>
      <c r="AT15" s="90"/>
      <c r="AU15" s="90"/>
      <c r="AV15" s="90"/>
      <c r="AW15" s="90"/>
      <c r="AX15" s="90"/>
      <c r="AY15" s="90"/>
      <c r="AZ15" s="90"/>
      <c r="BA15" s="90"/>
      <c r="BB15" s="90"/>
      <c r="BC15" s="90"/>
      <c r="BD15" s="90"/>
      <c r="BE15" s="90"/>
      <c r="BF15" s="90">
        <f>IF(Anexos!L$5='Captura matemáticas'!H15,1,0)</f>
        <v>0</v>
      </c>
      <c r="BG15" s="90">
        <f>IF(Anexos!M$5='Captura matemáticas'!I15,1,0)</f>
        <v>0</v>
      </c>
      <c r="BH15" s="90">
        <f>IF(Anexos!N$5='Captura matemáticas'!J15,1,0)</f>
        <v>0</v>
      </c>
      <c r="BI15" s="90">
        <f>IF(Anexos!O$5='Captura matemáticas'!K15,1,0)</f>
        <v>0</v>
      </c>
      <c r="BJ15" s="90">
        <f>IF(Anexos!P$5='Captura matemáticas'!L15,1,0)</f>
        <v>0</v>
      </c>
      <c r="BK15" s="90">
        <f>IF(Anexos!Q$5='Captura matemáticas'!M15,1,0)</f>
        <v>0</v>
      </c>
      <c r="BL15" s="90">
        <f>IF(Anexos!R$5='Captura matemáticas'!N15,1,0)</f>
        <v>0</v>
      </c>
      <c r="BM15" s="90">
        <f>IF(Anexos!S$5='Captura matemáticas'!O15,1,0)</f>
        <v>0</v>
      </c>
      <c r="BN15" s="90">
        <f>IF(Anexos!T$5='Captura matemáticas'!P15,1,0)</f>
        <v>0</v>
      </c>
      <c r="BO15" s="90">
        <f>IF(Anexos!U$5='Captura matemáticas'!Q15,1,0)</f>
        <v>0</v>
      </c>
      <c r="BP15" s="90">
        <f>IF(Anexos!V$5='Captura matemáticas'!R15,1,0)</f>
        <v>0</v>
      </c>
      <c r="BQ15" s="90">
        <f>IF(Anexos!W$5='Captura matemáticas'!S15,1,0)</f>
        <v>0</v>
      </c>
      <c r="BR15" s="90">
        <f>IF(Anexos!X$5='Captura matemáticas'!T15,1,0)</f>
        <v>0</v>
      </c>
      <c r="BS15" s="90">
        <f>IF(Anexos!Y$5='Captura matemáticas'!U15,1,0)</f>
        <v>0</v>
      </c>
      <c r="BT15" s="90">
        <f>IF(Anexos!Z$5='Captura matemáticas'!V15,1,0)</f>
        <v>0</v>
      </c>
      <c r="BU15" s="90">
        <f>IF(Anexos!AA$5='Captura matemáticas'!W15,1,0)</f>
        <v>0</v>
      </c>
      <c r="BV15" s="90">
        <f>IF(Anexos!AB$5='Captura matemáticas'!X15,1,0)</f>
        <v>0</v>
      </c>
      <c r="BW15" s="90">
        <f>IF(Anexos!AC$5='Captura matemáticas'!Y15,1,0)</f>
        <v>0</v>
      </c>
      <c r="BX15" s="90">
        <f>IF(Anexos!AD$5='Captura matemáticas'!Z15,1,0)</f>
        <v>0</v>
      </c>
      <c r="BY15" s="90">
        <f>IF(Anexos!AE$5='Captura matemáticas'!AA15,1,0)</f>
        <v>0</v>
      </c>
      <c r="BZ15" s="90">
        <f>IF(Anexos!AF$5='Captura matemáticas'!AB15,1,0)</f>
        <v>0</v>
      </c>
      <c r="CA15" s="90">
        <f>IF(Anexos!AG$5='Captura matemáticas'!AC15,1,0)</f>
        <v>0</v>
      </c>
      <c r="CB15" s="90">
        <f>IF(Anexos!AH$5='Captura matemáticas'!AD15,1,0)</f>
        <v>0</v>
      </c>
      <c r="CC15" s="90">
        <f>IF(Anexos!AI$5='Captura matemáticas'!AE15,1,0)</f>
        <v>0</v>
      </c>
      <c r="CD15" s="90">
        <f>IF(Anexos!AJ$5='Captura matemáticas'!AF15,1,0)</f>
        <v>0</v>
      </c>
      <c r="CE15" s="90">
        <f>IF(Anexos!AK$5='Captura matemáticas'!AG15,1,0)</f>
        <v>0</v>
      </c>
      <c r="CF15" s="90">
        <f>IF(Anexos!AL$5='Captura matemáticas'!AH15,1,0)</f>
        <v>0</v>
      </c>
      <c r="CG15" s="90">
        <f>IF(Anexos!AM$5='Captura matemáticas'!AI15,1,0)</f>
        <v>0</v>
      </c>
      <c r="CH15" s="90">
        <f>IF(Anexos!AN$5='Captura matemáticas'!AJ15,1,0)</f>
        <v>0</v>
      </c>
      <c r="CI15" s="90">
        <f>IF(Anexos!AO$5='Captura matemáticas'!AK15,1,0)</f>
        <v>0</v>
      </c>
      <c r="CJ15" s="90">
        <f>IF(Anexos!AP$5='Captura matemáticas'!AL15,1,0)</f>
        <v>0</v>
      </c>
      <c r="CK15" s="90">
        <f>IF(Anexos!AQ$5='Captura matemáticas'!AM15,1,0)</f>
        <v>0</v>
      </c>
      <c r="CL15" s="90">
        <f>IF(Anexos!AR$5='Captura matemáticas'!AN15,1,0)</f>
        <v>0</v>
      </c>
      <c r="CM15" s="90">
        <f>IF(Anexos!AS$5='Captura matemáticas'!AO15,1,0)</f>
        <v>0</v>
      </c>
      <c r="CN15" s="90">
        <f>IF(Anexos!AT$5='Captura matemáticas'!AP15,1,0)</f>
        <v>0</v>
      </c>
      <c r="CO15" s="90">
        <f>IF(Anexos!AU$5='Captura matemáticas'!AQ15,1,0)</f>
        <v>0</v>
      </c>
      <c r="CP15" s="90">
        <f>IF(Anexos!AV$5='Captura matemáticas'!AR15,1,0)</f>
        <v>0</v>
      </c>
      <c r="CQ15" s="90">
        <f>IF(Anexos!AW$5='Captura matemáticas'!AS15,1,0)</f>
        <v>0</v>
      </c>
      <c r="CR15" s="90">
        <f>IF(Anexos!AX$5='Captura matemáticas'!AT15,1,0)</f>
        <v>0</v>
      </c>
      <c r="CS15" s="90">
        <f>IF(Anexos!AY$5='Captura matemáticas'!AU15,1,0)</f>
        <v>0</v>
      </c>
      <c r="CT15" s="90">
        <f>IF(Anexos!AZ$5='Captura matemáticas'!AV15,1,0)</f>
        <v>0</v>
      </c>
      <c r="CU15" s="90">
        <f>IF(Anexos!BA$5='Captura matemáticas'!AW15,1,0)</f>
        <v>0</v>
      </c>
      <c r="CV15" s="90">
        <f>IF(Anexos!BB$5='Captura matemáticas'!AX15,1,0)</f>
        <v>0</v>
      </c>
      <c r="CW15" s="90">
        <f>IF(Anexos!BC$5='Captura matemáticas'!AY15,1,0)</f>
        <v>0</v>
      </c>
      <c r="CX15" s="90">
        <f>IF(Anexos!BD$5='Captura matemáticas'!AZ15,1,0)</f>
        <v>0</v>
      </c>
      <c r="CY15" s="90">
        <f>IF(Anexos!BE$5='Captura matemáticas'!BA15,1,0)</f>
        <v>0</v>
      </c>
      <c r="CZ15" s="90">
        <f>IF(Anexos!BF$5='Captura matemáticas'!BB15,1,0)</f>
        <v>0</v>
      </c>
      <c r="DA15" s="90">
        <f>IF(Anexos!BG$5='Captura matemáticas'!BC15,1,0)</f>
        <v>0</v>
      </c>
      <c r="DB15" s="90">
        <f>IF(Anexos!BH$5='Captura matemáticas'!BD15,1,0)</f>
        <v>0</v>
      </c>
      <c r="DC15" s="90">
        <f>IF(Anexos!BI$5='Captura matemáticas'!BE15,1,0)</f>
        <v>0</v>
      </c>
      <c r="DD15" s="88">
        <f t="shared" si="0"/>
        <v>0</v>
      </c>
      <c r="DE15" s="82">
        <f t="shared" si="1"/>
        <v>50</v>
      </c>
      <c r="DF15" s="82">
        <f t="shared" si="2"/>
        <v>50</v>
      </c>
      <c r="DG15" s="83">
        <f t="shared" si="3"/>
        <v>0</v>
      </c>
      <c r="DH15" s="83">
        <f t="shared" si="4"/>
        <v>100</v>
      </c>
      <c r="DI15" s="84">
        <f t="shared" si="5"/>
        <v>100</v>
      </c>
    </row>
    <row r="16" spans="1:113" ht="20.100000000000001" hidden="1" customHeight="1" x14ac:dyDescent="0.25">
      <c r="A16" s="54">
        <v>4</v>
      </c>
      <c r="B16" s="94">
        <f>'Captura español'!B16</f>
        <v>0</v>
      </c>
      <c r="C16" s="94">
        <f>'Captura español'!C16</f>
        <v>0</v>
      </c>
      <c r="D16" s="94">
        <f>'Captura español'!D16</f>
        <v>0</v>
      </c>
      <c r="E16" s="96">
        <f>'Captura español'!$C$3</f>
        <v>0</v>
      </c>
      <c r="F16" s="96">
        <f>'Captura español'!$C$4</f>
        <v>0</v>
      </c>
      <c r="G16" s="96">
        <f>'Captura español'!$C$6</f>
        <v>0</v>
      </c>
      <c r="H16" s="90"/>
      <c r="I16" s="90"/>
      <c r="J16" s="90"/>
      <c r="K16" s="90"/>
      <c r="L16" s="90"/>
      <c r="M16" s="90"/>
      <c r="N16" s="90"/>
      <c r="O16" s="90"/>
      <c r="P16" s="90"/>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0"/>
      <c r="AQ16" s="90"/>
      <c r="AR16" s="90"/>
      <c r="AS16" s="90"/>
      <c r="AT16" s="90"/>
      <c r="AU16" s="90"/>
      <c r="AV16" s="90"/>
      <c r="AW16" s="90"/>
      <c r="AX16" s="90"/>
      <c r="AY16" s="90"/>
      <c r="AZ16" s="90"/>
      <c r="BA16" s="90"/>
      <c r="BB16" s="90"/>
      <c r="BC16" s="90"/>
      <c r="BD16" s="90"/>
      <c r="BE16" s="90"/>
      <c r="BF16" s="90">
        <f>IF(Anexos!L$5='Captura matemáticas'!H16,1,0)</f>
        <v>0</v>
      </c>
      <c r="BG16" s="90">
        <f>IF(Anexos!M$5='Captura matemáticas'!I16,1,0)</f>
        <v>0</v>
      </c>
      <c r="BH16" s="90">
        <f>IF(Anexos!N$5='Captura matemáticas'!J16,1,0)</f>
        <v>0</v>
      </c>
      <c r="BI16" s="90">
        <f>IF(Anexos!O$5='Captura matemáticas'!K16,1,0)</f>
        <v>0</v>
      </c>
      <c r="BJ16" s="90">
        <f>IF(Anexos!P$5='Captura matemáticas'!L16,1,0)</f>
        <v>0</v>
      </c>
      <c r="BK16" s="90">
        <f>IF(Anexos!Q$5='Captura matemáticas'!M16,1,0)</f>
        <v>0</v>
      </c>
      <c r="BL16" s="90">
        <f>IF(Anexos!R$5='Captura matemáticas'!N16,1,0)</f>
        <v>0</v>
      </c>
      <c r="BM16" s="90">
        <f>IF(Anexos!S$5='Captura matemáticas'!O16,1,0)</f>
        <v>0</v>
      </c>
      <c r="BN16" s="90">
        <f>IF(Anexos!T$5='Captura matemáticas'!P16,1,0)</f>
        <v>0</v>
      </c>
      <c r="BO16" s="90">
        <f>IF(Anexos!U$5='Captura matemáticas'!Q16,1,0)</f>
        <v>0</v>
      </c>
      <c r="BP16" s="90">
        <f>IF(Anexos!V$5='Captura matemáticas'!R16,1,0)</f>
        <v>0</v>
      </c>
      <c r="BQ16" s="90">
        <f>IF(Anexos!W$5='Captura matemáticas'!S16,1,0)</f>
        <v>0</v>
      </c>
      <c r="BR16" s="90">
        <f>IF(Anexos!X$5='Captura matemáticas'!T16,1,0)</f>
        <v>0</v>
      </c>
      <c r="BS16" s="90">
        <f>IF(Anexos!Y$5='Captura matemáticas'!U16,1,0)</f>
        <v>0</v>
      </c>
      <c r="BT16" s="90">
        <f>IF(Anexos!Z$5='Captura matemáticas'!V16,1,0)</f>
        <v>0</v>
      </c>
      <c r="BU16" s="90">
        <f>IF(Anexos!AA$5='Captura matemáticas'!W16,1,0)</f>
        <v>0</v>
      </c>
      <c r="BV16" s="90">
        <f>IF(Anexos!AB$5='Captura matemáticas'!X16,1,0)</f>
        <v>0</v>
      </c>
      <c r="BW16" s="90">
        <f>IF(Anexos!AC$5='Captura matemáticas'!Y16,1,0)</f>
        <v>0</v>
      </c>
      <c r="BX16" s="90">
        <f>IF(Anexos!AD$5='Captura matemáticas'!Z16,1,0)</f>
        <v>0</v>
      </c>
      <c r="BY16" s="90">
        <f>IF(Anexos!AE$5='Captura matemáticas'!AA16,1,0)</f>
        <v>0</v>
      </c>
      <c r="BZ16" s="90">
        <f>IF(Anexos!AF$5='Captura matemáticas'!AB16,1,0)</f>
        <v>0</v>
      </c>
      <c r="CA16" s="90">
        <f>IF(Anexos!AG$5='Captura matemáticas'!AC16,1,0)</f>
        <v>0</v>
      </c>
      <c r="CB16" s="90">
        <f>IF(Anexos!AH$5='Captura matemáticas'!AD16,1,0)</f>
        <v>0</v>
      </c>
      <c r="CC16" s="90">
        <f>IF(Anexos!AI$5='Captura matemáticas'!AE16,1,0)</f>
        <v>0</v>
      </c>
      <c r="CD16" s="90">
        <f>IF(Anexos!AJ$5='Captura matemáticas'!AF16,1,0)</f>
        <v>0</v>
      </c>
      <c r="CE16" s="90">
        <f>IF(Anexos!AK$5='Captura matemáticas'!AG16,1,0)</f>
        <v>0</v>
      </c>
      <c r="CF16" s="90">
        <f>IF(Anexos!AL$5='Captura matemáticas'!AH16,1,0)</f>
        <v>0</v>
      </c>
      <c r="CG16" s="90">
        <f>IF(Anexos!AM$5='Captura matemáticas'!AI16,1,0)</f>
        <v>0</v>
      </c>
      <c r="CH16" s="90">
        <f>IF(Anexos!AN$5='Captura matemáticas'!AJ16,1,0)</f>
        <v>0</v>
      </c>
      <c r="CI16" s="90">
        <f>IF(Anexos!AO$5='Captura matemáticas'!AK16,1,0)</f>
        <v>0</v>
      </c>
      <c r="CJ16" s="90">
        <f>IF(Anexos!AP$5='Captura matemáticas'!AL16,1,0)</f>
        <v>0</v>
      </c>
      <c r="CK16" s="90">
        <f>IF(Anexos!AQ$5='Captura matemáticas'!AM16,1,0)</f>
        <v>0</v>
      </c>
      <c r="CL16" s="90">
        <f>IF(Anexos!AR$5='Captura matemáticas'!AN16,1,0)</f>
        <v>0</v>
      </c>
      <c r="CM16" s="90">
        <f>IF(Anexos!AS$5='Captura matemáticas'!AO16,1,0)</f>
        <v>0</v>
      </c>
      <c r="CN16" s="90">
        <f>IF(Anexos!AT$5='Captura matemáticas'!AP16,1,0)</f>
        <v>0</v>
      </c>
      <c r="CO16" s="90">
        <f>IF(Anexos!AU$5='Captura matemáticas'!AQ16,1,0)</f>
        <v>0</v>
      </c>
      <c r="CP16" s="90">
        <f>IF(Anexos!AV$5='Captura matemáticas'!AR16,1,0)</f>
        <v>0</v>
      </c>
      <c r="CQ16" s="90">
        <f>IF(Anexos!AW$5='Captura matemáticas'!AS16,1,0)</f>
        <v>0</v>
      </c>
      <c r="CR16" s="90">
        <f>IF(Anexos!AX$5='Captura matemáticas'!AT16,1,0)</f>
        <v>0</v>
      </c>
      <c r="CS16" s="90">
        <f>IF(Anexos!AY$5='Captura matemáticas'!AU16,1,0)</f>
        <v>0</v>
      </c>
      <c r="CT16" s="90">
        <f>IF(Anexos!AZ$5='Captura matemáticas'!AV16,1,0)</f>
        <v>0</v>
      </c>
      <c r="CU16" s="90">
        <f>IF(Anexos!BA$5='Captura matemáticas'!AW16,1,0)</f>
        <v>0</v>
      </c>
      <c r="CV16" s="90">
        <f>IF(Anexos!BB$5='Captura matemáticas'!AX16,1,0)</f>
        <v>0</v>
      </c>
      <c r="CW16" s="90">
        <f>IF(Anexos!BC$5='Captura matemáticas'!AY16,1,0)</f>
        <v>0</v>
      </c>
      <c r="CX16" s="90">
        <f>IF(Anexos!BD$5='Captura matemáticas'!AZ16,1,0)</f>
        <v>0</v>
      </c>
      <c r="CY16" s="90">
        <f>IF(Anexos!BE$5='Captura matemáticas'!BA16,1,0)</f>
        <v>0</v>
      </c>
      <c r="CZ16" s="90">
        <f>IF(Anexos!BF$5='Captura matemáticas'!BB16,1,0)</f>
        <v>0</v>
      </c>
      <c r="DA16" s="90">
        <f>IF(Anexos!BG$5='Captura matemáticas'!BC16,1,0)</f>
        <v>0</v>
      </c>
      <c r="DB16" s="90">
        <f>IF(Anexos!BH$5='Captura matemáticas'!BD16,1,0)</f>
        <v>0</v>
      </c>
      <c r="DC16" s="90">
        <f>IF(Anexos!BI$5='Captura matemáticas'!BE16,1,0)</f>
        <v>0</v>
      </c>
      <c r="DD16" s="88">
        <f t="shared" si="0"/>
        <v>0</v>
      </c>
      <c r="DE16" s="82">
        <f t="shared" si="1"/>
        <v>50</v>
      </c>
      <c r="DF16" s="82">
        <f t="shared" si="2"/>
        <v>50</v>
      </c>
      <c r="DG16" s="83">
        <f t="shared" si="3"/>
        <v>0</v>
      </c>
      <c r="DH16" s="83">
        <f t="shared" si="4"/>
        <v>100</v>
      </c>
      <c r="DI16" s="84">
        <f t="shared" si="5"/>
        <v>100</v>
      </c>
    </row>
    <row r="17" spans="1:113" ht="20.100000000000001" hidden="1" customHeight="1" x14ac:dyDescent="0.25">
      <c r="A17" s="54">
        <v>5</v>
      </c>
      <c r="B17" s="94">
        <f>'Captura español'!B17</f>
        <v>0</v>
      </c>
      <c r="C17" s="94">
        <f>'Captura español'!C17</f>
        <v>0</v>
      </c>
      <c r="D17" s="94">
        <f>'Captura español'!D17</f>
        <v>0</v>
      </c>
      <c r="E17" s="96">
        <f>'Captura español'!$C$3</f>
        <v>0</v>
      </c>
      <c r="F17" s="96">
        <f>'Captura español'!$C$4</f>
        <v>0</v>
      </c>
      <c r="G17" s="96">
        <f>'Captura español'!$C$6</f>
        <v>0</v>
      </c>
      <c r="H17" s="90"/>
      <c r="I17" s="90"/>
      <c r="J17" s="90"/>
      <c r="K17" s="90"/>
      <c r="L17" s="90"/>
      <c r="M17" s="90"/>
      <c r="N17" s="90"/>
      <c r="O17" s="90"/>
      <c r="P17" s="90"/>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0"/>
      <c r="AQ17" s="90"/>
      <c r="AR17" s="90"/>
      <c r="AS17" s="90"/>
      <c r="AT17" s="90"/>
      <c r="AU17" s="90"/>
      <c r="AV17" s="90"/>
      <c r="AW17" s="90"/>
      <c r="AX17" s="90"/>
      <c r="AY17" s="90"/>
      <c r="AZ17" s="90"/>
      <c r="BA17" s="90"/>
      <c r="BB17" s="90"/>
      <c r="BC17" s="90"/>
      <c r="BD17" s="90"/>
      <c r="BE17" s="90"/>
      <c r="BF17" s="90">
        <f>IF(Anexos!L$5='Captura matemáticas'!H17,1,0)</f>
        <v>0</v>
      </c>
      <c r="BG17" s="90">
        <f>IF(Anexos!M$5='Captura matemáticas'!I17,1,0)</f>
        <v>0</v>
      </c>
      <c r="BH17" s="90">
        <f>IF(Anexos!N$5='Captura matemáticas'!J17,1,0)</f>
        <v>0</v>
      </c>
      <c r="BI17" s="90">
        <f>IF(Anexos!O$5='Captura matemáticas'!K17,1,0)</f>
        <v>0</v>
      </c>
      <c r="BJ17" s="90">
        <f>IF(Anexos!P$5='Captura matemáticas'!L17,1,0)</f>
        <v>0</v>
      </c>
      <c r="BK17" s="90">
        <f>IF(Anexos!Q$5='Captura matemáticas'!M17,1,0)</f>
        <v>0</v>
      </c>
      <c r="BL17" s="90">
        <f>IF(Anexos!R$5='Captura matemáticas'!N17,1,0)</f>
        <v>0</v>
      </c>
      <c r="BM17" s="90">
        <f>IF(Anexos!S$5='Captura matemáticas'!O17,1,0)</f>
        <v>0</v>
      </c>
      <c r="BN17" s="90">
        <f>IF(Anexos!T$5='Captura matemáticas'!P17,1,0)</f>
        <v>0</v>
      </c>
      <c r="BO17" s="90">
        <f>IF(Anexos!U$5='Captura matemáticas'!Q17,1,0)</f>
        <v>0</v>
      </c>
      <c r="BP17" s="90">
        <f>IF(Anexos!V$5='Captura matemáticas'!R17,1,0)</f>
        <v>0</v>
      </c>
      <c r="BQ17" s="90">
        <f>IF(Anexos!W$5='Captura matemáticas'!S17,1,0)</f>
        <v>0</v>
      </c>
      <c r="BR17" s="90">
        <f>IF(Anexos!X$5='Captura matemáticas'!T17,1,0)</f>
        <v>0</v>
      </c>
      <c r="BS17" s="90">
        <f>IF(Anexos!Y$5='Captura matemáticas'!U17,1,0)</f>
        <v>0</v>
      </c>
      <c r="BT17" s="90">
        <f>IF(Anexos!Z$5='Captura matemáticas'!V17,1,0)</f>
        <v>0</v>
      </c>
      <c r="BU17" s="90">
        <f>IF(Anexos!AA$5='Captura matemáticas'!W17,1,0)</f>
        <v>0</v>
      </c>
      <c r="BV17" s="90">
        <f>IF(Anexos!AB$5='Captura matemáticas'!X17,1,0)</f>
        <v>0</v>
      </c>
      <c r="BW17" s="90">
        <f>IF(Anexos!AC$5='Captura matemáticas'!Y17,1,0)</f>
        <v>0</v>
      </c>
      <c r="BX17" s="90">
        <f>IF(Anexos!AD$5='Captura matemáticas'!Z17,1,0)</f>
        <v>0</v>
      </c>
      <c r="BY17" s="90">
        <f>IF(Anexos!AE$5='Captura matemáticas'!AA17,1,0)</f>
        <v>0</v>
      </c>
      <c r="BZ17" s="90">
        <f>IF(Anexos!AF$5='Captura matemáticas'!AB17,1,0)</f>
        <v>0</v>
      </c>
      <c r="CA17" s="90">
        <f>IF(Anexos!AG$5='Captura matemáticas'!AC17,1,0)</f>
        <v>0</v>
      </c>
      <c r="CB17" s="90">
        <f>IF(Anexos!AH$5='Captura matemáticas'!AD17,1,0)</f>
        <v>0</v>
      </c>
      <c r="CC17" s="90">
        <f>IF(Anexos!AI$5='Captura matemáticas'!AE17,1,0)</f>
        <v>0</v>
      </c>
      <c r="CD17" s="90">
        <f>IF(Anexos!AJ$5='Captura matemáticas'!AF17,1,0)</f>
        <v>0</v>
      </c>
      <c r="CE17" s="90">
        <f>IF(Anexos!AK$5='Captura matemáticas'!AG17,1,0)</f>
        <v>0</v>
      </c>
      <c r="CF17" s="90">
        <f>IF(Anexos!AL$5='Captura matemáticas'!AH17,1,0)</f>
        <v>0</v>
      </c>
      <c r="CG17" s="90">
        <f>IF(Anexos!AM$5='Captura matemáticas'!AI17,1,0)</f>
        <v>0</v>
      </c>
      <c r="CH17" s="90">
        <f>IF(Anexos!AN$5='Captura matemáticas'!AJ17,1,0)</f>
        <v>0</v>
      </c>
      <c r="CI17" s="90">
        <f>IF(Anexos!AO$5='Captura matemáticas'!AK17,1,0)</f>
        <v>0</v>
      </c>
      <c r="CJ17" s="90">
        <f>IF(Anexos!AP$5='Captura matemáticas'!AL17,1,0)</f>
        <v>0</v>
      </c>
      <c r="CK17" s="90">
        <f>IF(Anexos!AQ$5='Captura matemáticas'!AM17,1,0)</f>
        <v>0</v>
      </c>
      <c r="CL17" s="90">
        <f>IF(Anexos!AR$5='Captura matemáticas'!AN17,1,0)</f>
        <v>0</v>
      </c>
      <c r="CM17" s="90">
        <f>IF(Anexos!AS$5='Captura matemáticas'!AO17,1,0)</f>
        <v>0</v>
      </c>
      <c r="CN17" s="90">
        <f>IF(Anexos!AT$5='Captura matemáticas'!AP17,1,0)</f>
        <v>0</v>
      </c>
      <c r="CO17" s="90">
        <f>IF(Anexos!AU$5='Captura matemáticas'!AQ17,1,0)</f>
        <v>0</v>
      </c>
      <c r="CP17" s="90">
        <f>IF(Anexos!AV$5='Captura matemáticas'!AR17,1,0)</f>
        <v>0</v>
      </c>
      <c r="CQ17" s="90">
        <f>IF(Anexos!AW$5='Captura matemáticas'!AS17,1,0)</f>
        <v>0</v>
      </c>
      <c r="CR17" s="90">
        <f>IF(Anexos!AX$5='Captura matemáticas'!AT17,1,0)</f>
        <v>0</v>
      </c>
      <c r="CS17" s="90">
        <f>IF(Anexos!AY$5='Captura matemáticas'!AU17,1,0)</f>
        <v>0</v>
      </c>
      <c r="CT17" s="90">
        <f>IF(Anexos!AZ$5='Captura matemáticas'!AV17,1,0)</f>
        <v>0</v>
      </c>
      <c r="CU17" s="90">
        <f>IF(Anexos!BA$5='Captura matemáticas'!AW17,1,0)</f>
        <v>0</v>
      </c>
      <c r="CV17" s="90">
        <f>IF(Anexos!BB$5='Captura matemáticas'!AX17,1,0)</f>
        <v>0</v>
      </c>
      <c r="CW17" s="90">
        <f>IF(Anexos!BC$5='Captura matemáticas'!AY17,1,0)</f>
        <v>0</v>
      </c>
      <c r="CX17" s="90">
        <f>IF(Anexos!BD$5='Captura matemáticas'!AZ17,1,0)</f>
        <v>0</v>
      </c>
      <c r="CY17" s="90">
        <f>IF(Anexos!BE$5='Captura matemáticas'!BA17,1,0)</f>
        <v>0</v>
      </c>
      <c r="CZ17" s="90">
        <f>IF(Anexos!BF$5='Captura matemáticas'!BB17,1,0)</f>
        <v>0</v>
      </c>
      <c r="DA17" s="90">
        <f>IF(Anexos!BG$5='Captura matemáticas'!BC17,1,0)</f>
        <v>0</v>
      </c>
      <c r="DB17" s="90">
        <f>IF(Anexos!BH$5='Captura matemáticas'!BD17,1,0)</f>
        <v>0</v>
      </c>
      <c r="DC17" s="90">
        <f>IF(Anexos!BI$5='Captura matemáticas'!BE17,1,0)</f>
        <v>0</v>
      </c>
      <c r="DD17" s="88">
        <f t="shared" si="0"/>
        <v>0</v>
      </c>
      <c r="DE17" s="82">
        <f t="shared" si="1"/>
        <v>50</v>
      </c>
      <c r="DF17" s="82">
        <f t="shared" si="2"/>
        <v>50</v>
      </c>
      <c r="DG17" s="83">
        <f t="shared" si="3"/>
        <v>0</v>
      </c>
      <c r="DH17" s="83">
        <f t="shared" si="4"/>
        <v>100</v>
      </c>
      <c r="DI17" s="84">
        <f t="shared" si="5"/>
        <v>100</v>
      </c>
    </row>
    <row r="18" spans="1:113" ht="20.100000000000001" hidden="1" customHeight="1" x14ac:dyDescent="0.25">
      <c r="A18" s="54">
        <v>6</v>
      </c>
      <c r="B18" s="94">
        <f>'Captura español'!B18</f>
        <v>0</v>
      </c>
      <c r="C18" s="94">
        <f>'Captura español'!C18</f>
        <v>0</v>
      </c>
      <c r="D18" s="94">
        <f>'Captura español'!D18</f>
        <v>0</v>
      </c>
      <c r="E18" s="96">
        <f>'Captura español'!$C$3</f>
        <v>0</v>
      </c>
      <c r="F18" s="96">
        <f>'Captura español'!$C$4</f>
        <v>0</v>
      </c>
      <c r="G18" s="96">
        <f>'Captura español'!$C$6</f>
        <v>0</v>
      </c>
      <c r="H18" s="90"/>
      <c r="I18" s="90"/>
      <c r="J18" s="90"/>
      <c r="K18" s="90"/>
      <c r="L18" s="90"/>
      <c r="M18" s="90"/>
      <c r="N18" s="90"/>
      <c r="O18" s="90"/>
      <c r="P18" s="90"/>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0"/>
      <c r="AQ18" s="90"/>
      <c r="AR18" s="90"/>
      <c r="AS18" s="90"/>
      <c r="AT18" s="90"/>
      <c r="AU18" s="90"/>
      <c r="AV18" s="90"/>
      <c r="AW18" s="90"/>
      <c r="AX18" s="90"/>
      <c r="AY18" s="90"/>
      <c r="AZ18" s="90"/>
      <c r="BA18" s="90"/>
      <c r="BB18" s="90"/>
      <c r="BC18" s="90"/>
      <c r="BD18" s="90"/>
      <c r="BE18" s="90"/>
      <c r="BF18" s="90">
        <f>IF(Anexos!L$5='Captura matemáticas'!H18,1,0)</f>
        <v>0</v>
      </c>
      <c r="BG18" s="90">
        <f>IF(Anexos!M$5='Captura matemáticas'!I18,1,0)</f>
        <v>0</v>
      </c>
      <c r="BH18" s="90">
        <f>IF(Anexos!N$5='Captura matemáticas'!J18,1,0)</f>
        <v>0</v>
      </c>
      <c r="BI18" s="90">
        <f>IF(Anexos!O$5='Captura matemáticas'!K18,1,0)</f>
        <v>0</v>
      </c>
      <c r="BJ18" s="90">
        <f>IF(Anexos!P$5='Captura matemáticas'!L18,1,0)</f>
        <v>0</v>
      </c>
      <c r="BK18" s="90">
        <f>IF(Anexos!Q$5='Captura matemáticas'!M18,1,0)</f>
        <v>0</v>
      </c>
      <c r="BL18" s="90">
        <f>IF(Anexos!R$5='Captura matemáticas'!N18,1,0)</f>
        <v>0</v>
      </c>
      <c r="BM18" s="90">
        <f>IF(Anexos!S$5='Captura matemáticas'!O18,1,0)</f>
        <v>0</v>
      </c>
      <c r="BN18" s="90">
        <f>IF(Anexos!T$5='Captura matemáticas'!P18,1,0)</f>
        <v>0</v>
      </c>
      <c r="BO18" s="90">
        <f>IF(Anexos!U$5='Captura matemáticas'!Q18,1,0)</f>
        <v>0</v>
      </c>
      <c r="BP18" s="90">
        <f>IF(Anexos!V$5='Captura matemáticas'!R18,1,0)</f>
        <v>0</v>
      </c>
      <c r="BQ18" s="90">
        <f>IF(Anexos!W$5='Captura matemáticas'!S18,1,0)</f>
        <v>0</v>
      </c>
      <c r="BR18" s="90">
        <f>IF(Anexos!X$5='Captura matemáticas'!T18,1,0)</f>
        <v>0</v>
      </c>
      <c r="BS18" s="90">
        <f>IF(Anexos!Y$5='Captura matemáticas'!U18,1,0)</f>
        <v>0</v>
      </c>
      <c r="BT18" s="90">
        <f>IF(Anexos!Z$5='Captura matemáticas'!V18,1,0)</f>
        <v>0</v>
      </c>
      <c r="BU18" s="90">
        <f>IF(Anexos!AA$5='Captura matemáticas'!W18,1,0)</f>
        <v>0</v>
      </c>
      <c r="BV18" s="90">
        <f>IF(Anexos!AB$5='Captura matemáticas'!X18,1,0)</f>
        <v>0</v>
      </c>
      <c r="BW18" s="90">
        <f>IF(Anexos!AC$5='Captura matemáticas'!Y18,1,0)</f>
        <v>0</v>
      </c>
      <c r="BX18" s="90">
        <f>IF(Anexos!AD$5='Captura matemáticas'!Z18,1,0)</f>
        <v>0</v>
      </c>
      <c r="BY18" s="90">
        <f>IF(Anexos!AE$5='Captura matemáticas'!AA18,1,0)</f>
        <v>0</v>
      </c>
      <c r="BZ18" s="90">
        <f>IF(Anexos!AF$5='Captura matemáticas'!AB18,1,0)</f>
        <v>0</v>
      </c>
      <c r="CA18" s="90">
        <f>IF(Anexos!AG$5='Captura matemáticas'!AC18,1,0)</f>
        <v>0</v>
      </c>
      <c r="CB18" s="90">
        <f>IF(Anexos!AH$5='Captura matemáticas'!AD18,1,0)</f>
        <v>0</v>
      </c>
      <c r="CC18" s="90">
        <f>IF(Anexos!AI$5='Captura matemáticas'!AE18,1,0)</f>
        <v>0</v>
      </c>
      <c r="CD18" s="90">
        <f>IF(Anexos!AJ$5='Captura matemáticas'!AF18,1,0)</f>
        <v>0</v>
      </c>
      <c r="CE18" s="90">
        <f>IF(Anexos!AK$5='Captura matemáticas'!AG18,1,0)</f>
        <v>0</v>
      </c>
      <c r="CF18" s="90">
        <f>IF(Anexos!AL$5='Captura matemáticas'!AH18,1,0)</f>
        <v>0</v>
      </c>
      <c r="CG18" s="90">
        <f>IF(Anexos!AM$5='Captura matemáticas'!AI18,1,0)</f>
        <v>0</v>
      </c>
      <c r="CH18" s="90">
        <f>IF(Anexos!AN$5='Captura matemáticas'!AJ18,1,0)</f>
        <v>0</v>
      </c>
      <c r="CI18" s="90">
        <f>IF(Anexos!AO$5='Captura matemáticas'!AK18,1,0)</f>
        <v>0</v>
      </c>
      <c r="CJ18" s="90">
        <f>IF(Anexos!AP$5='Captura matemáticas'!AL18,1,0)</f>
        <v>0</v>
      </c>
      <c r="CK18" s="90">
        <f>IF(Anexos!AQ$5='Captura matemáticas'!AM18,1,0)</f>
        <v>0</v>
      </c>
      <c r="CL18" s="90">
        <f>IF(Anexos!AR$5='Captura matemáticas'!AN18,1,0)</f>
        <v>0</v>
      </c>
      <c r="CM18" s="90">
        <f>IF(Anexos!AS$5='Captura matemáticas'!AO18,1,0)</f>
        <v>0</v>
      </c>
      <c r="CN18" s="90">
        <f>IF(Anexos!AT$5='Captura matemáticas'!AP18,1,0)</f>
        <v>0</v>
      </c>
      <c r="CO18" s="90">
        <f>IF(Anexos!AU$5='Captura matemáticas'!AQ18,1,0)</f>
        <v>0</v>
      </c>
      <c r="CP18" s="90">
        <f>IF(Anexos!AV$5='Captura matemáticas'!AR18,1,0)</f>
        <v>0</v>
      </c>
      <c r="CQ18" s="90">
        <f>IF(Anexos!AW$5='Captura matemáticas'!AS18,1,0)</f>
        <v>0</v>
      </c>
      <c r="CR18" s="90">
        <f>IF(Anexos!AX$5='Captura matemáticas'!AT18,1,0)</f>
        <v>0</v>
      </c>
      <c r="CS18" s="90">
        <f>IF(Anexos!AY$5='Captura matemáticas'!AU18,1,0)</f>
        <v>0</v>
      </c>
      <c r="CT18" s="90">
        <f>IF(Anexos!AZ$5='Captura matemáticas'!AV18,1,0)</f>
        <v>0</v>
      </c>
      <c r="CU18" s="90">
        <f>IF(Anexos!BA$5='Captura matemáticas'!AW18,1,0)</f>
        <v>0</v>
      </c>
      <c r="CV18" s="90">
        <f>IF(Anexos!BB$5='Captura matemáticas'!AX18,1,0)</f>
        <v>0</v>
      </c>
      <c r="CW18" s="90">
        <f>IF(Anexos!BC$5='Captura matemáticas'!AY18,1,0)</f>
        <v>0</v>
      </c>
      <c r="CX18" s="90">
        <f>IF(Anexos!BD$5='Captura matemáticas'!AZ18,1,0)</f>
        <v>0</v>
      </c>
      <c r="CY18" s="90">
        <f>IF(Anexos!BE$5='Captura matemáticas'!BA18,1,0)</f>
        <v>0</v>
      </c>
      <c r="CZ18" s="90">
        <f>IF(Anexos!BF$5='Captura matemáticas'!BB18,1,0)</f>
        <v>0</v>
      </c>
      <c r="DA18" s="90">
        <f>IF(Anexos!BG$5='Captura matemáticas'!BC18,1,0)</f>
        <v>0</v>
      </c>
      <c r="DB18" s="90">
        <f>IF(Anexos!BH$5='Captura matemáticas'!BD18,1,0)</f>
        <v>0</v>
      </c>
      <c r="DC18" s="90">
        <f>IF(Anexos!BI$5='Captura matemáticas'!BE18,1,0)</f>
        <v>0</v>
      </c>
      <c r="DD18" s="88">
        <f t="shared" si="0"/>
        <v>0</v>
      </c>
      <c r="DE18" s="82">
        <f t="shared" si="1"/>
        <v>50</v>
      </c>
      <c r="DF18" s="82">
        <f t="shared" si="2"/>
        <v>50</v>
      </c>
      <c r="DG18" s="83">
        <f t="shared" si="3"/>
        <v>0</v>
      </c>
      <c r="DH18" s="83">
        <f t="shared" si="4"/>
        <v>100</v>
      </c>
      <c r="DI18" s="84">
        <f t="shared" si="5"/>
        <v>100</v>
      </c>
    </row>
    <row r="19" spans="1:113" ht="20.100000000000001" hidden="1" customHeight="1" x14ac:dyDescent="0.25">
      <c r="A19" s="54">
        <v>7</v>
      </c>
      <c r="B19" s="94">
        <f>'Captura español'!B19</f>
        <v>0</v>
      </c>
      <c r="C19" s="94">
        <f>'Captura español'!C19</f>
        <v>0</v>
      </c>
      <c r="D19" s="94">
        <f>'Captura español'!D19</f>
        <v>0</v>
      </c>
      <c r="E19" s="96">
        <f>'Captura español'!$C$3</f>
        <v>0</v>
      </c>
      <c r="F19" s="96">
        <f>'Captura español'!$C$4</f>
        <v>0</v>
      </c>
      <c r="G19" s="96">
        <f>'Captura español'!$C$6</f>
        <v>0</v>
      </c>
      <c r="H19" s="90"/>
      <c r="I19" s="90"/>
      <c r="J19" s="90"/>
      <c r="K19" s="90"/>
      <c r="L19" s="90"/>
      <c r="M19" s="90"/>
      <c r="N19" s="90"/>
      <c r="O19" s="90"/>
      <c r="P19" s="90"/>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90"/>
      <c r="AZ19" s="90"/>
      <c r="BA19" s="90"/>
      <c r="BB19" s="90"/>
      <c r="BC19" s="90"/>
      <c r="BD19" s="90"/>
      <c r="BE19" s="90"/>
      <c r="BF19" s="90">
        <f>IF(Anexos!L$5='Captura matemáticas'!H19,1,0)</f>
        <v>0</v>
      </c>
      <c r="BG19" s="90">
        <f>IF(Anexos!M$5='Captura matemáticas'!I19,1,0)</f>
        <v>0</v>
      </c>
      <c r="BH19" s="90">
        <f>IF(Anexos!N$5='Captura matemáticas'!J19,1,0)</f>
        <v>0</v>
      </c>
      <c r="BI19" s="90">
        <f>IF(Anexos!O$5='Captura matemáticas'!K19,1,0)</f>
        <v>0</v>
      </c>
      <c r="BJ19" s="90">
        <f>IF(Anexos!P$5='Captura matemáticas'!L19,1,0)</f>
        <v>0</v>
      </c>
      <c r="BK19" s="90">
        <f>IF(Anexos!Q$5='Captura matemáticas'!M19,1,0)</f>
        <v>0</v>
      </c>
      <c r="BL19" s="90">
        <f>IF(Anexos!R$5='Captura matemáticas'!N19,1,0)</f>
        <v>0</v>
      </c>
      <c r="BM19" s="90">
        <f>IF(Anexos!S$5='Captura matemáticas'!O19,1,0)</f>
        <v>0</v>
      </c>
      <c r="BN19" s="90">
        <f>IF(Anexos!T$5='Captura matemáticas'!P19,1,0)</f>
        <v>0</v>
      </c>
      <c r="BO19" s="90">
        <f>IF(Anexos!U$5='Captura matemáticas'!Q19,1,0)</f>
        <v>0</v>
      </c>
      <c r="BP19" s="90">
        <f>IF(Anexos!V$5='Captura matemáticas'!R19,1,0)</f>
        <v>0</v>
      </c>
      <c r="BQ19" s="90">
        <f>IF(Anexos!W$5='Captura matemáticas'!S19,1,0)</f>
        <v>0</v>
      </c>
      <c r="BR19" s="90">
        <f>IF(Anexos!X$5='Captura matemáticas'!T19,1,0)</f>
        <v>0</v>
      </c>
      <c r="BS19" s="90">
        <f>IF(Anexos!Y$5='Captura matemáticas'!U19,1,0)</f>
        <v>0</v>
      </c>
      <c r="BT19" s="90">
        <f>IF(Anexos!Z$5='Captura matemáticas'!V19,1,0)</f>
        <v>0</v>
      </c>
      <c r="BU19" s="90">
        <f>IF(Anexos!AA$5='Captura matemáticas'!W19,1,0)</f>
        <v>0</v>
      </c>
      <c r="BV19" s="90">
        <f>IF(Anexos!AB$5='Captura matemáticas'!X19,1,0)</f>
        <v>0</v>
      </c>
      <c r="BW19" s="90">
        <f>IF(Anexos!AC$5='Captura matemáticas'!Y19,1,0)</f>
        <v>0</v>
      </c>
      <c r="BX19" s="90">
        <f>IF(Anexos!AD$5='Captura matemáticas'!Z19,1,0)</f>
        <v>0</v>
      </c>
      <c r="BY19" s="90">
        <f>IF(Anexos!AE$5='Captura matemáticas'!AA19,1,0)</f>
        <v>0</v>
      </c>
      <c r="BZ19" s="90">
        <f>IF(Anexos!AF$5='Captura matemáticas'!AB19,1,0)</f>
        <v>0</v>
      </c>
      <c r="CA19" s="90">
        <f>IF(Anexos!AG$5='Captura matemáticas'!AC19,1,0)</f>
        <v>0</v>
      </c>
      <c r="CB19" s="90">
        <f>IF(Anexos!AH$5='Captura matemáticas'!AD19,1,0)</f>
        <v>0</v>
      </c>
      <c r="CC19" s="90">
        <f>IF(Anexos!AI$5='Captura matemáticas'!AE19,1,0)</f>
        <v>0</v>
      </c>
      <c r="CD19" s="90">
        <f>IF(Anexos!AJ$5='Captura matemáticas'!AF19,1,0)</f>
        <v>0</v>
      </c>
      <c r="CE19" s="90">
        <f>IF(Anexos!AK$5='Captura matemáticas'!AG19,1,0)</f>
        <v>0</v>
      </c>
      <c r="CF19" s="90">
        <f>IF(Anexos!AL$5='Captura matemáticas'!AH19,1,0)</f>
        <v>0</v>
      </c>
      <c r="CG19" s="90">
        <f>IF(Anexos!AM$5='Captura matemáticas'!AI19,1,0)</f>
        <v>0</v>
      </c>
      <c r="CH19" s="90">
        <f>IF(Anexos!AN$5='Captura matemáticas'!AJ19,1,0)</f>
        <v>0</v>
      </c>
      <c r="CI19" s="90">
        <f>IF(Anexos!AO$5='Captura matemáticas'!AK19,1,0)</f>
        <v>0</v>
      </c>
      <c r="CJ19" s="90">
        <f>IF(Anexos!AP$5='Captura matemáticas'!AL19,1,0)</f>
        <v>0</v>
      </c>
      <c r="CK19" s="90">
        <f>IF(Anexos!AQ$5='Captura matemáticas'!AM19,1,0)</f>
        <v>0</v>
      </c>
      <c r="CL19" s="90">
        <f>IF(Anexos!AR$5='Captura matemáticas'!AN19,1,0)</f>
        <v>0</v>
      </c>
      <c r="CM19" s="90">
        <f>IF(Anexos!AS$5='Captura matemáticas'!AO19,1,0)</f>
        <v>0</v>
      </c>
      <c r="CN19" s="90">
        <f>IF(Anexos!AT$5='Captura matemáticas'!AP19,1,0)</f>
        <v>0</v>
      </c>
      <c r="CO19" s="90">
        <f>IF(Anexos!AU$5='Captura matemáticas'!AQ19,1,0)</f>
        <v>0</v>
      </c>
      <c r="CP19" s="90">
        <f>IF(Anexos!AV$5='Captura matemáticas'!AR19,1,0)</f>
        <v>0</v>
      </c>
      <c r="CQ19" s="90">
        <f>IF(Anexos!AW$5='Captura matemáticas'!AS19,1,0)</f>
        <v>0</v>
      </c>
      <c r="CR19" s="90">
        <f>IF(Anexos!AX$5='Captura matemáticas'!AT19,1,0)</f>
        <v>0</v>
      </c>
      <c r="CS19" s="90">
        <f>IF(Anexos!AY$5='Captura matemáticas'!AU19,1,0)</f>
        <v>0</v>
      </c>
      <c r="CT19" s="90">
        <f>IF(Anexos!AZ$5='Captura matemáticas'!AV19,1,0)</f>
        <v>0</v>
      </c>
      <c r="CU19" s="90">
        <f>IF(Anexos!BA$5='Captura matemáticas'!AW19,1,0)</f>
        <v>0</v>
      </c>
      <c r="CV19" s="90">
        <f>IF(Anexos!BB$5='Captura matemáticas'!AX19,1,0)</f>
        <v>0</v>
      </c>
      <c r="CW19" s="90">
        <f>IF(Anexos!BC$5='Captura matemáticas'!AY19,1,0)</f>
        <v>0</v>
      </c>
      <c r="CX19" s="90">
        <f>IF(Anexos!BD$5='Captura matemáticas'!AZ19,1,0)</f>
        <v>0</v>
      </c>
      <c r="CY19" s="90">
        <f>IF(Anexos!BE$5='Captura matemáticas'!BA19,1,0)</f>
        <v>0</v>
      </c>
      <c r="CZ19" s="90">
        <f>IF(Anexos!BF$5='Captura matemáticas'!BB19,1,0)</f>
        <v>0</v>
      </c>
      <c r="DA19" s="90">
        <f>IF(Anexos!BG$5='Captura matemáticas'!BC19,1,0)</f>
        <v>0</v>
      </c>
      <c r="DB19" s="90">
        <f>IF(Anexos!BH$5='Captura matemáticas'!BD19,1,0)</f>
        <v>0</v>
      </c>
      <c r="DC19" s="90">
        <f>IF(Anexos!BI$5='Captura matemáticas'!BE19,1,0)</f>
        <v>0</v>
      </c>
      <c r="DD19" s="88">
        <f t="shared" si="0"/>
        <v>0</v>
      </c>
      <c r="DE19" s="82">
        <f t="shared" si="1"/>
        <v>50</v>
      </c>
      <c r="DF19" s="82">
        <f t="shared" si="2"/>
        <v>50</v>
      </c>
      <c r="DG19" s="83">
        <f t="shared" si="3"/>
        <v>0</v>
      </c>
      <c r="DH19" s="83">
        <f t="shared" si="4"/>
        <v>100</v>
      </c>
      <c r="DI19" s="84">
        <f t="shared" si="5"/>
        <v>100</v>
      </c>
    </row>
    <row r="20" spans="1:113" ht="20.100000000000001" hidden="1" customHeight="1" x14ac:dyDescent="0.25">
      <c r="A20" s="54">
        <v>8</v>
      </c>
      <c r="B20" s="94">
        <f>'Captura español'!B20</f>
        <v>0</v>
      </c>
      <c r="C20" s="94">
        <f>'Captura español'!C20</f>
        <v>0</v>
      </c>
      <c r="D20" s="94">
        <f>'Captura español'!D20</f>
        <v>0</v>
      </c>
      <c r="E20" s="96">
        <f>'Captura español'!$C$3</f>
        <v>0</v>
      </c>
      <c r="F20" s="96">
        <f>'Captura español'!$C$4</f>
        <v>0</v>
      </c>
      <c r="G20" s="96">
        <f>'Captura español'!$C$6</f>
        <v>0</v>
      </c>
      <c r="H20" s="90"/>
      <c r="I20" s="90"/>
      <c r="J20" s="90"/>
      <c r="K20" s="90"/>
      <c r="L20" s="90"/>
      <c r="M20" s="90"/>
      <c r="N20" s="90"/>
      <c r="O20" s="90"/>
      <c r="P20" s="90"/>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0"/>
      <c r="AQ20" s="90"/>
      <c r="AR20" s="90"/>
      <c r="AS20" s="90"/>
      <c r="AT20" s="90"/>
      <c r="AU20" s="90"/>
      <c r="AV20" s="90"/>
      <c r="AW20" s="90"/>
      <c r="AX20" s="90"/>
      <c r="AY20" s="90"/>
      <c r="AZ20" s="90"/>
      <c r="BA20" s="90"/>
      <c r="BB20" s="90"/>
      <c r="BC20" s="90"/>
      <c r="BD20" s="90"/>
      <c r="BE20" s="90"/>
      <c r="BF20" s="90">
        <f>IF(Anexos!L$5='Captura matemáticas'!H20,1,0)</f>
        <v>0</v>
      </c>
      <c r="BG20" s="90">
        <f>IF(Anexos!M$5='Captura matemáticas'!I20,1,0)</f>
        <v>0</v>
      </c>
      <c r="BH20" s="90">
        <f>IF(Anexos!N$5='Captura matemáticas'!J20,1,0)</f>
        <v>0</v>
      </c>
      <c r="BI20" s="90">
        <f>IF(Anexos!O$5='Captura matemáticas'!K20,1,0)</f>
        <v>0</v>
      </c>
      <c r="BJ20" s="90">
        <f>IF(Anexos!P$5='Captura matemáticas'!L20,1,0)</f>
        <v>0</v>
      </c>
      <c r="BK20" s="90">
        <f>IF(Anexos!Q$5='Captura matemáticas'!M20,1,0)</f>
        <v>0</v>
      </c>
      <c r="BL20" s="90">
        <f>IF(Anexos!R$5='Captura matemáticas'!N20,1,0)</f>
        <v>0</v>
      </c>
      <c r="BM20" s="90">
        <f>IF(Anexos!S$5='Captura matemáticas'!O20,1,0)</f>
        <v>0</v>
      </c>
      <c r="BN20" s="90">
        <f>IF(Anexos!T$5='Captura matemáticas'!P20,1,0)</f>
        <v>0</v>
      </c>
      <c r="BO20" s="90">
        <f>IF(Anexos!U$5='Captura matemáticas'!Q20,1,0)</f>
        <v>0</v>
      </c>
      <c r="BP20" s="90">
        <f>IF(Anexos!V$5='Captura matemáticas'!R20,1,0)</f>
        <v>0</v>
      </c>
      <c r="BQ20" s="90">
        <f>IF(Anexos!W$5='Captura matemáticas'!S20,1,0)</f>
        <v>0</v>
      </c>
      <c r="BR20" s="90">
        <f>IF(Anexos!X$5='Captura matemáticas'!T20,1,0)</f>
        <v>0</v>
      </c>
      <c r="BS20" s="90">
        <f>IF(Anexos!Y$5='Captura matemáticas'!U20,1,0)</f>
        <v>0</v>
      </c>
      <c r="BT20" s="90">
        <f>IF(Anexos!Z$5='Captura matemáticas'!V20,1,0)</f>
        <v>0</v>
      </c>
      <c r="BU20" s="90">
        <f>IF(Anexos!AA$5='Captura matemáticas'!W20,1,0)</f>
        <v>0</v>
      </c>
      <c r="BV20" s="90">
        <f>IF(Anexos!AB$5='Captura matemáticas'!X20,1,0)</f>
        <v>0</v>
      </c>
      <c r="BW20" s="90">
        <f>IF(Anexos!AC$5='Captura matemáticas'!Y20,1,0)</f>
        <v>0</v>
      </c>
      <c r="BX20" s="90">
        <f>IF(Anexos!AD$5='Captura matemáticas'!Z20,1,0)</f>
        <v>0</v>
      </c>
      <c r="BY20" s="90">
        <f>IF(Anexos!AE$5='Captura matemáticas'!AA20,1,0)</f>
        <v>0</v>
      </c>
      <c r="BZ20" s="90">
        <f>IF(Anexos!AF$5='Captura matemáticas'!AB20,1,0)</f>
        <v>0</v>
      </c>
      <c r="CA20" s="90">
        <f>IF(Anexos!AG$5='Captura matemáticas'!AC20,1,0)</f>
        <v>0</v>
      </c>
      <c r="CB20" s="90">
        <f>IF(Anexos!AH$5='Captura matemáticas'!AD20,1,0)</f>
        <v>0</v>
      </c>
      <c r="CC20" s="90">
        <f>IF(Anexos!AI$5='Captura matemáticas'!AE20,1,0)</f>
        <v>0</v>
      </c>
      <c r="CD20" s="90">
        <f>IF(Anexos!AJ$5='Captura matemáticas'!AF20,1,0)</f>
        <v>0</v>
      </c>
      <c r="CE20" s="90">
        <f>IF(Anexos!AK$5='Captura matemáticas'!AG20,1,0)</f>
        <v>0</v>
      </c>
      <c r="CF20" s="90">
        <f>IF(Anexos!AL$5='Captura matemáticas'!AH20,1,0)</f>
        <v>0</v>
      </c>
      <c r="CG20" s="90">
        <f>IF(Anexos!AM$5='Captura matemáticas'!AI20,1,0)</f>
        <v>0</v>
      </c>
      <c r="CH20" s="90">
        <f>IF(Anexos!AN$5='Captura matemáticas'!AJ20,1,0)</f>
        <v>0</v>
      </c>
      <c r="CI20" s="90">
        <f>IF(Anexos!AO$5='Captura matemáticas'!AK20,1,0)</f>
        <v>0</v>
      </c>
      <c r="CJ20" s="90">
        <f>IF(Anexos!AP$5='Captura matemáticas'!AL20,1,0)</f>
        <v>0</v>
      </c>
      <c r="CK20" s="90">
        <f>IF(Anexos!AQ$5='Captura matemáticas'!AM20,1,0)</f>
        <v>0</v>
      </c>
      <c r="CL20" s="90">
        <f>IF(Anexos!AR$5='Captura matemáticas'!AN20,1,0)</f>
        <v>0</v>
      </c>
      <c r="CM20" s="90">
        <f>IF(Anexos!AS$5='Captura matemáticas'!AO20,1,0)</f>
        <v>0</v>
      </c>
      <c r="CN20" s="90">
        <f>IF(Anexos!AT$5='Captura matemáticas'!AP20,1,0)</f>
        <v>0</v>
      </c>
      <c r="CO20" s="90">
        <f>IF(Anexos!AU$5='Captura matemáticas'!AQ20,1,0)</f>
        <v>0</v>
      </c>
      <c r="CP20" s="90">
        <f>IF(Anexos!AV$5='Captura matemáticas'!AR20,1,0)</f>
        <v>0</v>
      </c>
      <c r="CQ20" s="90">
        <f>IF(Anexos!AW$5='Captura matemáticas'!AS20,1,0)</f>
        <v>0</v>
      </c>
      <c r="CR20" s="90">
        <f>IF(Anexos!AX$5='Captura matemáticas'!AT20,1,0)</f>
        <v>0</v>
      </c>
      <c r="CS20" s="90">
        <f>IF(Anexos!AY$5='Captura matemáticas'!AU20,1,0)</f>
        <v>0</v>
      </c>
      <c r="CT20" s="90">
        <f>IF(Anexos!AZ$5='Captura matemáticas'!AV20,1,0)</f>
        <v>0</v>
      </c>
      <c r="CU20" s="90">
        <f>IF(Anexos!BA$5='Captura matemáticas'!AW20,1,0)</f>
        <v>0</v>
      </c>
      <c r="CV20" s="90">
        <f>IF(Anexos!BB$5='Captura matemáticas'!AX20,1,0)</f>
        <v>0</v>
      </c>
      <c r="CW20" s="90">
        <f>IF(Anexos!BC$5='Captura matemáticas'!AY20,1,0)</f>
        <v>0</v>
      </c>
      <c r="CX20" s="90">
        <f>IF(Anexos!BD$5='Captura matemáticas'!AZ20,1,0)</f>
        <v>0</v>
      </c>
      <c r="CY20" s="90">
        <f>IF(Anexos!BE$5='Captura matemáticas'!BA20,1,0)</f>
        <v>0</v>
      </c>
      <c r="CZ20" s="90">
        <f>IF(Anexos!BF$5='Captura matemáticas'!BB20,1,0)</f>
        <v>0</v>
      </c>
      <c r="DA20" s="90">
        <f>IF(Anexos!BG$5='Captura matemáticas'!BC20,1,0)</f>
        <v>0</v>
      </c>
      <c r="DB20" s="90">
        <f>IF(Anexos!BH$5='Captura matemáticas'!BD20,1,0)</f>
        <v>0</v>
      </c>
      <c r="DC20" s="90">
        <f>IF(Anexos!BI$5='Captura matemáticas'!BE20,1,0)</f>
        <v>0</v>
      </c>
      <c r="DD20" s="88">
        <f t="shared" si="0"/>
        <v>0</v>
      </c>
      <c r="DE20" s="82">
        <f t="shared" si="1"/>
        <v>50</v>
      </c>
      <c r="DF20" s="82">
        <f t="shared" si="2"/>
        <v>50</v>
      </c>
      <c r="DG20" s="83">
        <f t="shared" si="3"/>
        <v>0</v>
      </c>
      <c r="DH20" s="83">
        <f t="shared" si="4"/>
        <v>100</v>
      </c>
      <c r="DI20" s="84">
        <f t="shared" si="5"/>
        <v>100</v>
      </c>
    </row>
    <row r="21" spans="1:113" ht="20.100000000000001" hidden="1" customHeight="1" x14ac:dyDescent="0.25">
      <c r="A21" s="54">
        <v>9</v>
      </c>
      <c r="B21" s="94">
        <f>'Captura español'!B21</f>
        <v>0</v>
      </c>
      <c r="C21" s="94">
        <f>'Captura español'!C21</f>
        <v>0</v>
      </c>
      <c r="D21" s="94">
        <f>'Captura español'!D21</f>
        <v>0</v>
      </c>
      <c r="E21" s="96">
        <f>'Captura español'!$C$3</f>
        <v>0</v>
      </c>
      <c r="F21" s="96">
        <f>'Captura español'!$C$4</f>
        <v>0</v>
      </c>
      <c r="G21" s="96">
        <f>'Captura español'!$C$6</f>
        <v>0</v>
      </c>
      <c r="H21" s="90"/>
      <c r="I21" s="90"/>
      <c r="J21" s="90"/>
      <c r="K21" s="90"/>
      <c r="L21" s="90"/>
      <c r="M21" s="90"/>
      <c r="N21" s="90"/>
      <c r="O21" s="90"/>
      <c r="P21" s="90"/>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0"/>
      <c r="AQ21" s="90"/>
      <c r="AR21" s="90"/>
      <c r="AS21" s="90"/>
      <c r="AT21" s="90"/>
      <c r="AU21" s="90"/>
      <c r="AV21" s="90"/>
      <c r="AW21" s="90"/>
      <c r="AX21" s="90"/>
      <c r="AY21" s="90"/>
      <c r="AZ21" s="90"/>
      <c r="BA21" s="90"/>
      <c r="BB21" s="90"/>
      <c r="BC21" s="90"/>
      <c r="BD21" s="90"/>
      <c r="BE21" s="90"/>
      <c r="BF21" s="90">
        <f>IF(Anexos!L$5='Captura matemáticas'!H21,1,0)</f>
        <v>0</v>
      </c>
      <c r="BG21" s="90">
        <f>IF(Anexos!M$5='Captura matemáticas'!I21,1,0)</f>
        <v>0</v>
      </c>
      <c r="BH21" s="90">
        <f>IF(Anexos!N$5='Captura matemáticas'!J21,1,0)</f>
        <v>0</v>
      </c>
      <c r="BI21" s="90">
        <f>IF(Anexos!O$5='Captura matemáticas'!K21,1,0)</f>
        <v>0</v>
      </c>
      <c r="BJ21" s="90">
        <f>IF(Anexos!P$5='Captura matemáticas'!L21,1,0)</f>
        <v>0</v>
      </c>
      <c r="BK21" s="90">
        <f>IF(Anexos!Q$5='Captura matemáticas'!M21,1,0)</f>
        <v>0</v>
      </c>
      <c r="BL21" s="90">
        <f>IF(Anexos!R$5='Captura matemáticas'!N21,1,0)</f>
        <v>0</v>
      </c>
      <c r="BM21" s="90">
        <f>IF(Anexos!S$5='Captura matemáticas'!O21,1,0)</f>
        <v>0</v>
      </c>
      <c r="BN21" s="90">
        <f>IF(Anexos!T$5='Captura matemáticas'!P21,1,0)</f>
        <v>0</v>
      </c>
      <c r="BO21" s="90">
        <f>IF(Anexos!U$5='Captura matemáticas'!Q21,1,0)</f>
        <v>0</v>
      </c>
      <c r="BP21" s="90">
        <f>IF(Anexos!V$5='Captura matemáticas'!R21,1,0)</f>
        <v>0</v>
      </c>
      <c r="BQ21" s="90">
        <f>IF(Anexos!W$5='Captura matemáticas'!S21,1,0)</f>
        <v>0</v>
      </c>
      <c r="BR21" s="90">
        <f>IF(Anexos!X$5='Captura matemáticas'!T21,1,0)</f>
        <v>0</v>
      </c>
      <c r="BS21" s="90">
        <f>IF(Anexos!Y$5='Captura matemáticas'!U21,1,0)</f>
        <v>0</v>
      </c>
      <c r="BT21" s="90">
        <f>IF(Anexos!Z$5='Captura matemáticas'!V21,1,0)</f>
        <v>0</v>
      </c>
      <c r="BU21" s="90">
        <f>IF(Anexos!AA$5='Captura matemáticas'!W21,1,0)</f>
        <v>0</v>
      </c>
      <c r="BV21" s="90">
        <f>IF(Anexos!AB$5='Captura matemáticas'!X21,1,0)</f>
        <v>0</v>
      </c>
      <c r="BW21" s="90">
        <f>IF(Anexos!AC$5='Captura matemáticas'!Y21,1,0)</f>
        <v>0</v>
      </c>
      <c r="BX21" s="90">
        <f>IF(Anexos!AD$5='Captura matemáticas'!Z21,1,0)</f>
        <v>0</v>
      </c>
      <c r="BY21" s="90">
        <f>IF(Anexos!AE$5='Captura matemáticas'!AA21,1,0)</f>
        <v>0</v>
      </c>
      <c r="BZ21" s="90">
        <f>IF(Anexos!AF$5='Captura matemáticas'!AB21,1,0)</f>
        <v>0</v>
      </c>
      <c r="CA21" s="90">
        <f>IF(Anexos!AG$5='Captura matemáticas'!AC21,1,0)</f>
        <v>0</v>
      </c>
      <c r="CB21" s="90">
        <f>IF(Anexos!AH$5='Captura matemáticas'!AD21,1,0)</f>
        <v>0</v>
      </c>
      <c r="CC21" s="90">
        <f>IF(Anexos!AI$5='Captura matemáticas'!AE21,1,0)</f>
        <v>0</v>
      </c>
      <c r="CD21" s="90">
        <f>IF(Anexos!AJ$5='Captura matemáticas'!AF21,1,0)</f>
        <v>0</v>
      </c>
      <c r="CE21" s="90">
        <f>IF(Anexos!AK$5='Captura matemáticas'!AG21,1,0)</f>
        <v>0</v>
      </c>
      <c r="CF21" s="90">
        <f>IF(Anexos!AL$5='Captura matemáticas'!AH21,1,0)</f>
        <v>0</v>
      </c>
      <c r="CG21" s="90">
        <f>IF(Anexos!AM$5='Captura matemáticas'!AI21,1,0)</f>
        <v>0</v>
      </c>
      <c r="CH21" s="90">
        <f>IF(Anexos!AN$5='Captura matemáticas'!AJ21,1,0)</f>
        <v>0</v>
      </c>
      <c r="CI21" s="90">
        <f>IF(Anexos!AO$5='Captura matemáticas'!AK21,1,0)</f>
        <v>0</v>
      </c>
      <c r="CJ21" s="90">
        <f>IF(Anexos!AP$5='Captura matemáticas'!AL21,1,0)</f>
        <v>0</v>
      </c>
      <c r="CK21" s="90">
        <f>IF(Anexos!AQ$5='Captura matemáticas'!AM21,1,0)</f>
        <v>0</v>
      </c>
      <c r="CL21" s="90">
        <f>IF(Anexos!AR$5='Captura matemáticas'!AN21,1,0)</f>
        <v>0</v>
      </c>
      <c r="CM21" s="90">
        <f>IF(Anexos!AS$5='Captura matemáticas'!AO21,1,0)</f>
        <v>0</v>
      </c>
      <c r="CN21" s="90">
        <f>IF(Anexos!AT$5='Captura matemáticas'!AP21,1,0)</f>
        <v>0</v>
      </c>
      <c r="CO21" s="90">
        <f>IF(Anexos!AU$5='Captura matemáticas'!AQ21,1,0)</f>
        <v>0</v>
      </c>
      <c r="CP21" s="90">
        <f>IF(Anexos!AV$5='Captura matemáticas'!AR21,1,0)</f>
        <v>0</v>
      </c>
      <c r="CQ21" s="90">
        <f>IF(Anexos!AW$5='Captura matemáticas'!AS21,1,0)</f>
        <v>0</v>
      </c>
      <c r="CR21" s="90">
        <f>IF(Anexos!AX$5='Captura matemáticas'!AT21,1,0)</f>
        <v>0</v>
      </c>
      <c r="CS21" s="90">
        <f>IF(Anexos!AY$5='Captura matemáticas'!AU21,1,0)</f>
        <v>0</v>
      </c>
      <c r="CT21" s="90">
        <f>IF(Anexos!AZ$5='Captura matemáticas'!AV21,1,0)</f>
        <v>0</v>
      </c>
      <c r="CU21" s="90">
        <f>IF(Anexos!BA$5='Captura matemáticas'!AW21,1,0)</f>
        <v>0</v>
      </c>
      <c r="CV21" s="90">
        <f>IF(Anexos!BB$5='Captura matemáticas'!AX21,1,0)</f>
        <v>0</v>
      </c>
      <c r="CW21" s="90">
        <f>IF(Anexos!BC$5='Captura matemáticas'!AY21,1,0)</f>
        <v>0</v>
      </c>
      <c r="CX21" s="90">
        <f>IF(Anexos!BD$5='Captura matemáticas'!AZ21,1,0)</f>
        <v>0</v>
      </c>
      <c r="CY21" s="90">
        <f>IF(Anexos!BE$5='Captura matemáticas'!BA21,1,0)</f>
        <v>0</v>
      </c>
      <c r="CZ21" s="90">
        <f>IF(Anexos!BF$5='Captura matemáticas'!BB21,1,0)</f>
        <v>0</v>
      </c>
      <c r="DA21" s="90">
        <f>IF(Anexos!BG$5='Captura matemáticas'!BC21,1,0)</f>
        <v>0</v>
      </c>
      <c r="DB21" s="90">
        <f>IF(Anexos!BH$5='Captura matemáticas'!BD21,1,0)</f>
        <v>0</v>
      </c>
      <c r="DC21" s="90">
        <f>IF(Anexos!BI$5='Captura matemáticas'!BE21,1,0)</f>
        <v>0</v>
      </c>
      <c r="DD21" s="88">
        <f t="shared" si="0"/>
        <v>0</v>
      </c>
      <c r="DE21" s="82">
        <f t="shared" si="1"/>
        <v>50</v>
      </c>
      <c r="DF21" s="82">
        <f t="shared" si="2"/>
        <v>50</v>
      </c>
      <c r="DG21" s="83">
        <f t="shared" si="3"/>
        <v>0</v>
      </c>
      <c r="DH21" s="83">
        <f t="shared" si="4"/>
        <v>100</v>
      </c>
      <c r="DI21" s="84">
        <f t="shared" si="5"/>
        <v>100</v>
      </c>
    </row>
    <row r="22" spans="1:113" ht="20.100000000000001" hidden="1" customHeight="1" x14ac:dyDescent="0.25">
      <c r="A22" s="54">
        <v>10</v>
      </c>
      <c r="B22" s="94">
        <f>'Captura español'!B22</f>
        <v>0</v>
      </c>
      <c r="C22" s="94">
        <f>'Captura español'!C22</f>
        <v>0</v>
      </c>
      <c r="D22" s="94">
        <f>'Captura español'!D22</f>
        <v>0</v>
      </c>
      <c r="E22" s="96">
        <f>'Captura español'!$C$3</f>
        <v>0</v>
      </c>
      <c r="F22" s="96">
        <f>'Captura español'!$C$4</f>
        <v>0</v>
      </c>
      <c r="G22" s="96">
        <f>'Captura español'!$C$6</f>
        <v>0</v>
      </c>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0"/>
      <c r="AQ22" s="90"/>
      <c r="AR22" s="90"/>
      <c r="AS22" s="90"/>
      <c r="AT22" s="90"/>
      <c r="AU22" s="90"/>
      <c r="AV22" s="90"/>
      <c r="AW22" s="90"/>
      <c r="AX22" s="90"/>
      <c r="AY22" s="90"/>
      <c r="AZ22" s="90"/>
      <c r="BA22" s="90"/>
      <c r="BB22" s="90"/>
      <c r="BC22" s="90"/>
      <c r="BD22" s="90"/>
      <c r="BE22" s="90"/>
      <c r="BF22" s="90">
        <f>IF(Anexos!L$5='Captura matemáticas'!H22,1,0)</f>
        <v>0</v>
      </c>
      <c r="BG22" s="90">
        <f>IF(Anexos!M$5='Captura matemáticas'!I22,1,0)</f>
        <v>0</v>
      </c>
      <c r="BH22" s="90">
        <f>IF(Anexos!N$5='Captura matemáticas'!J22,1,0)</f>
        <v>0</v>
      </c>
      <c r="BI22" s="90">
        <f>IF(Anexos!O$5='Captura matemáticas'!K22,1,0)</f>
        <v>0</v>
      </c>
      <c r="BJ22" s="90">
        <f>IF(Anexos!P$5='Captura matemáticas'!L22,1,0)</f>
        <v>0</v>
      </c>
      <c r="BK22" s="90">
        <f>IF(Anexos!Q$5='Captura matemáticas'!M22,1,0)</f>
        <v>0</v>
      </c>
      <c r="BL22" s="90">
        <f>IF(Anexos!R$5='Captura matemáticas'!N22,1,0)</f>
        <v>0</v>
      </c>
      <c r="BM22" s="90">
        <f>IF(Anexos!S$5='Captura matemáticas'!O22,1,0)</f>
        <v>0</v>
      </c>
      <c r="BN22" s="90">
        <f>IF(Anexos!T$5='Captura matemáticas'!P22,1,0)</f>
        <v>0</v>
      </c>
      <c r="BO22" s="90">
        <f>IF(Anexos!U$5='Captura matemáticas'!Q22,1,0)</f>
        <v>0</v>
      </c>
      <c r="BP22" s="90">
        <f>IF(Anexos!V$5='Captura matemáticas'!R22,1,0)</f>
        <v>0</v>
      </c>
      <c r="BQ22" s="90">
        <f>IF(Anexos!W$5='Captura matemáticas'!S22,1,0)</f>
        <v>0</v>
      </c>
      <c r="BR22" s="90">
        <f>IF(Anexos!X$5='Captura matemáticas'!T22,1,0)</f>
        <v>0</v>
      </c>
      <c r="BS22" s="90">
        <f>IF(Anexos!Y$5='Captura matemáticas'!U22,1,0)</f>
        <v>0</v>
      </c>
      <c r="BT22" s="90">
        <f>IF(Anexos!Z$5='Captura matemáticas'!V22,1,0)</f>
        <v>0</v>
      </c>
      <c r="BU22" s="90">
        <f>IF(Anexos!AA$5='Captura matemáticas'!W22,1,0)</f>
        <v>0</v>
      </c>
      <c r="BV22" s="90">
        <f>IF(Anexos!AB$5='Captura matemáticas'!X22,1,0)</f>
        <v>0</v>
      </c>
      <c r="BW22" s="90">
        <f>IF(Anexos!AC$5='Captura matemáticas'!Y22,1,0)</f>
        <v>0</v>
      </c>
      <c r="BX22" s="90">
        <f>IF(Anexos!AD$5='Captura matemáticas'!Z22,1,0)</f>
        <v>0</v>
      </c>
      <c r="BY22" s="90">
        <f>IF(Anexos!AE$5='Captura matemáticas'!AA22,1,0)</f>
        <v>0</v>
      </c>
      <c r="BZ22" s="90">
        <f>IF(Anexos!AF$5='Captura matemáticas'!AB22,1,0)</f>
        <v>0</v>
      </c>
      <c r="CA22" s="90">
        <f>IF(Anexos!AG$5='Captura matemáticas'!AC22,1,0)</f>
        <v>0</v>
      </c>
      <c r="CB22" s="90">
        <f>IF(Anexos!AH$5='Captura matemáticas'!AD22,1,0)</f>
        <v>0</v>
      </c>
      <c r="CC22" s="90">
        <f>IF(Anexos!AI$5='Captura matemáticas'!AE22,1,0)</f>
        <v>0</v>
      </c>
      <c r="CD22" s="90">
        <f>IF(Anexos!AJ$5='Captura matemáticas'!AF22,1,0)</f>
        <v>0</v>
      </c>
      <c r="CE22" s="90">
        <f>IF(Anexos!AK$5='Captura matemáticas'!AG22,1,0)</f>
        <v>0</v>
      </c>
      <c r="CF22" s="90">
        <f>IF(Anexos!AL$5='Captura matemáticas'!AH22,1,0)</f>
        <v>0</v>
      </c>
      <c r="CG22" s="90">
        <f>IF(Anexos!AM$5='Captura matemáticas'!AI22,1,0)</f>
        <v>0</v>
      </c>
      <c r="CH22" s="90">
        <f>IF(Anexos!AN$5='Captura matemáticas'!AJ22,1,0)</f>
        <v>0</v>
      </c>
      <c r="CI22" s="90">
        <f>IF(Anexos!AO$5='Captura matemáticas'!AK22,1,0)</f>
        <v>0</v>
      </c>
      <c r="CJ22" s="90">
        <f>IF(Anexos!AP$5='Captura matemáticas'!AL22,1,0)</f>
        <v>0</v>
      </c>
      <c r="CK22" s="90">
        <f>IF(Anexos!AQ$5='Captura matemáticas'!AM22,1,0)</f>
        <v>0</v>
      </c>
      <c r="CL22" s="90">
        <f>IF(Anexos!AR$5='Captura matemáticas'!AN22,1,0)</f>
        <v>0</v>
      </c>
      <c r="CM22" s="90">
        <f>IF(Anexos!AS$5='Captura matemáticas'!AO22,1,0)</f>
        <v>0</v>
      </c>
      <c r="CN22" s="90">
        <f>IF(Anexos!AT$5='Captura matemáticas'!AP22,1,0)</f>
        <v>0</v>
      </c>
      <c r="CO22" s="90">
        <f>IF(Anexos!AU$5='Captura matemáticas'!AQ22,1,0)</f>
        <v>0</v>
      </c>
      <c r="CP22" s="90">
        <f>IF(Anexos!AV$5='Captura matemáticas'!AR22,1,0)</f>
        <v>0</v>
      </c>
      <c r="CQ22" s="90">
        <f>IF(Anexos!AW$5='Captura matemáticas'!AS22,1,0)</f>
        <v>0</v>
      </c>
      <c r="CR22" s="90">
        <f>IF(Anexos!AX$5='Captura matemáticas'!AT22,1,0)</f>
        <v>0</v>
      </c>
      <c r="CS22" s="90">
        <f>IF(Anexos!AY$5='Captura matemáticas'!AU22,1,0)</f>
        <v>0</v>
      </c>
      <c r="CT22" s="90">
        <f>IF(Anexos!AZ$5='Captura matemáticas'!AV22,1,0)</f>
        <v>0</v>
      </c>
      <c r="CU22" s="90">
        <f>IF(Anexos!BA$5='Captura matemáticas'!AW22,1,0)</f>
        <v>0</v>
      </c>
      <c r="CV22" s="90">
        <f>IF(Anexos!BB$5='Captura matemáticas'!AX22,1,0)</f>
        <v>0</v>
      </c>
      <c r="CW22" s="90">
        <f>IF(Anexos!BC$5='Captura matemáticas'!AY22,1,0)</f>
        <v>0</v>
      </c>
      <c r="CX22" s="90">
        <f>IF(Anexos!BD$5='Captura matemáticas'!AZ22,1,0)</f>
        <v>0</v>
      </c>
      <c r="CY22" s="90">
        <f>IF(Anexos!BE$5='Captura matemáticas'!BA22,1,0)</f>
        <v>0</v>
      </c>
      <c r="CZ22" s="90">
        <f>IF(Anexos!BF$5='Captura matemáticas'!BB22,1,0)</f>
        <v>0</v>
      </c>
      <c r="DA22" s="90">
        <f>IF(Anexos!BG$5='Captura matemáticas'!BC22,1,0)</f>
        <v>0</v>
      </c>
      <c r="DB22" s="90">
        <f>IF(Anexos!BH$5='Captura matemáticas'!BD22,1,0)</f>
        <v>0</v>
      </c>
      <c r="DC22" s="90">
        <f>IF(Anexos!BI$5='Captura matemáticas'!BE22,1,0)</f>
        <v>0</v>
      </c>
      <c r="DD22" s="88">
        <f t="shared" si="0"/>
        <v>0</v>
      </c>
      <c r="DE22" s="82">
        <f t="shared" si="1"/>
        <v>50</v>
      </c>
      <c r="DF22" s="82">
        <f t="shared" si="2"/>
        <v>50</v>
      </c>
      <c r="DG22" s="83">
        <f t="shared" si="3"/>
        <v>0</v>
      </c>
      <c r="DH22" s="83">
        <f t="shared" si="4"/>
        <v>100</v>
      </c>
      <c r="DI22" s="84">
        <f t="shared" si="5"/>
        <v>100</v>
      </c>
    </row>
    <row r="23" spans="1:113" ht="20.100000000000001" hidden="1" customHeight="1" x14ac:dyDescent="0.25">
      <c r="A23" s="54">
        <v>11</v>
      </c>
      <c r="B23" s="94">
        <f>'Captura español'!B23</f>
        <v>0</v>
      </c>
      <c r="C23" s="94">
        <f>'Captura español'!C23</f>
        <v>0</v>
      </c>
      <c r="D23" s="94">
        <f>'Captura español'!D23</f>
        <v>0</v>
      </c>
      <c r="E23" s="96">
        <f>'Captura español'!$C$3</f>
        <v>0</v>
      </c>
      <c r="F23" s="96">
        <f>'Captura español'!$C$4</f>
        <v>0</v>
      </c>
      <c r="G23" s="96">
        <f>'Captura español'!$C$6</f>
        <v>0</v>
      </c>
      <c r="H23" s="90"/>
      <c r="I23" s="90"/>
      <c r="J23" s="90"/>
      <c r="K23" s="90"/>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0"/>
      <c r="AQ23" s="90"/>
      <c r="AR23" s="90"/>
      <c r="AS23" s="90"/>
      <c r="AT23" s="90"/>
      <c r="AU23" s="90"/>
      <c r="AV23" s="90"/>
      <c r="AW23" s="90"/>
      <c r="AX23" s="90"/>
      <c r="AY23" s="90"/>
      <c r="AZ23" s="90"/>
      <c r="BA23" s="90"/>
      <c r="BB23" s="90"/>
      <c r="BC23" s="90"/>
      <c r="BD23" s="90"/>
      <c r="BE23" s="90"/>
      <c r="BF23" s="90">
        <f>IF(Anexos!L$5='Captura matemáticas'!H23,1,0)</f>
        <v>0</v>
      </c>
      <c r="BG23" s="90">
        <f>IF(Anexos!M$5='Captura matemáticas'!I23,1,0)</f>
        <v>0</v>
      </c>
      <c r="BH23" s="90">
        <f>IF(Anexos!N$5='Captura matemáticas'!J23,1,0)</f>
        <v>0</v>
      </c>
      <c r="BI23" s="90">
        <f>IF(Anexos!O$5='Captura matemáticas'!K23,1,0)</f>
        <v>0</v>
      </c>
      <c r="BJ23" s="90">
        <f>IF(Anexos!P$5='Captura matemáticas'!L23,1,0)</f>
        <v>0</v>
      </c>
      <c r="BK23" s="90">
        <f>IF(Anexos!Q$5='Captura matemáticas'!M23,1,0)</f>
        <v>0</v>
      </c>
      <c r="BL23" s="90">
        <f>IF(Anexos!R$5='Captura matemáticas'!N23,1,0)</f>
        <v>0</v>
      </c>
      <c r="BM23" s="90">
        <f>IF(Anexos!S$5='Captura matemáticas'!O23,1,0)</f>
        <v>0</v>
      </c>
      <c r="BN23" s="90">
        <f>IF(Anexos!T$5='Captura matemáticas'!P23,1,0)</f>
        <v>0</v>
      </c>
      <c r="BO23" s="90">
        <f>IF(Anexos!U$5='Captura matemáticas'!Q23,1,0)</f>
        <v>0</v>
      </c>
      <c r="BP23" s="90">
        <f>IF(Anexos!V$5='Captura matemáticas'!R23,1,0)</f>
        <v>0</v>
      </c>
      <c r="BQ23" s="90">
        <f>IF(Anexos!W$5='Captura matemáticas'!S23,1,0)</f>
        <v>0</v>
      </c>
      <c r="BR23" s="90">
        <f>IF(Anexos!X$5='Captura matemáticas'!T23,1,0)</f>
        <v>0</v>
      </c>
      <c r="BS23" s="90">
        <f>IF(Anexos!Y$5='Captura matemáticas'!U23,1,0)</f>
        <v>0</v>
      </c>
      <c r="BT23" s="90">
        <f>IF(Anexos!Z$5='Captura matemáticas'!V23,1,0)</f>
        <v>0</v>
      </c>
      <c r="BU23" s="90">
        <f>IF(Anexos!AA$5='Captura matemáticas'!W23,1,0)</f>
        <v>0</v>
      </c>
      <c r="BV23" s="90">
        <f>IF(Anexos!AB$5='Captura matemáticas'!X23,1,0)</f>
        <v>0</v>
      </c>
      <c r="BW23" s="90">
        <f>IF(Anexos!AC$5='Captura matemáticas'!Y23,1,0)</f>
        <v>0</v>
      </c>
      <c r="BX23" s="90">
        <f>IF(Anexos!AD$5='Captura matemáticas'!Z23,1,0)</f>
        <v>0</v>
      </c>
      <c r="BY23" s="90">
        <f>IF(Anexos!AE$5='Captura matemáticas'!AA23,1,0)</f>
        <v>0</v>
      </c>
      <c r="BZ23" s="90">
        <f>IF(Anexos!AF$5='Captura matemáticas'!AB23,1,0)</f>
        <v>0</v>
      </c>
      <c r="CA23" s="90">
        <f>IF(Anexos!AG$5='Captura matemáticas'!AC23,1,0)</f>
        <v>0</v>
      </c>
      <c r="CB23" s="90">
        <f>IF(Anexos!AH$5='Captura matemáticas'!AD23,1,0)</f>
        <v>0</v>
      </c>
      <c r="CC23" s="90">
        <f>IF(Anexos!AI$5='Captura matemáticas'!AE23,1,0)</f>
        <v>0</v>
      </c>
      <c r="CD23" s="90">
        <f>IF(Anexos!AJ$5='Captura matemáticas'!AF23,1,0)</f>
        <v>0</v>
      </c>
      <c r="CE23" s="90">
        <f>IF(Anexos!AK$5='Captura matemáticas'!AG23,1,0)</f>
        <v>0</v>
      </c>
      <c r="CF23" s="90">
        <f>IF(Anexos!AL$5='Captura matemáticas'!AH23,1,0)</f>
        <v>0</v>
      </c>
      <c r="CG23" s="90">
        <f>IF(Anexos!AM$5='Captura matemáticas'!AI23,1,0)</f>
        <v>0</v>
      </c>
      <c r="CH23" s="90">
        <f>IF(Anexos!AN$5='Captura matemáticas'!AJ23,1,0)</f>
        <v>0</v>
      </c>
      <c r="CI23" s="90">
        <f>IF(Anexos!AO$5='Captura matemáticas'!AK23,1,0)</f>
        <v>0</v>
      </c>
      <c r="CJ23" s="90">
        <f>IF(Anexos!AP$5='Captura matemáticas'!AL23,1,0)</f>
        <v>0</v>
      </c>
      <c r="CK23" s="90">
        <f>IF(Anexos!AQ$5='Captura matemáticas'!AM23,1,0)</f>
        <v>0</v>
      </c>
      <c r="CL23" s="90">
        <f>IF(Anexos!AR$5='Captura matemáticas'!AN23,1,0)</f>
        <v>0</v>
      </c>
      <c r="CM23" s="90">
        <f>IF(Anexos!AS$5='Captura matemáticas'!AO23,1,0)</f>
        <v>0</v>
      </c>
      <c r="CN23" s="90">
        <f>IF(Anexos!AT$5='Captura matemáticas'!AP23,1,0)</f>
        <v>0</v>
      </c>
      <c r="CO23" s="90">
        <f>IF(Anexos!AU$5='Captura matemáticas'!AQ23,1,0)</f>
        <v>0</v>
      </c>
      <c r="CP23" s="90">
        <f>IF(Anexos!AV$5='Captura matemáticas'!AR23,1,0)</f>
        <v>0</v>
      </c>
      <c r="CQ23" s="90">
        <f>IF(Anexos!AW$5='Captura matemáticas'!AS23,1,0)</f>
        <v>0</v>
      </c>
      <c r="CR23" s="90">
        <f>IF(Anexos!AX$5='Captura matemáticas'!AT23,1,0)</f>
        <v>0</v>
      </c>
      <c r="CS23" s="90">
        <f>IF(Anexos!AY$5='Captura matemáticas'!AU23,1,0)</f>
        <v>0</v>
      </c>
      <c r="CT23" s="90">
        <f>IF(Anexos!AZ$5='Captura matemáticas'!AV23,1,0)</f>
        <v>0</v>
      </c>
      <c r="CU23" s="90">
        <f>IF(Anexos!BA$5='Captura matemáticas'!AW23,1,0)</f>
        <v>0</v>
      </c>
      <c r="CV23" s="90">
        <f>IF(Anexos!BB$5='Captura matemáticas'!AX23,1,0)</f>
        <v>0</v>
      </c>
      <c r="CW23" s="90">
        <f>IF(Anexos!BC$5='Captura matemáticas'!AY23,1,0)</f>
        <v>0</v>
      </c>
      <c r="CX23" s="90">
        <f>IF(Anexos!BD$5='Captura matemáticas'!AZ23,1,0)</f>
        <v>0</v>
      </c>
      <c r="CY23" s="90">
        <f>IF(Anexos!BE$5='Captura matemáticas'!BA23,1,0)</f>
        <v>0</v>
      </c>
      <c r="CZ23" s="90">
        <f>IF(Anexos!BF$5='Captura matemáticas'!BB23,1,0)</f>
        <v>0</v>
      </c>
      <c r="DA23" s="90">
        <f>IF(Anexos!BG$5='Captura matemáticas'!BC23,1,0)</f>
        <v>0</v>
      </c>
      <c r="DB23" s="90">
        <f>IF(Anexos!BH$5='Captura matemáticas'!BD23,1,0)</f>
        <v>0</v>
      </c>
      <c r="DC23" s="90">
        <f>IF(Anexos!BI$5='Captura matemáticas'!BE23,1,0)</f>
        <v>0</v>
      </c>
      <c r="DD23" s="88">
        <f t="shared" si="0"/>
        <v>0</v>
      </c>
      <c r="DE23" s="82">
        <f t="shared" si="1"/>
        <v>50</v>
      </c>
      <c r="DF23" s="82">
        <f t="shared" si="2"/>
        <v>50</v>
      </c>
      <c r="DG23" s="83">
        <f t="shared" si="3"/>
        <v>0</v>
      </c>
      <c r="DH23" s="83">
        <f t="shared" si="4"/>
        <v>100</v>
      </c>
      <c r="DI23" s="84">
        <f t="shared" si="5"/>
        <v>100</v>
      </c>
    </row>
    <row r="24" spans="1:113" ht="20.100000000000001" hidden="1" customHeight="1" x14ac:dyDescent="0.25">
      <c r="A24" s="54">
        <v>12</v>
      </c>
      <c r="B24" s="94">
        <f>'Captura español'!B24</f>
        <v>0</v>
      </c>
      <c r="C24" s="94">
        <f>'Captura español'!C24</f>
        <v>0</v>
      </c>
      <c r="D24" s="94">
        <f>'Captura español'!D24</f>
        <v>0</v>
      </c>
      <c r="E24" s="96">
        <f>'Captura español'!$C$3</f>
        <v>0</v>
      </c>
      <c r="F24" s="96">
        <f>'Captura español'!$C$4</f>
        <v>0</v>
      </c>
      <c r="G24" s="96">
        <f>'Captura español'!$C$6</f>
        <v>0</v>
      </c>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0"/>
      <c r="AQ24" s="90"/>
      <c r="AR24" s="90"/>
      <c r="AS24" s="90"/>
      <c r="AT24" s="90"/>
      <c r="AU24" s="90"/>
      <c r="AV24" s="90"/>
      <c r="AW24" s="90"/>
      <c r="AX24" s="90"/>
      <c r="AY24" s="90"/>
      <c r="AZ24" s="90"/>
      <c r="BA24" s="90"/>
      <c r="BB24" s="90"/>
      <c r="BC24" s="90"/>
      <c r="BD24" s="90"/>
      <c r="BE24" s="90"/>
      <c r="BF24" s="90">
        <f>IF(Anexos!L$5='Captura matemáticas'!H24,1,0)</f>
        <v>0</v>
      </c>
      <c r="BG24" s="90">
        <f>IF(Anexos!M$5='Captura matemáticas'!I24,1,0)</f>
        <v>0</v>
      </c>
      <c r="BH24" s="90">
        <f>IF(Anexos!N$5='Captura matemáticas'!J24,1,0)</f>
        <v>0</v>
      </c>
      <c r="BI24" s="90">
        <f>IF(Anexos!O$5='Captura matemáticas'!K24,1,0)</f>
        <v>0</v>
      </c>
      <c r="BJ24" s="90">
        <f>IF(Anexos!P$5='Captura matemáticas'!L24,1,0)</f>
        <v>0</v>
      </c>
      <c r="BK24" s="90">
        <f>IF(Anexos!Q$5='Captura matemáticas'!M24,1,0)</f>
        <v>0</v>
      </c>
      <c r="BL24" s="90">
        <f>IF(Anexos!R$5='Captura matemáticas'!N24,1,0)</f>
        <v>0</v>
      </c>
      <c r="BM24" s="90">
        <f>IF(Anexos!S$5='Captura matemáticas'!O24,1,0)</f>
        <v>0</v>
      </c>
      <c r="BN24" s="90">
        <f>IF(Anexos!T$5='Captura matemáticas'!P24,1,0)</f>
        <v>0</v>
      </c>
      <c r="BO24" s="90">
        <f>IF(Anexos!U$5='Captura matemáticas'!Q24,1,0)</f>
        <v>0</v>
      </c>
      <c r="BP24" s="90">
        <f>IF(Anexos!V$5='Captura matemáticas'!R24,1,0)</f>
        <v>0</v>
      </c>
      <c r="BQ24" s="90">
        <f>IF(Anexos!W$5='Captura matemáticas'!S24,1,0)</f>
        <v>0</v>
      </c>
      <c r="BR24" s="90">
        <f>IF(Anexos!X$5='Captura matemáticas'!T24,1,0)</f>
        <v>0</v>
      </c>
      <c r="BS24" s="90">
        <f>IF(Anexos!Y$5='Captura matemáticas'!U24,1,0)</f>
        <v>0</v>
      </c>
      <c r="BT24" s="90">
        <f>IF(Anexos!Z$5='Captura matemáticas'!V24,1,0)</f>
        <v>0</v>
      </c>
      <c r="BU24" s="90">
        <f>IF(Anexos!AA$5='Captura matemáticas'!W24,1,0)</f>
        <v>0</v>
      </c>
      <c r="BV24" s="90">
        <f>IF(Anexos!AB$5='Captura matemáticas'!X24,1,0)</f>
        <v>0</v>
      </c>
      <c r="BW24" s="90">
        <f>IF(Anexos!AC$5='Captura matemáticas'!Y24,1,0)</f>
        <v>0</v>
      </c>
      <c r="BX24" s="90">
        <f>IF(Anexos!AD$5='Captura matemáticas'!Z24,1,0)</f>
        <v>0</v>
      </c>
      <c r="BY24" s="90">
        <f>IF(Anexos!AE$5='Captura matemáticas'!AA24,1,0)</f>
        <v>0</v>
      </c>
      <c r="BZ24" s="90">
        <f>IF(Anexos!AF$5='Captura matemáticas'!AB24,1,0)</f>
        <v>0</v>
      </c>
      <c r="CA24" s="90">
        <f>IF(Anexos!AG$5='Captura matemáticas'!AC24,1,0)</f>
        <v>0</v>
      </c>
      <c r="CB24" s="90">
        <f>IF(Anexos!AH$5='Captura matemáticas'!AD24,1,0)</f>
        <v>0</v>
      </c>
      <c r="CC24" s="90">
        <f>IF(Anexos!AI$5='Captura matemáticas'!AE24,1,0)</f>
        <v>0</v>
      </c>
      <c r="CD24" s="90">
        <f>IF(Anexos!AJ$5='Captura matemáticas'!AF24,1,0)</f>
        <v>0</v>
      </c>
      <c r="CE24" s="90">
        <f>IF(Anexos!AK$5='Captura matemáticas'!AG24,1,0)</f>
        <v>0</v>
      </c>
      <c r="CF24" s="90">
        <f>IF(Anexos!AL$5='Captura matemáticas'!AH24,1,0)</f>
        <v>0</v>
      </c>
      <c r="CG24" s="90">
        <f>IF(Anexos!AM$5='Captura matemáticas'!AI24,1,0)</f>
        <v>0</v>
      </c>
      <c r="CH24" s="90">
        <f>IF(Anexos!AN$5='Captura matemáticas'!AJ24,1,0)</f>
        <v>0</v>
      </c>
      <c r="CI24" s="90">
        <f>IF(Anexos!AO$5='Captura matemáticas'!AK24,1,0)</f>
        <v>0</v>
      </c>
      <c r="CJ24" s="90">
        <f>IF(Anexos!AP$5='Captura matemáticas'!AL24,1,0)</f>
        <v>0</v>
      </c>
      <c r="CK24" s="90">
        <f>IF(Anexos!AQ$5='Captura matemáticas'!AM24,1,0)</f>
        <v>0</v>
      </c>
      <c r="CL24" s="90">
        <f>IF(Anexos!AR$5='Captura matemáticas'!AN24,1,0)</f>
        <v>0</v>
      </c>
      <c r="CM24" s="90">
        <f>IF(Anexos!AS$5='Captura matemáticas'!AO24,1,0)</f>
        <v>0</v>
      </c>
      <c r="CN24" s="90">
        <f>IF(Anexos!AT$5='Captura matemáticas'!AP24,1,0)</f>
        <v>0</v>
      </c>
      <c r="CO24" s="90">
        <f>IF(Anexos!AU$5='Captura matemáticas'!AQ24,1,0)</f>
        <v>0</v>
      </c>
      <c r="CP24" s="90">
        <f>IF(Anexos!AV$5='Captura matemáticas'!AR24,1,0)</f>
        <v>0</v>
      </c>
      <c r="CQ24" s="90">
        <f>IF(Anexos!AW$5='Captura matemáticas'!AS24,1,0)</f>
        <v>0</v>
      </c>
      <c r="CR24" s="90">
        <f>IF(Anexos!AX$5='Captura matemáticas'!AT24,1,0)</f>
        <v>0</v>
      </c>
      <c r="CS24" s="90">
        <f>IF(Anexos!AY$5='Captura matemáticas'!AU24,1,0)</f>
        <v>0</v>
      </c>
      <c r="CT24" s="90">
        <f>IF(Anexos!AZ$5='Captura matemáticas'!AV24,1,0)</f>
        <v>0</v>
      </c>
      <c r="CU24" s="90">
        <f>IF(Anexos!BA$5='Captura matemáticas'!AW24,1,0)</f>
        <v>0</v>
      </c>
      <c r="CV24" s="90">
        <f>IF(Anexos!BB$5='Captura matemáticas'!AX24,1,0)</f>
        <v>0</v>
      </c>
      <c r="CW24" s="90">
        <f>IF(Anexos!BC$5='Captura matemáticas'!AY24,1,0)</f>
        <v>0</v>
      </c>
      <c r="CX24" s="90">
        <f>IF(Anexos!BD$5='Captura matemáticas'!AZ24,1,0)</f>
        <v>0</v>
      </c>
      <c r="CY24" s="90">
        <f>IF(Anexos!BE$5='Captura matemáticas'!BA24,1,0)</f>
        <v>0</v>
      </c>
      <c r="CZ24" s="90">
        <f>IF(Anexos!BF$5='Captura matemáticas'!BB24,1,0)</f>
        <v>0</v>
      </c>
      <c r="DA24" s="90">
        <f>IF(Anexos!BG$5='Captura matemáticas'!BC24,1,0)</f>
        <v>0</v>
      </c>
      <c r="DB24" s="90">
        <f>IF(Anexos!BH$5='Captura matemáticas'!BD24,1,0)</f>
        <v>0</v>
      </c>
      <c r="DC24" s="90">
        <f>IF(Anexos!BI$5='Captura matemáticas'!BE24,1,0)</f>
        <v>0</v>
      </c>
      <c r="DD24" s="88">
        <f t="shared" si="0"/>
        <v>0</v>
      </c>
      <c r="DE24" s="82">
        <f t="shared" si="1"/>
        <v>50</v>
      </c>
      <c r="DF24" s="82">
        <f t="shared" si="2"/>
        <v>50</v>
      </c>
      <c r="DG24" s="83">
        <f t="shared" si="3"/>
        <v>0</v>
      </c>
      <c r="DH24" s="83">
        <f t="shared" si="4"/>
        <v>100</v>
      </c>
      <c r="DI24" s="84">
        <f t="shared" si="5"/>
        <v>100</v>
      </c>
    </row>
    <row r="25" spans="1:113" ht="20.100000000000001" hidden="1" customHeight="1" x14ac:dyDescent="0.25">
      <c r="A25" s="54">
        <v>13</v>
      </c>
      <c r="B25" s="94">
        <f>'Captura español'!B25</f>
        <v>0</v>
      </c>
      <c r="C25" s="94">
        <f>'Captura español'!C25</f>
        <v>0</v>
      </c>
      <c r="D25" s="94">
        <f>'Captura español'!D25</f>
        <v>0</v>
      </c>
      <c r="E25" s="96">
        <f>'Captura español'!$C$3</f>
        <v>0</v>
      </c>
      <c r="F25" s="96">
        <f>'Captura español'!$C$4</f>
        <v>0</v>
      </c>
      <c r="G25" s="96">
        <f>'Captura español'!$C$6</f>
        <v>0</v>
      </c>
      <c r="H25" s="90"/>
      <c r="I25" s="90"/>
      <c r="J25" s="90"/>
      <c r="K25" s="90"/>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0"/>
      <c r="AQ25" s="90"/>
      <c r="AR25" s="90"/>
      <c r="AS25" s="90"/>
      <c r="AT25" s="90"/>
      <c r="AU25" s="90"/>
      <c r="AV25" s="90"/>
      <c r="AW25" s="90"/>
      <c r="AX25" s="90"/>
      <c r="AY25" s="90"/>
      <c r="AZ25" s="90"/>
      <c r="BA25" s="90"/>
      <c r="BB25" s="90"/>
      <c r="BC25" s="90"/>
      <c r="BD25" s="90"/>
      <c r="BE25" s="90"/>
      <c r="BF25" s="90">
        <f>IF(Anexos!L$5='Captura matemáticas'!H25,1,0)</f>
        <v>0</v>
      </c>
      <c r="BG25" s="90">
        <f>IF(Anexos!M$5='Captura matemáticas'!I25,1,0)</f>
        <v>0</v>
      </c>
      <c r="BH25" s="90">
        <f>IF(Anexos!N$5='Captura matemáticas'!J25,1,0)</f>
        <v>0</v>
      </c>
      <c r="BI25" s="90">
        <f>IF(Anexos!O$5='Captura matemáticas'!K25,1,0)</f>
        <v>0</v>
      </c>
      <c r="BJ25" s="90">
        <f>IF(Anexos!P$5='Captura matemáticas'!L25,1,0)</f>
        <v>0</v>
      </c>
      <c r="BK25" s="90">
        <f>IF(Anexos!Q$5='Captura matemáticas'!M25,1,0)</f>
        <v>0</v>
      </c>
      <c r="BL25" s="90">
        <f>IF(Anexos!R$5='Captura matemáticas'!N25,1,0)</f>
        <v>0</v>
      </c>
      <c r="BM25" s="90">
        <f>IF(Anexos!S$5='Captura matemáticas'!O25,1,0)</f>
        <v>0</v>
      </c>
      <c r="BN25" s="90">
        <f>IF(Anexos!T$5='Captura matemáticas'!P25,1,0)</f>
        <v>0</v>
      </c>
      <c r="BO25" s="90">
        <f>IF(Anexos!U$5='Captura matemáticas'!Q25,1,0)</f>
        <v>0</v>
      </c>
      <c r="BP25" s="90">
        <f>IF(Anexos!V$5='Captura matemáticas'!R25,1,0)</f>
        <v>0</v>
      </c>
      <c r="BQ25" s="90">
        <f>IF(Anexos!W$5='Captura matemáticas'!S25,1,0)</f>
        <v>0</v>
      </c>
      <c r="BR25" s="90">
        <f>IF(Anexos!X$5='Captura matemáticas'!T25,1,0)</f>
        <v>0</v>
      </c>
      <c r="BS25" s="90">
        <f>IF(Anexos!Y$5='Captura matemáticas'!U25,1,0)</f>
        <v>0</v>
      </c>
      <c r="BT25" s="90">
        <f>IF(Anexos!Z$5='Captura matemáticas'!V25,1,0)</f>
        <v>0</v>
      </c>
      <c r="BU25" s="90">
        <f>IF(Anexos!AA$5='Captura matemáticas'!W25,1,0)</f>
        <v>0</v>
      </c>
      <c r="BV25" s="90">
        <f>IF(Anexos!AB$5='Captura matemáticas'!X25,1,0)</f>
        <v>0</v>
      </c>
      <c r="BW25" s="90">
        <f>IF(Anexos!AC$5='Captura matemáticas'!Y25,1,0)</f>
        <v>0</v>
      </c>
      <c r="BX25" s="90">
        <f>IF(Anexos!AD$5='Captura matemáticas'!Z25,1,0)</f>
        <v>0</v>
      </c>
      <c r="BY25" s="90">
        <f>IF(Anexos!AE$5='Captura matemáticas'!AA25,1,0)</f>
        <v>0</v>
      </c>
      <c r="BZ25" s="90">
        <f>IF(Anexos!AF$5='Captura matemáticas'!AB25,1,0)</f>
        <v>0</v>
      </c>
      <c r="CA25" s="90">
        <f>IF(Anexos!AG$5='Captura matemáticas'!AC25,1,0)</f>
        <v>0</v>
      </c>
      <c r="CB25" s="90">
        <f>IF(Anexos!AH$5='Captura matemáticas'!AD25,1,0)</f>
        <v>0</v>
      </c>
      <c r="CC25" s="90">
        <f>IF(Anexos!AI$5='Captura matemáticas'!AE25,1,0)</f>
        <v>0</v>
      </c>
      <c r="CD25" s="90">
        <f>IF(Anexos!AJ$5='Captura matemáticas'!AF25,1,0)</f>
        <v>0</v>
      </c>
      <c r="CE25" s="90">
        <f>IF(Anexos!AK$5='Captura matemáticas'!AG25,1,0)</f>
        <v>0</v>
      </c>
      <c r="CF25" s="90">
        <f>IF(Anexos!AL$5='Captura matemáticas'!AH25,1,0)</f>
        <v>0</v>
      </c>
      <c r="CG25" s="90">
        <f>IF(Anexos!AM$5='Captura matemáticas'!AI25,1,0)</f>
        <v>0</v>
      </c>
      <c r="CH25" s="90">
        <f>IF(Anexos!AN$5='Captura matemáticas'!AJ25,1,0)</f>
        <v>0</v>
      </c>
      <c r="CI25" s="90">
        <f>IF(Anexos!AO$5='Captura matemáticas'!AK25,1,0)</f>
        <v>0</v>
      </c>
      <c r="CJ25" s="90">
        <f>IF(Anexos!AP$5='Captura matemáticas'!AL25,1,0)</f>
        <v>0</v>
      </c>
      <c r="CK25" s="90">
        <f>IF(Anexos!AQ$5='Captura matemáticas'!AM25,1,0)</f>
        <v>0</v>
      </c>
      <c r="CL25" s="90">
        <f>IF(Anexos!AR$5='Captura matemáticas'!AN25,1,0)</f>
        <v>0</v>
      </c>
      <c r="CM25" s="90">
        <f>IF(Anexos!AS$5='Captura matemáticas'!AO25,1,0)</f>
        <v>0</v>
      </c>
      <c r="CN25" s="90">
        <f>IF(Anexos!AT$5='Captura matemáticas'!AP25,1,0)</f>
        <v>0</v>
      </c>
      <c r="CO25" s="90">
        <f>IF(Anexos!AU$5='Captura matemáticas'!AQ25,1,0)</f>
        <v>0</v>
      </c>
      <c r="CP25" s="90">
        <f>IF(Anexos!AV$5='Captura matemáticas'!AR25,1,0)</f>
        <v>0</v>
      </c>
      <c r="CQ25" s="90">
        <f>IF(Anexos!AW$5='Captura matemáticas'!AS25,1,0)</f>
        <v>0</v>
      </c>
      <c r="CR25" s="90">
        <f>IF(Anexos!AX$5='Captura matemáticas'!AT25,1,0)</f>
        <v>0</v>
      </c>
      <c r="CS25" s="90">
        <f>IF(Anexos!AY$5='Captura matemáticas'!AU25,1,0)</f>
        <v>0</v>
      </c>
      <c r="CT25" s="90">
        <f>IF(Anexos!AZ$5='Captura matemáticas'!AV25,1,0)</f>
        <v>0</v>
      </c>
      <c r="CU25" s="90">
        <f>IF(Anexos!BA$5='Captura matemáticas'!AW25,1,0)</f>
        <v>0</v>
      </c>
      <c r="CV25" s="90">
        <f>IF(Anexos!BB$5='Captura matemáticas'!AX25,1,0)</f>
        <v>0</v>
      </c>
      <c r="CW25" s="90">
        <f>IF(Anexos!BC$5='Captura matemáticas'!AY25,1,0)</f>
        <v>0</v>
      </c>
      <c r="CX25" s="90">
        <f>IF(Anexos!BD$5='Captura matemáticas'!AZ25,1,0)</f>
        <v>0</v>
      </c>
      <c r="CY25" s="90">
        <f>IF(Anexos!BE$5='Captura matemáticas'!BA25,1,0)</f>
        <v>0</v>
      </c>
      <c r="CZ25" s="90">
        <f>IF(Anexos!BF$5='Captura matemáticas'!BB25,1,0)</f>
        <v>0</v>
      </c>
      <c r="DA25" s="90">
        <f>IF(Anexos!BG$5='Captura matemáticas'!BC25,1,0)</f>
        <v>0</v>
      </c>
      <c r="DB25" s="90">
        <f>IF(Anexos!BH$5='Captura matemáticas'!BD25,1,0)</f>
        <v>0</v>
      </c>
      <c r="DC25" s="90">
        <f>IF(Anexos!BI$5='Captura matemáticas'!BE25,1,0)</f>
        <v>0</v>
      </c>
      <c r="DD25" s="88">
        <f t="shared" si="0"/>
        <v>0</v>
      </c>
      <c r="DE25" s="82">
        <f t="shared" si="1"/>
        <v>50</v>
      </c>
      <c r="DF25" s="82">
        <f t="shared" si="2"/>
        <v>50</v>
      </c>
      <c r="DG25" s="83">
        <f t="shared" si="3"/>
        <v>0</v>
      </c>
      <c r="DH25" s="83">
        <f t="shared" si="4"/>
        <v>100</v>
      </c>
      <c r="DI25" s="84">
        <f t="shared" si="5"/>
        <v>100</v>
      </c>
    </row>
    <row r="26" spans="1:113" ht="20.100000000000001" hidden="1" customHeight="1" x14ac:dyDescent="0.25">
      <c r="A26" s="54">
        <v>14</v>
      </c>
      <c r="B26" s="94">
        <f>'Captura español'!B26</f>
        <v>0</v>
      </c>
      <c r="C26" s="94">
        <f>'Captura español'!C26</f>
        <v>0</v>
      </c>
      <c r="D26" s="94">
        <f>'Captura español'!D26</f>
        <v>0</v>
      </c>
      <c r="E26" s="96">
        <f>'Captura español'!$C$3</f>
        <v>0</v>
      </c>
      <c r="F26" s="96">
        <f>'Captura español'!$C$4</f>
        <v>0</v>
      </c>
      <c r="G26" s="96">
        <f>'Captura español'!$C$6</f>
        <v>0</v>
      </c>
      <c r="H26" s="90"/>
      <c r="I26" s="90"/>
      <c r="J26" s="90"/>
      <c r="K26" s="90"/>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0"/>
      <c r="AQ26" s="90"/>
      <c r="AR26" s="90"/>
      <c r="AS26" s="90"/>
      <c r="AT26" s="90"/>
      <c r="AU26" s="90"/>
      <c r="AV26" s="90"/>
      <c r="AW26" s="90"/>
      <c r="AX26" s="90"/>
      <c r="AY26" s="90"/>
      <c r="AZ26" s="90"/>
      <c r="BA26" s="90"/>
      <c r="BB26" s="90"/>
      <c r="BC26" s="90"/>
      <c r="BD26" s="90"/>
      <c r="BE26" s="90"/>
      <c r="BF26" s="90">
        <f>IF(Anexos!L$5='Captura matemáticas'!H26,1,0)</f>
        <v>0</v>
      </c>
      <c r="BG26" s="90">
        <f>IF(Anexos!M$5='Captura matemáticas'!I26,1,0)</f>
        <v>0</v>
      </c>
      <c r="BH26" s="90">
        <f>IF(Anexos!N$5='Captura matemáticas'!J26,1,0)</f>
        <v>0</v>
      </c>
      <c r="BI26" s="90">
        <f>IF(Anexos!O$5='Captura matemáticas'!K26,1,0)</f>
        <v>0</v>
      </c>
      <c r="BJ26" s="90">
        <f>IF(Anexos!P$5='Captura matemáticas'!L26,1,0)</f>
        <v>0</v>
      </c>
      <c r="BK26" s="90">
        <f>IF(Anexos!Q$5='Captura matemáticas'!M26,1,0)</f>
        <v>0</v>
      </c>
      <c r="BL26" s="90">
        <f>IF(Anexos!R$5='Captura matemáticas'!N26,1,0)</f>
        <v>0</v>
      </c>
      <c r="BM26" s="90">
        <f>IF(Anexos!S$5='Captura matemáticas'!O26,1,0)</f>
        <v>0</v>
      </c>
      <c r="BN26" s="90">
        <f>IF(Anexos!T$5='Captura matemáticas'!P26,1,0)</f>
        <v>0</v>
      </c>
      <c r="BO26" s="90">
        <f>IF(Anexos!U$5='Captura matemáticas'!Q26,1,0)</f>
        <v>0</v>
      </c>
      <c r="BP26" s="90">
        <f>IF(Anexos!V$5='Captura matemáticas'!R26,1,0)</f>
        <v>0</v>
      </c>
      <c r="BQ26" s="90">
        <f>IF(Anexos!W$5='Captura matemáticas'!S26,1,0)</f>
        <v>0</v>
      </c>
      <c r="BR26" s="90">
        <f>IF(Anexos!X$5='Captura matemáticas'!T26,1,0)</f>
        <v>0</v>
      </c>
      <c r="BS26" s="90">
        <f>IF(Anexos!Y$5='Captura matemáticas'!U26,1,0)</f>
        <v>0</v>
      </c>
      <c r="BT26" s="90">
        <f>IF(Anexos!Z$5='Captura matemáticas'!V26,1,0)</f>
        <v>0</v>
      </c>
      <c r="BU26" s="90">
        <f>IF(Anexos!AA$5='Captura matemáticas'!W26,1,0)</f>
        <v>0</v>
      </c>
      <c r="BV26" s="90">
        <f>IF(Anexos!AB$5='Captura matemáticas'!X26,1,0)</f>
        <v>0</v>
      </c>
      <c r="BW26" s="90">
        <f>IF(Anexos!AC$5='Captura matemáticas'!Y26,1,0)</f>
        <v>0</v>
      </c>
      <c r="BX26" s="90">
        <f>IF(Anexos!AD$5='Captura matemáticas'!Z26,1,0)</f>
        <v>0</v>
      </c>
      <c r="BY26" s="90">
        <f>IF(Anexos!AE$5='Captura matemáticas'!AA26,1,0)</f>
        <v>0</v>
      </c>
      <c r="BZ26" s="90">
        <f>IF(Anexos!AF$5='Captura matemáticas'!AB26,1,0)</f>
        <v>0</v>
      </c>
      <c r="CA26" s="90">
        <f>IF(Anexos!AG$5='Captura matemáticas'!AC26,1,0)</f>
        <v>0</v>
      </c>
      <c r="CB26" s="90">
        <f>IF(Anexos!AH$5='Captura matemáticas'!AD26,1,0)</f>
        <v>0</v>
      </c>
      <c r="CC26" s="90">
        <f>IF(Anexos!AI$5='Captura matemáticas'!AE26,1,0)</f>
        <v>0</v>
      </c>
      <c r="CD26" s="90">
        <f>IF(Anexos!AJ$5='Captura matemáticas'!AF26,1,0)</f>
        <v>0</v>
      </c>
      <c r="CE26" s="90">
        <f>IF(Anexos!AK$5='Captura matemáticas'!AG26,1,0)</f>
        <v>0</v>
      </c>
      <c r="CF26" s="90">
        <f>IF(Anexos!AL$5='Captura matemáticas'!AH26,1,0)</f>
        <v>0</v>
      </c>
      <c r="CG26" s="90">
        <f>IF(Anexos!AM$5='Captura matemáticas'!AI26,1,0)</f>
        <v>0</v>
      </c>
      <c r="CH26" s="90">
        <f>IF(Anexos!AN$5='Captura matemáticas'!AJ26,1,0)</f>
        <v>0</v>
      </c>
      <c r="CI26" s="90">
        <f>IF(Anexos!AO$5='Captura matemáticas'!AK26,1,0)</f>
        <v>0</v>
      </c>
      <c r="CJ26" s="90">
        <f>IF(Anexos!AP$5='Captura matemáticas'!AL26,1,0)</f>
        <v>0</v>
      </c>
      <c r="CK26" s="90">
        <f>IF(Anexos!AQ$5='Captura matemáticas'!AM26,1,0)</f>
        <v>0</v>
      </c>
      <c r="CL26" s="90">
        <f>IF(Anexos!AR$5='Captura matemáticas'!AN26,1,0)</f>
        <v>0</v>
      </c>
      <c r="CM26" s="90">
        <f>IF(Anexos!AS$5='Captura matemáticas'!AO26,1,0)</f>
        <v>0</v>
      </c>
      <c r="CN26" s="90">
        <f>IF(Anexos!AT$5='Captura matemáticas'!AP26,1,0)</f>
        <v>0</v>
      </c>
      <c r="CO26" s="90">
        <f>IF(Anexos!AU$5='Captura matemáticas'!AQ26,1,0)</f>
        <v>0</v>
      </c>
      <c r="CP26" s="90">
        <f>IF(Anexos!AV$5='Captura matemáticas'!AR26,1,0)</f>
        <v>0</v>
      </c>
      <c r="CQ26" s="90">
        <f>IF(Anexos!AW$5='Captura matemáticas'!AS26,1,0)</f>
        <v>0</v>
      </c>
      <c r="CR26" s="90">
        <f>IF(Anexos!AX$5='Captura matemáticas'!AT26,1,0)</f>
        <v>0</v>
      </c>
      <c r="CS26" s="90">
        <f>IF(Anexos!AY$5='Captura matemáticas'!AU26,1,0)</f>
        <v>0</v>
      </c>
      <c r="CT26" s="90">
        <f>IF(Anexos!AZ$5='Captura matemáticas'!AV26,1,0)</f>
        <v>0</v>
      </c>
      <c r="CU26" s="90">
        <f>IF(Anexos!BA$5='Captura matemáticas'!AW26,1,0)</f>
        <v>0</v>
      </c>
      <c r="CV26" s="90">
        <f>IF(Anexos!BB$5='Captura matemáticas'!AX26,1,0)</f>
        <v>0</v>
      </c>
      <c r="CW26" s="90">
        <f>IF(Anexos!BC$5='Captura matemáticas'!AY26,1,0)</f>
        <v>0</v>
      </c>
      <c r="CX26" s="90">
        <f>IF(Anexos!BD$5='Captura matemáticas'!AZ26,1,0)</f>
        <v>0</v>
      </c>
      <c r="CY26" s="90">
        <f>IF(Anexos!BE$5='Captura matemáticas'!BA26,1,0)</f>
        <v>0</v>
      </c>
      <c r="CZ26" s="90">
        <f>IF(Anexos!BF$5='Captura matemáticas'!BB26,1,0)</f>
        <v>0</v>
      </c>
      <c r="DA26" s="90">
        <f>IF(Anexos!BG$5='Captura matemáticas'!BC26,1,0)</f>
        <v>0</v>
      </c>
      <c r="DB26" s="90">
        <f>IF(Anexos!BH$5='Captura matemáticas'!BD26,1,0)</f>
        <v>0</v>
      </c>
      <c r="DC26" s="90">
        <f>IF(Anexos!BI$5='Captura matemáticas'!BE26,1,0)</f>
        <v>0</v>
      </c>
      <c r="DD26" s="88">
        <f t="shared" si="0"/>
        <v>0</v>
      </c>
      <c r="DE26" s="82">
        <f t="shared" si="1"/>
        <v>50</v>
      </c>
      <c r="DF26" s="82">
        <f t="shared" si="2"/>
        <v>50</v>
      </c>
      <c r="DG26" s="83">
        <f t="shared" si="3"/>
        <v>0</v>
      </c>
      <c r="DH26" s="83">
        <f t="shared" si="4"/>
        <v>100</v>
      </c>
      <c r="DI26" s="84">
        <f t="shared" si="5"/>
        <v>100</v>
      </c>
    </row>
    <row r="27" spans="1:113" ht="20.100000000000001" hidden="1" customHeight="1" x14ac:dyDescent="0.25">
      <c r="A27" s="54">
        <v>15</v>
      </c>
      <c r="B27" s="94">
        <f>'Captura español'!B27</f>
        <v>0</v>
      </c>
      <c r="C27" s="94">
        <f>'Captura español'!C27</f>
        <v>0</v>
      </c>
      <c r="D27" s="94">
        <f>'Captura español'!D27</f>
        <v>0</v>
      </c>
      <c r="E27" s="96">
        <f>'Captura español'!$C$3</f>
        <v>0</v>
      </c>
      <c r="F27" s="96">
        <f>'Captura español'!$C$4</f>
        <v>0</v>
      </c>
      <c r="G27" s="96">
        <f>'Captura español'!$C$6</f>
        <v>0</v>
      </c>
      <c r="H27" s="90"/>
      <c r="I27" s="90"/>
      <c r="J27" s="90"/>
      <c r="K27" s="90"/>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0"/>
      <c r="AQ27" s="90"/>
      <c r="AR27" s="90"/>
      <c r="AS27" s="90"/>
      <c r="AT27" s="90"/>
      <c r="AU27" s="90"/>
      <c r="AV27" s="90"/>
      <c r="AW27" s="90"/>
      <c r="AX27" s="90"/>
      <c r="AY27" s="90"/>
      <c r="AZ27" s="90"/>
      <c r="BA27" s="90"/>
      <c r="BB27" s="90"/>
      <c r="BC27" s="90"/>
      <c r="BD27" s="90"/>
      <c r="BE27" s="90"/>
      <c r="BF27" s="90">
        <f>IF(Anexos!L$5='Captura matemáticas'!H27,1,0)</f>
        <v>0</v>
      </c>
      <c r="BG27" s="90">
        <f>IF(Anexos!M$5='Captura matemáticas'!I27,1,0)</f>
        <v>0</v>
      </c>
      <c r="BH27" s="90">
        <f>IF(Anexos!N$5='Captura matemáticas'!J27,1,0)</f>
        <v>0</v>
      </c>
      <c r="BI27" s="90">
        <f>IF(Anexos!O$5='Captura matemáticas'!K27,1,0)</f>
        <v>0</v>
      </c>
      <c r="BJ27" s="90">
        <f>IF(Anexos!P$5='Captura matemáticas'!L27,1,0)</f>
        <v>0</v>
      </c>
      <c r="BK27" s="90">
        <f>IF(Anexos!Q$5='Captura matemáticas'!M27,1,0)</f>
        <v>0</v>
      </c>
      <c r="BL27" s="90">
        <f>IF(Anexos!R$5='Captura matemáticas'!N27,1,0)</f>
        <v>0</v>
      </c>
      <c r="BM27" s="90">
        <f>IF(Anexos!S$5='Captura matemáticas'!O27,1,0)</f>
        <v>0</v>
      </c>
      <c r="BN27" s="90">
        <f>IF(Anexos!T$5='Captura matemáticas'!P27,1,0)</f>
        <v>0</v>
      </c>
      <c r="BO27" s="90">
        <f>IF(Anexos!U$5='Captura matemáticas'!Q27,1,0)</f>
        <v>0</v>
      </c>
      <c r="BP27" s="90">
        <f>IF(Anexos!V$5='Captura matemáticas'!R27,1,0)</f>
        <v>0</v>
      </c>
      <c r="BQ27" s="90">
        <f>IF(Anexos!W$5='Captura matemáticas'!S27,1,0)</f>
        <v>0</v>
      </c>
      <c r="BR27" s="90">
        <f>IF(Anexos!X$5='Captura matemáticas'!T27,1,0)</f>
        <v>0</v>
      </c>
      <c r="BS27" s="90">
        <f>IF(Anexos!Y$5='Captura matemáticas'!U27,1,0)</f>
        <v>0</v>
      </c>
      <c r="BT27" s="90">
        <f>IF(Anexos!Z$5='Captura matemáticas'!V27,1,0)</f>
        <v>0</v>
      </c>
      <c r="BU27" s="90">
        <f>IF(Anexos!AA$5='Captura matemáticas'!W27,1,0)</f>
        <v>0</v>
      </c>
      <c r="BV27" s="90">
        <f>IF(Anexos!AB$5='Captura matemáticas'!X27,1,0)</f>
        <v>0</v>
      </c>
      <c r="BW27" s="90">
        <f>IF(Anexos!AC$5='Captura matemáticas'!Y27,1,0)</f>
        <v>0</v>
      </c>
      <c r="BX27" s="90">
        <f>IF(Anexos!AD$5='Captura matemáticas'!Z27,1,0)</f>
        <v>0</v>
      </c>
      <c r="BY27" s="90">
        <f>IF(Anexos!AE$5='Captura matemáticas'!AA27,1,0)</f>
        <v>0</v>
      </c>
      <c r="BZ27" s="90">
        <f>IF(Anexos!AF$5='Captura matemáticas'!AB27,1,0)</f>
        <v>0</v>
      </c>
      <c r="CA27" s="90">
        <f>IF(Anexos!AG$5='Captura matemáticas'!AC27,1,0)</f>
        <v>0</v>
      </c>
      <c r="CB27" s="90">
        <f>IF(Anexos!AH$5='Captura matemáticas'!AD27,1,0)</f>
        <v>0</v>
      </c>
      <c r="CC27" s="90">
        <f>IF(Anexos!AI$5='Captura matemáticas'!AE27,1,0)</f>
        <v>0</v>
      </c>
      <c r="CD27" s="90">
        <f>IF(Anexos!AJ$5='Captura matemáticas'!AF27,1,0)</f>
        <v>0</v>
      </c>
      <c r="CE27" s="90">
        <f>IF(Anexos!AK$5='Captura matemáticas'!AG27,1,0)</f>
        <v>0</v>
      </c>
      <c r="CF27" s="90">
        <f>IF(Anexos!AL$5='Captura matemáticas'!AH27,1,0)</f>
        <v>0</v>
      </c>
      <c r="CG27" s="90">
        <f>IF(Anexos!AM$5='Captura matemáticas'!AI27,1,0)</f>
        <v>0</v>
      </c>
      <c r="CH27" s="90">
        <f>IF(Anexos!AN$5='Captura matemáticas'!AJ27,1,0)</f>
        <v>0</v>
      </c>
      <c r="CI27" s="90">
        <f>IF(Anexos!AO$5='Captura matemáticas'!AK27,1,0)</f>
        <v>0</v>
      </c>
      <c r="CJ27" s="90">
        <f>IF(Anexos!AP$5='Captura matemáticas'!AL27,1,0)</f>
        <v>0</v>
      </c>
      <c r="CK27" s="90">
        <f>IF(Anexos!AQ$5='Captura matemáticas'!AM27,1,0)</f>
        <v>0</v>
      </c>
      <c r="CL27" s="90">
        <f>IF(Anexos!AR$5='Captura matemáticas'!AN27,1,0)</f>
        <v>0</v>
      </c>
      <c r="CM27" s="90">
        <f>IF(Anexos!AS$5='Captura matemáticas'!AO27,1,0)</f>
        <v>0</v>
      </c>
      <c r="CN27" s="90">
        <f>IF(Anexos!AT$5='Captura matemáticas'!AP27,1,0)</f>
        <v>0</v>
      </c>
      <c r="CO27" s="90">
        <f>IF(Anexos!AU$5='Captura matemáticas'!AQ27,1,0)</f>
        <v>0</v>
      </c>
      <c r="CP27" s="90">
        <f>IF(Anexos!AV$5='Captura matemáticas'!AR27,1,0)</f>
        <v>0</v>
      </c>
      <c r="CQ27" s="90">
        <f>IF(Anexos!AW$5='Captura matemáticas'!AS27,1,0)</f>
        <v>0</v>
      </c>
      <c r="CR27" s="90">
        <f>IF(Anexos!AX$5='Captura matemáticas'!AT27,1,0)</f>
        <v>0</v>
      </c>
      <c r="CS27" s="90">
        <f>IF(Anexos!AY$5='Captura matemáticas'!AU27,1,0)</f>
        <v>0</v>
      </c>
      <c r="CT27" s="90">
        <f>IF(Anexos!AZ$5='Captura matemáticas'!AV27,1,0)</f>
        <v>0</v>
      </c>
      <c r="CU27" s="90">
        <f>IF(Anexos!BA$5='Captura matemáticas'!AW27,1,0)</f>
        <v>0</v>
      </c>
      <c r="CV27" s="90">
        <f>IF(Anexos!BB$5='Captura matemáticas'!AX27,1,0)</f>
        <v>0</v>
      </c>
      <c r="CW27" s="90">
        <f>IF(Anexos!BC$5='Captura matemáticas'!AY27,1,0)</f>
        <v>0</v>
      </c>
      <c r="CX27" s="90">
        <f>IF(Anexos!BD$5='Captura matemáticas'!AZ27,1,0)</f>
        <v>0</v>
      </c>
      <c r="CY27" s="90">
        <f>IF(Anexos!BE$5='Captura matemáticas'!BA27,1,0)</f>
        <v>0</v>
      </c>
      <c r="CZ27" s="90">
        <f>IF(Anexos!BF$5='Captura matemáticas'!BB27,1,0)</f>
        <v>0</v>
      </c>
      <c r="DA27" s="90">
        <f>IF(Anexos!BG$5='Captura matemáticas'!BC27,1,0)</f>
        <v>0</v>
      </c>
      <c r="DB27" s="90">
        <f>IF(Anexos!BH$5='Captura matemáticas'!BD27,1,0)</f>
        <v>0</v>
      </c>
      <c r="DC27" s="90">
        <f>IF(Anexos!BI$5='Captura matemáticas'!BE27,1,0)</f>
        <v>0</v>
      </c>
      <c r="DD27" s="88">
        <f t="shared" si="0"/>
        <v>0</v>
      </c>
      <c r="DE27" s="82">
        <f t="shared" si="1"/>
        <v>50</v>
      </c>
      <c r="DF27" s="82">
        <f t="shared" si="2"/>
        <v>50</v>
      </c>
      <c r="DG27" s="83">
        <f t="shared" si="3"/>
        <v>0</v>
      </c>
      <c r="DH27" s="83">
        <f t="shared" si="4"/>
        <v>100</v>
      </c>
      <c r="DI27" s="84">
        <f t="shared" si="5"/>
        <v>100</v>
      </c>
    </row>
    <row r="28" spans="1:113" ht="20.100000000000001" hidden="1" customHeight="1" x14ac:dyDescent="0.25">
      <c r="A28" s="54">
        <v>16</v>
      </c>
      <c r="B28" s="94">
        <f>'Captura español'!B28</f>
        <v>0</v>
      </c>
      <c r="C28" s="94">
        <f>'Captura español'!C28</f>
        <v>0</v>
      </c>
      <c r="D28" s="94">
        <f>'Captura español'!D28</f>
        <v>0</v>
      </c>
      <c r="E28" s="96">
        <f>'Captura español'!$C$3</f>
        <v>0</v>
      </c>
      <c r="F28" s="96">
        <f>'Captura español'!$C$4</f>
        <v>0</v>
      </c>
      <c r="G28" s="96">
        <f>'Captura español'!$C$6</f>
        <v>0</v>
      </c>
      <c r="H28" s="90"/>
      <c r="I28" s="90"/>
      <c r="J28" s="90"/>
      <c r="K28" s="90"/>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0"/>
      <c r="AQ28" s="90"/>
      <c r="AR28" s="90"/>
      <c r="AS28" s="90"/>
      <c r="AT28" s="90"/>
      <c r="AU28" s="90"/>
      <c r="AV28" s="90"/>
      <c r="AW28" s="90"/>
      <c r="AX28" s="90"/>
      <c r="AY28" s="90"/>
      <c r="AZ28" s="90"/>
      <c r="BA28" s="90"/>
      <c r="BB28" s="90"/>
      <c r="BC28" s="90"/>
      <c r="BD28" s="90"/>
      <c r="BE28" s="90"/>
      <c r="BF28" s="90">
        <f>IF(Anexos!L$5='Captura matemáticas'!H28,1,0)</f>
        <v>0</v>
      </c>
      <c r="BG28" s="90">
        <f>IF(Anexos!M$5='Captura matemáticas'!I28,1,0)</f>
        <v>0</v>
      </c>
      <c r="BH28" s="90">
        <f>IF(Anexos!N$5='Captura matemáticas'!J28,1,0)</f>
        <v>0</v>
      </c>
      <c r="BI28" s="90">
        <f>IF(Anexos!O$5='Captura matemáticas'!K28,1,0)</f>
        <v>0</v>
      </c>
      <c r="BJ28" s="90">
        <f>IF(Anexos!P$5='Captura matemáticas'!L28,1,0)</f>
        <v>0</v>
      </c>
      <c r="BK28" s="90">
        <f>IF(Anexos!Q$5='Captura matemáticas'!M28,1,0)</f>
        <v>0</v>
      </c>
      <c r="BL28" s="90">
        <f>IF(Anexos!R$5='Captura matemáticas'!N28,1,0)</f>
        <v>0</v>
      </c>
      <c r="BM28" s="90">
        <f>IF(Anexos!S$5='Captura matemáticas'!O28,1,0)</f>
        <v>0</v>
      </c>
      <c r="BN28" s="90">
        <f>IF(Anexos!T$5='Captura matemáticas'!P28,1,0)</f>
        <v>0</v>
      </c>
      <c r="BO28" s="90">
        <f>IF(Anexos!U$5='Captura matemáticas'!Q28,1,0)</f>
        <v>0</v>
      </c>
      <c r="BP28" s="90">
        <f>IF(Anexos!V$5='Captura matemáticas'!R28,1,0)</f>
        <v>0</v>
      </c>
      <c r="BQ28" s="90">
        <f>IF(Anexos!W$5='Captura matemáticas'!S28,1,0)</f>
        <v>0</v>
      </c>
      <c r="BR28" s="90">
        <f>IF(Anexos!X$5='Captura matemáticas'!T28,1,0)</f>
        <v>0</v>
      </c>
      <c r="BS28" s="90">
        <f>IF(Anexos!Y$5='Captura matemáticas'!U28,1,0)</f>
        <v>0</v>
      </c>
      <c r="BT28" s="90">
        <f>IF(Anexos!Z$5='Captura matemáticas'!V28,1,0)</f>
        <v>0</v>
      </c>
      <c r="BU28" s="90">
        <f>IF(Anexos!AA$5='Captura matemáticas'!W28,1,0)</f>
        <v>0</v>
      </c>
      <c r="BV28" s="90">
        <f>IF(Anexos!AB$5='Captura matemáticas'!X28,1,0)</f>
        <v>0</v>
      </c>
      <c r="BW28" s="90">
        <f>IF(Anexos!AC$5='Captura matemáticas'!Y28,1,0)</f>
        <v>0</v>
      </c>
      <c r="BX28" s="90">
        <f>IF(Anexos!AD$5='Captura matemáticas'!Z28,1,0)</f>
        <v>0</v>
      </c>
      <c r="BY28" s="90">
        <f>IF(Anexos!AE$5='Captura matemáticas'!AA28,1,0)</f>
        <v>0</v>
      </c>
      <c r="BZ28" s="90">
        <f>IF(Anexos!AF$5='Captura matemáticas'!AB28,1,0)</f>
        <v>0</v>
      </c>
      <c r="CA28" s="90">
        <f>IF(Anexos!AG$5='Captura matemáticas'!AC28,1,0)</f>
        <v>0</v>
      </c>
      <c r="CB28" s="90">
        <f>IF(Anexos!AH$5='Captura matemáticas'!AD28,1,0)</f>
        <v>0</v>
      </c>
      <c r="CC28" s="90">
        <f>IF(Anexos!AI$5='Captura matemáticas'!AE28,1,0)</f>
        <v>0</v>
      </c>
      <c r="CD28" s="90">
        <f>IF(Anexos!AJ$5='Captura matemáticas'!AF28,1,0)</f>
        <v>0</v>
      </c>
      <c r="CE28" s="90">
        <f>IF(Anexos!AK$5='Captura matemáticas'!AG28,1,0)</f>
        <v>0</v>
      </c>
      <c r="CF28" s="90">
        <f>IF(Anexos!AL$5='Captura matemáticas'!AH28,1,0)</f>
        <v>0</v>
      </c>
      <c r="CG28" s="90">
        <f>IF(Anexos!AM$5='Captura matemáticas'!AI28,1,0)</f>
        <v>0</v>
      </c>
      <c r="CH28" s="90">
        <f>IF(Anexos!AN$5='Captura matemáticas'!AJ28,1,0)</f>
        <v>0</v>
      </c>
      <c r="CI28" s="90">
        <f>IF(Anexos!AO$5='Captura matemáticas'!AK28,1,0)</f>
        <v>0</v>
      </c>
      <c r="CJ28" s="90">
        <f>IF(Anexos!AP$5='Captura matemáticas'!AL28,1,0)</f>
        <v>0</v>
      </c>
      <c r="CK28" s="90">
        <f>IF(Anexos!AQ$5='Captura matemáticas'!AM28,1,0)</f>
        <v>0</v>
      </c>
      <c r="CL28" s="90">
        <f>IF(Anexos!AR$5='Captura matemáticas'!AN28,1,0)</f>
        <v>0</v>
      </c>
      <c r="CM28" s="90">
        <f>IF(Anexos!AS$5='Captura matemáticas'!AO28,1,0)</f>
        <v>0</v>
      </c>
      <c r="CN28" s="90">
        <f>IF(Anexos!AT$5='Captura matemáticas'!AP28,1,0)</f>
        <v>0</v>
      </c>
      <c r="CO28" s="90">
        <f>IF(Anexos!AU$5='Captura matemáticas'!AQ28,1,0)</f>
        <v>0</v>
      </c>
      <c r="CP28" s="90">
        <f>IF(Anexos!AV$5='Captura matemáticas'!AR28,1,0)</f>
        <v>0</v>
      </c>
      <c r="CQ28" s="90">
        <f>IF(Anexos!AW$5='Captura matemáticas'!AS28,1,0)</f>
        <v>0</v>
      </c>
      <c r="CR28" s="90">
        <f>IF(Anexos!AX$5='Captura matemáticas'!AT28,1,0)</f>
        <v>0</v>
      </c>
      <c r="CS28" s="90">
        <f>IF(Anexos!AY$5='Captura matemáticas'!AU28,1,0)</f>
        <v>0</v>
      </c>
      <c r="CT28" s="90">
        <f>IF(Anexos!AZ$5='Captura matemáticas'!AV28,1,0)</f>
        <v>0</v>
      </c>
      <c r="CU28" s="90">
        <f>IF(Anexos!BA$5='Captura matemáticas'!AW28,1,0)</f>
        <v>0</v>
      </c>
      <c r="CV28" s="90">
        <f>IF(Anexos!BB$5='Captura matemáticas'!AX28,1,0)</f>
        <v>0</v>
      </c>
      <c r="CW28" s="90">
        <f>IF(Anexos!BC$5='Captura matemáticas'!AY28,1,0)</f>
        <v>0</v>
      </c>
      <c r="CX28" s="90">
        <f>IF(Anexos!BD$5='Captura matemáticas'!AZ28,1,0)</f>
        <v>0</v>
      </c>
      <c r="CY28" s="90">
        <f>IF(Anexos!BE$5='Captura matemáticas'!BA28,1,0)</f>
        <v>0</v>
      </c>
      <c r="CZ28" s="90">
        <f>IF(Anexos!BF$5='Captura matemáticas'!BB28,1,0)</f>
        <v>0</v>
      </c>
      <c r="DA28" s="90">
        <f>IF(Anexos!BG$5='Captura matemáticas'!BC28,1,0)</f>
        <v>0</v>
      </c>
      <c r="DB28" s="90">
        <f>IF(Anexos!BH$5='Captura matemáticas'!BD28,1,0)</f>
        <v>0</v>
      </c>
      <c r="DC28" s="90">
        <f>IF(Anexos!BI$5='Captura matemáticas'!BE28,1,0)</f>
        <v>0</v>
      </c>
      <c r="DD28" s="88">
        <f t="shared" si="0"/>
        <v>0</v>
      </c>
      <c r="DE28" s="82">
        <f t="shared" si="1"/>
        <v>50</v>
      </c>
      <c r="DF28" s="82">
        <f t="shared" si="2"/>
        <v>50</v>
      </c>
      <c r="DG28" s="83">
        <f t="shared" si="3"/>
        <v>0</v>
      </c>
      <c r="DH28" s="83">
        <f t="shared" si="4"/>
        <v>100</v>
      </c>
      <c r="DI28" s="84">
        <f t="shared" si="5"/>
        <v>100</v>
      </c>
    </row>
    <row r="29" spans="1:113" ht="20.100000000000001" hidden="1" customHeight="1" x14ac:dyDescent="0.25">
      <c r="A29" s="54">
        <v>17</v>
      </c>
      <c r="B29" s="94">
        <f>'Captura español'!B29</f>
        <v>0</v>
      </c>
      <c r="C29" s="94">
        <f>'Captura español'!C29</f>
        <v>0</v>
      </c>
      <c r="D29" s="94">
        <f>'Captura español'!D29</f>
        <v>0</v>
      </c>
      <c r="E29" s="96">
        <f>'Captura español'!$C$3</f>
        <v>0</v>
      </c>
      <c r="F29" s="96">
        <f>'Captura español'!$C$4</f>
        <v>0</v>
      </c>
      <c r="G29" s="96">
        <f>'Captura español'!$C$6</f>
        <v>0</v>
      </c>
      <c r="H29" s="90"/>
      <c r="I29" s="90"/>
      <c r="J29" s="90"/>
      <c r="K29" s="90"/>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0"/>
      <c r="AQ29" s="90"/>
      <c r="AR29" s="90"/>
      <c r="AS29" s="90"/>
      <c r="AT29" s="90"/>
      <c r="AU29" s="90"/>
      <c r="AV29" s="90"/>
      <c r="AW29" s="90"/>
      <c r="AX29" s="90"/>
      <c r="AY29" s="90"/>
      <c r="AZ29" s="90"/>
      <c r="BA29" s="90"/>
      <c r="BB29" s="90"/>
      <c r="BC29" s="90"/>
      <c r="BD29" s="90"/>
      <c r="BE29" s="90"/>
      <c r="BF29" s="90">
        <f>IF(Anexos!L$5='Captura matemáticas'!H29,1,0)</f>
        <v>0</v>
      </c>
      <c r="BG29" s="90">
        <f>IF(Anexos!M$5='Captura matemáticas'!I29,1,0)</f>
        <v>0</v>
      </c>
      <c r="BH29" s="90">
        <f>IF(Anexos!N$5='Captura matemáticas'!J29,1,0)</f>
        <v>0</v>
      </c>
      <c r="BI29" s="90">
        <f>IF(Anexos!O$5='Captura matemáticas'!K29,1,0)</f>
        <v>0</v>
      </c>
      <c r="BJ29" s="90">
        <f>IF(Anexos!P$5='Captura matemáticas'!L29,1,0)</f>
        <v>0</v>
      </c>
      <c r="BK29" s="90">
        <f>IF(Anexos!Q$5='Captura matemáticas'!M29,1,0)</f>
        <v>0</v>
      </c>
      <c r="BL29" s="90">
        <f>IF(Anexos!R$5='Captura matemáticas'!N29,1,0)</f>
        <v>0</v>
      </c>
      <c r="BM29" s="90">
        <f>IF(Anexos!S$5='Captura matemáticas'!O29,1,0)</f>
        <v>0</v>
      </c>
      <c r="BN29" s="90">
        <f>IF(Anexos!T$5='Captura matemáticas'!P29,1,0)</f>
        <v>0</v>
      </c>
      <c r="BO29" s="90">
        <f>IF(Anexos!U$5='Captura matemáticas'!Q29,1,0)</f>
        <v>0</v>
      </c>
      <c r="BP29" s="90">
        <f>IF(Anexos!V$5='Captura matemáticas'!R29,1,0)</f>
        <v>0</v>
      </c>
      <c r="BQ29" s="90">
        <f>IF(Anexos!W$5='Captura matemáticas'!S29,1,0)</f>
        <v>0</v>
      </c>
      <c r="BR29" s="90">
        <f>IF(Anexos!X$5='Captura matemáticas'!T29,1,0)</f>
        <v>0</v>
      </c>
      <c r="BS29" s="90">
        <f>IF(Anexos!Y$5='Captura matemáticas'!U29,1,0)</f>
        <v>0</v>
      </c>
      <c r="BT29" s="90">
        <f>IF(Anexos!Z$5='Captura matemáticas'!V29,1,0)</f>
        <v>0</v>
      </c>
      <c r="BU29" s="90">
        <f>IF(Anexos!AA$5='Captura matemáticas'!W29,1,0)</f>
        <v>0</v>
      </c>
      <c r="BV29" s="90">
        <f>IF(Anexos!AB$5='Captura matemáticas'!X29,1,0)</f>
        <v>0</v>
      </c>
      <c r="BW29" s="90">
        <f>IF(Anexos!AC$5='Captura matemáticas'!Y29,1,0)</f>
        <v>0</v>
      </c>
      <c r="BX29" s="90">
        <f>IF(Anexos!AD$5='Captura matemáticas'!Z29,1,0)</f>
        <v>0</v>
      </c>
      <c r="BY29" s="90">
        <f>IF(Anexos!AE$5='Captura matemáticas'!AA29,1,0)</f>
        <v>0</v>
      </c>
      <c r="BZ29" s="90">
        <f>IF(Anexos!AF$5='Captura matemáticas'!AB29,1,0)</f>
        <v>0</v>
      </c>
      <c r="CA29" s="90">
        <f>IF(Anexos!AG$5='Captura matemáticas'!AC29,1,0)</f>
        <v>0</v>
      </c>
      <c r="CB29" s="90">
        <f>IF(Anexos!AH$5='Captura matemáticas'!AD29,1,0)</f>
        <v>0</v>
      </c>
      <c r="CC29" s="90">
        <f>IF(Anexos!AI$5='Captura matemáticas'!AE29,1,0)</f>
        <v>0</v>
      </c>
      <c r="CD29" s="90">
        <f>IF(Anexos!AJ$5='Captura matemáticas'!AF29,1,0)</f>
        <v>0</v>
      </c>
      <c r="CE29" s="90">
        <f>IF(Anexos!AK$5='Captura matemáticas'!AG29,1,0)</f>
        <v>0</v>
      </c>
      <c r="CF29" s="90">
        <f>IF(Anexos!AL$5='Captura matemáticas'!AH29,1,0)</f>
        <v>0</v>
      </c>
      <c r="CG29" s="90">
        <f>IF(Anexos!AM$5='Captura matemáticas'!AI29,1,0)</f>
        <v>0</v>
      </c>
      <c r="CH29" s="90">
        <f>IF(Anexos!AN$5='Captura matemáticas'!AJ29,1,0)</f>
        <v>0</v>
      </c>
      <c r="CI29" s="90">
        <f>IF(Anexos!AO$5='Captura matemáticas'!AK29,1,0)</f>
        <v>0</v>
      </c>
      <c r="CJ29" s="90">
        <f>IF(Anexos!AP$5='Captura matemáticas'!AL29,1,0)</f>
        <v>0</v>
      </c>
      <c r="CK29" s="90">
        <f>IF(Anexos!AQ$5='Captura matemáticas'!AM29,1,0)</f>
        <v>0</v>
      </c>
      <c r="CL29" s="90">
        <f>IF(Anexos!AR$5='Captura matemáticas'!AN29,1,0)</f>
        <v>0</v>
      </c>
      <c r="CM29" s="90">
        <f>IF(Anexos!AS$5='Captura matemáticas'!AO29,1,0)</f>
        <v>0</v>
      </c>
      <c r="CN29" s="90">
        <f>IF(Anexos!AT$5='Captura matemáticas'!AP29,1,0)</f>
        <v>0</v>
      </c>
      <c r="CO29" s="90">
        <f>IF(Anexos!AU$5='Captura matemáticas'!AQ29,1,0)</f>
        <v>0</v>
      </c>
      <c r="CP29" s="90">
        <f>IF(Anexos!AV$5='Captura matemáticas'!AR29,1,0)</f>
        <v>0</v>
      </c>
      <c r="CQ29" s="90">
        <f>IF(Anexos!AW$5='Captura matemáticas'!AS29,1,0)</f>
        <v>0</v>
      </c>
      <c r="CR29" s="90">
        <f>IF(Anexos!AX$5='Captura matemáticas'!AT29,1,0)</f>
        <v>0</v>
      </c>
      <c r="CS29" s="90">
        <f>IF(Anexos!AY$5='Captura matemáticas'!AU29,1,0)</f>
        <v>0</v>
      </c>
      <c r="CT29" s="90">
        <f>IF(Anexos!AZ$5='Captura matemáticas'!AV29,1,0)</f>
        <v>0</v>
      </c>
      <c r="CU29" s="90">
        <f>IF(Anexos!BA$5='Captura matemáticas'!AW29,1,0)</f>
        <v>0</v>
      </c>
      <c r="CV29" s="90">
        <f>IF(Anexos!BB$5='Captura matemáticas'!AX29,1,0)</f>
        <v>0</v>
      </c>
      <c r="CW29" s="90">
        <f>IF(Anexos!BC$5='Captura matemáticas'!AY29,1,0)</f>
        <v>0</v>
      </c>
      <c r="CX29" s="90">
        <f>IF(Anexos!BD$5='Captura matemáticas'!AZ29,1,0)</f>
        <v>0</v>
      </c>
      <c r="CY29" s="90">
        <f>IF(Anexos!BE$5='Captura matemáticas'!BA29,1,0)</f>
        <v>0</v>
      </c>
      <c r="CZ29" s="90">
        <f>IF(Anexos!BF$5='Captura matemáticas'!BB29,1,0)</f>
        <v>0</v>
      </c>
      <c r="DA29" s="90">
        <f>IF(Anexos!BG$5='Captura matemáticas'!BC29,1,0)</f>
        <v>0</v>
      </c>
      <c r="DB29" s="90">
        <f>IF(Anexos!BH$5='Captura matemáticas'!BD29,1,0)</f>
        <v>0</v>
      </c>
      <c r="DC29" s="90">
        <f>IF(Anexos!BI$5='Captura matemáticas'!BE29,1,0)</f>
        <v>0</v>
      </c>
      <c r="DD29" s="88">
        <f t="shared" si="0"/>
        <v>0</v>
      </c>
      <c r="DE29" s="82">
        <f t="shared" si="1"/>
        <v>50</v>
      </c>
      <c r="DF29" s="82">
        <f t="shared" si="2"/>
        <v>50</v>
      </c>
      <c r="DG29" s="83">
        <f t="shared" si="3"/>
        <v>0</v>
      </c>
      <c r="DH29" s="83">
        <f t="shared" si="4"/>
        <v>100</v>
      </c>
      <c r="DI29" s="84">
        <f t="shared" si="5"/>
        <v>100</v>
      </c>
    </row>
    <row r="30" spans="1:113" ht="20.100000000000001" hidden="1" customHeight="1" x14ac:dyDescent="0.25">
      <c r="A30" s="54">
        <v>18</v>
      </c>
      <c r="B30" s="94">
        <f>'Captura español'!B30</f>
        <v>0</v>
      </c>
      <c r="C30" s="94">
        <f>'Captura español'!C30</f>
        <v>0</v>
      </c>
      <c r="D30" s="94">
        <f>'Captura español'!D30</f>
        <v>0</v>
      </c>
      <c r="E30" s="96">
        <f>'Captura español'!$C$3</f>
        <v>0</v>
      </c>
      <c r="F30" s="96">
        <f>'Captura español'!$C$4</f>
        <v>0</v>
      </c>
      <c r="G30" s="96">
        <f>'Captura español'!$C$6</f>
        <v>0</v>
      </c>
      <c r="H30" s="90"/>
      <c r="I30" s="90"/>
      <c r="J30" s="90"/>
      <c r="K30" s="90"/>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0"/>
      <c r="AQ30" s="90"/>
      <c r="AR30" s="90"/>
      <c r="AS30" s="90"/>
      <c r="AT30" s="90"/>
      <c r="AU30" s="90"/>
      <c r="AV30" s="90"/>
      <c r="AW30" s="90"/>
      <c r="AX30" s="90"/>
      <c r="AY30" s="90"/>
      <c r="AZ30" s="90"/>
      <c r="BA30" s="90"/>
      <c r="BB30" s="90"/>
      <c r="BC30" s="90"/>
      <c r="BD30" s="90"/>
      <c r="BE30" s="90"/>
      <c r="BF30" s="90">
        <f>IF(Anexos!L$5='Captura matemáticas'!H30,1,0)</f>
        <v>0</v>
      </c>
      <c r="BG30" s="90">
        <f>IF(Anexos!M$5='Captura matemáticas'!I30,1,0)</f>
        <v>0</v>
      </c>
      <c r="BH30" s="90">
        <f>IF(Anexos!N$5='Captura matemáticas'!J30,1,0)</f>
        <v>0</v>
      </c>
      <c r="BI30" s="90">
        <f>IF(Anexos!O$5='Captura matemáticas'!K30,1,0)</f>
        <v>0</v>
      </c>
      <c r="BJ30" s="90">
        <f>IF(Anexos!P$5='Captura matemáticas'!L30,1,0)</f>
        <v>0</v>
      </c>
      <c r="BK30" s="90">
        <f>IF(Anexos!Q$5='Captura matemáticas'!M30,1,0)</f>
        <v>0</v>
      </c>
      <c r="BL30" s="90">
        <f>IF(Anexos!R$5='Captura matemáticas'!N30,1,0)</f>
        <v>0</v>
      </c>
      <c r="BM30" s="90">
        <f>IF(Anexos!S$5='Captura matemáticas'!O30,1,0)</f>
        <v>0</v>
      </c>
      <c r="BN30" s="90">
        <f>IF(Anexos!T$5='Captura matemáticas'!P30,1,0)</f>
        <v>0</v>
      </c>
      <c r="BO30" s="90">
        <f>IF(Anexos!U$5='Captura matemáticas'!Q30,1,0)</f>
        <v>0</v>
      </c>
      <c r="BP30" s="90">
        <f>IF(Anexos!V$5='Captura matemáticas'!R30,1,0)</f>
        <v>0</v>
      </c>
      <c r="BQ30" s="90">
        <f>IF(Anexos!W$5='Captura matemáticas'!S30,1,0)</f>
        <v>0</v>
      </c>
      <c r="BR30" s="90">
        <f>IF(Anexos!X$5='Captura matemáticas'!T30,1,0)</f>
        <v>0</v>
      </c>
      <c r="BS30" s="90">
        <f>IF(Anexos!Y$5='Captura matemáticas'!U30,1,0)</f>
        <v>0</v>
      </c>
      <c r="BT30" s="90">
        <f>IF(Anexos!Z$5='Captura matemáticas'!V30,1,0)</f>
        <v>0</v>
      </c>
      <c r="BU30" s="90">
        <f>IF(Anexos!AA$5='Captura matemáticas'!W30,1,0)</f>
        <v>0</v>
      </c>
      <c r="BV30" s="90">
        <f>IF(Anexos!AB$5='Captura matemáticas'!X30,1,0)</f>
        <v>0</v>
      </c>
      <c r="BW30" s="90">
        <f>IF(Anexos!AC$5='Captura matemáticas'!Y30,1,0)</f>
        <v>0</v>
      </c>
      <c r="BX30" s="90">
        <f>IF(Anexos!AD$5='Captura matemáticas'!Z30,1,0)</f>
        <v>0</v>
      </c>
      <c r="BY30" s="90">
        <f>IF(Anexos!AE$5='Captura matemáticas'!AA30,1,0)</f>
        <v>0</v>
      </c>
      <c r="BZ30" s="90">
        <f>IF(Anexos!AF$5='Captura matemáticas'!AB30,1,0)</f>
        <v>0</v>
      </c>
      <c r="CA30" s="90">
        <f>IF(Anexos!AG$5='Captura matemáticas'!AC30,1,0)</f>
        <v>0</v>
      </c>
      <c r="CB30" s="90">
        <f>IF(Anexos!AH$5='Captura matemáticas'!AD30,1,0)</f>
        <v>0</v>
      </c>
      <c r="CC30" s="90">
        <f>IF(Anexos!AI$5='Captura matemáticas'!AE30,1,0)</f>
        <v>0</v>
      </c>
      <c r="CD30" s="90">
        <f>IF(Anexos!AJ$5='Captura matemáticas'!AF30,1,0)</f>
        <v>0</v>
      </c>
      <c r="CE30" s="90">
        <f>IF(Anexos!AK$5='Captura matemáticas'!AG30,1,0)</f>
        <v>0</v>
      </c>
      <c r="CF30" s="90">
        <f>IF(Anexos!AL$5='Captura matemáticas'!AH30,1,0)</f>
        <v>0</v>
      </c>
      <c r="CG30" s="90">
        <f>IF(Anexos!AM$5='Captura matemáticas'!AI30,1,0)</f>
        <v>0</v>
      </c>
      <c r="CH30" s="90">
        <f>IF(Anexos!AN$5='Captura matemáticas'!AJ30,1,0)</f>
        <v>0</v>
      </c>
      <c r="CI30" s="90">
        <f>IF(Anexos!AO$5='Captura matemáticas'!AK30,1,0)</f>
        <v>0</v>
      </c>
      <c r="CJ30" s="90">
        <f>IF(Anexos!AP$5='Captura matemáticas'!AL30,1,0)</f>
        <v>0</v>
      </c>
      <c r="CK30" s="90">
        <f>IF(Anexos!AQ$5='Captura matemáticas'!AM30,1,0)</f>
        <v>0</v>
      </c>
      <c r="CL30" s="90">
        <f>IF(Anexos!AR$5='Captura matemáticas'!AN30,1,0)</f>
        <v>0</v>
      </c>
      <c r="CM30" s="90">
        <f>IF(Anexos!AS$5='Captura matemáticas'!AO30,1,0)</f>
        <v>0</v>
      </c>
      <c r="CN30" s="90">
        <f>IF(Anexos!AT$5='Captura matemáticas'!AP30,1,0)</f>
        <v>0</v>
      </c>
      <c r="CO30" s="90">
        <f>IF(Anexos!AU$5='Captura matemáticas'!AQ30,1,0)</f>
        <v>0</v>
      </c>
      <c r="CP30" s="90">
        <f>IF(Anexos!AV$5='Captura matemáticas'!AR30,1,0)</f>
        <v>0</v>
      </c>
      <c r="CQ30" s="90">
        <f>IF(Anexos!AW$5='Captura matemáticas'!AS30,1,0)</f>
        <v>0</v>
      </c>
      <c r="CR30" s="90">
        <f>IF(Anexos!AX$5='Captura matemáticas'!AT30,1,0)</f>
        <v>0</v>
      </c>
      <c r="CS30" s="90">
        <f>IF(Anexos!AY$5='Captura matemáticas'!AU30,1,0)</f>
        <v>0</v>
      </c>
      <c r="CT30" s="90">
        <f>IF(Anexos!AZ$5='Captura matemáticas'!AV30,1,0)</f>
        <v>0</v>
      </c>
      <c r="CU30" s="90">
        <f>IF(Anexos!BA$5='Captura matemáticas'!AW30,1,0)</f>
        <v>0</v>
      </c>
      <c r="CV30" s="90">
        <f>IF(Anexos!BB$5='Captura matemáticas'!AX30,1,0)</f>
        <v>0</v>
      </c>
      <c r="CW30" s="90">
        <f>IF(Anexos!BC$5='Captura matemáticas'!AY30,1,0)</f>
        <v>0</v>
      </c>
      <c r="CX30" s="90">
        <f>IF(Anexos!BD$5='Captura matemáticas'!AZ30,1,0)</f>
        <v>0</v>
      </c>
      <c r="CY30" s="90">
        <f>IF(Anexos!BE$5='Captura matemáticas'!BA30,1,0)</f>
        <v>0</v>
      </c>
      <c r="CZ30" s="90">
        <f>IF(Anexos!BF$5='Captura matemáticas'!BB30,1,0)</f>
        <v>0</v>
      </c>
      <c r="DA30" s="90">
        <f>IF(Anexos!BG$5='Captura matemáticas'!BC30,1,0)</f>
        <v>0</v>
      </c>
      <c r="DB30" s="90">
        <f>IF(Anexos!BH$5='Captura matemáticas'!BD30,1,0)</f>
        <v>0</v>
      </c>
      <c r="DC30" s="90">
        <f>IF(Anexos!BI$5='Captura matemáticas'!BE30,1,0)</f>
        <v>0</v>
      </c>
      <c r="DD30" s="88">
        <f t="shared" si="0"/>
        <v>0</v>
      </c>
      <c r="DE30" s="82">
        <f t="shared" si="1"/>
        <v>50</v>
      </c>
      <c r="DF30" s="82">
        <f t="shared" si="2"/>
        <v>50</v>
      </c>
      <c r="DG30" s="83">
        <f t="shared" si="3"/>
        <v>0</v>
      </c>
      <c r="DH30" s="83">
        <f t="shared" si="4"/>
        <v>100</v>
      </c>
      <c r="DI30" s="84">
        <f t="shared" si="5"/>
        <v>100</v>
      </c>
    </row>
    <row r="31" spans="1:113" ht="20.100000000000001" hidden="1" customHeight="1" x14ac:dyDescent="0.25">
      <c r="A31" s="54">
        <v>19</v>
      </c>
      <c r="B31" s="94">
        <f>'Captura español'!B31</f>
        <v>0</v>
      </c>
      <c r="C31" s="94">
        <f>'Captura español'!C31</f>
        <v>0</v>
      </c>
      <c r="D31" s="94">
        <f>'Captura español'!D31</f>
        <v>0</v>
      </c>
      <c r="E31" s="96">
        <f>'Captura español'!$C$3</f>
        <v>0</v>
      </c>
      <c r="F31" s="96">
        <f>'Captura español'!$C$4</f>
        <v>0</v>
      </c>
      <c r="G31" s="96">
        <f>'Captura español'!$C$6</f>
        <v>0</v>
      </c>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0"/>
      <c r="AQ31" s="90"/>
      <c r="AR31" s="90"/>
      <c r="AS31" s="90"/>
      <c r="AT31" s="90"/>
      <c r="AU31" s="90"/>
      <c r="AV31" s="90"/>
      <c r="AW31" s="90"/>
      <c r="AX31" s="90"/>
      <c r="AY31" s="90"/>
      <c r="AZ31" s="90"/>
      <c r="BA31" s="90"/>
      <c r="BB31" s="90"/>
      <c r="BC31" s="90"/>
      <c r="BD31" s="90"/>
      <c r="BE31" s="90"/>
      <c r="BF31" s="90">
        <f>IF(Anexos!L$5='Captura matemáticas'!H31,1,0)</f>
        <v>0</v>
      </c>
      <c r="BG31" s="90">
        <f>IF(Anexos!M$5='Captura matemáticas'!I31,1,0)</f>
        <v>0</v>
      </c>
      <c r="BH31" s="90">
        <f>IF(Anexos!N$5='Captura matemáticas'!J31,1,0)</f>
        <v>0</v>
      </c>
      <c r="BI31" s="90">
        <f>IF(Anexos!O$5='Captura matemáticas'!K31,1,0)</f>
        <v>0</v>
      </c>
      <c r="BJ31" s="90">
        <f>IF(Anexos!P$5='Captura matemáticas'!L31,1,0)</f>
        <v>0</v>
      </c>
      <c r="BK31" s="90">
        <f>IF(Anexos!Q$5='Captura matemáticas'!M31,1,0)</f>
        <v>0</v>
      </c>
      <c r="BL31" s="90">
        <f>IF(Anexos!R$5='Captura matemáticas'!N31,1,0)</f>
        <v>0</v>
      </c>
      <c r="BM31" s="90">
        <f>IF(Anexos!S$5='Captura matemáticas'!O31,1,0)</f>
        <v>0</v>
      </c>
      <c r="BN31" s="90">
        <f>IF(Anexos!T$5='Captura matemáticas'!P31,1,0)</f>
        <v>0</v>
      </c>
      <c r="BO31" s="90">
        <f>IF(Anexos!U$5='Captura matemáticas'!Q31,1,0)</f>
        <v>0</v>
      </c>
      <c r="BP31" s="90">
        <f>IF(Anexos!V$5='Captura matemáticas'!R31,1,0)</f>
        <v>0</v>
      </c>
      <c r="BQ31" s="90">
        <f>IF(Anexos!W$5='Captura matemáticas'!S31,1,0)</f>
        <v>0</v>
      </c>
      <c r="BR31" s="90">
        <f>IF(Anexos!X$5='Captura matemáticas'!T31,1,0)</f>
        <v>0</v>
      </c>
      <c r="BS31" s="90">
        <f>IF(Anexos!Y$5='Captura matemáticas'!U31,1,0)</f>
        <v>0</v>
      </c>
      <c r="BT31" s="90">
        <f>IF(Anexos!Z$5='Captura matemáticas'!V31,1,0)</f>
        <v>0</v>
      </c>
      <c r="BU31" s="90">
        <f>IF(Anexos!AA$5='Captura matemáticas'!W31,1,0)</f>
        <v>0</v>
      </c>
      <c r="BV31" s="90">
        <f>IF(Anexos!AB$5='Captura matemáticas'!X31,1,0)</f>
        <v>0</v>
      </c>
      <c r="BW31" s="90">
        <f>IF(Anexos!AC$5='Captura matemáticas'!Y31,1,0)</f>
        <v>0</v>
      </c>
      <c r="BX31" s="90">
        <f>IF(Anexos!AD$5='Captura matemáticas'!Z31,1,0)</f>
        <v>0</v>
      </c>
      <c r="BY31" s="90">
        <f>IF(Anexos!AE$5='Captura matemáticas'!AA31,1,0)</f>
        <v>0</v>
      </c>
      <c r="BZ31" s="90">
        <f>IF(Anexos!AF$5='Captura matemáticas'!AB31,1,0)</f>
        <v>0</v>
      </c>
      <c r="CA31" s="90">
        <f>IF(Anexos!AG$5='Captura matemáticas'!AC31,1,0)</f>
        <v>0</v>
      </c>
      <c r="CB31" s="90">
        <f>IF(Anexos!AH$5='Captura matemáticas'!AD31,1,0)</f>
        <v>0</v>
      </c>
      <c r="CC31" s="90">
        <f>IF(Anexos!AI$5='Captura matemáticas'!AE31,1,0)</f>
        <v>0</v>
      </c>
      <c r="CD31" s="90">
        <f>IF(Anexos!AJ$5='Captura matemáticas'!AF31,1,0)</f>
        <v>0</v>
      </c>
      <c r="CE31" s="90">
        <f>IF(Anexos!AK$5='Captura matemáticas'!AG31,1,0)</f>
        <v>0</v>
      </c>
      <c r="CF31" s="90">
        <f>IF(Anexos!AL$5='Captura matemáticas'!AH31,1,0)</f>
        <v>0</v>
      </c>
      <c r="CG31" s="90">
        <f>IF(Anexos!AM$5='Captura matemáticas'!AI31,1,0)</f>
        <v>0</v>
      </c>
      <c r="CH31" s="90">
        <f>IF(Anexos!AN$5='Captura matemáticas'!AJ31,1,0)</f>
        <v>0</v>
      </c>
      <c r="CI31" s="90">
        <f>IF(Anexos!AO$5='Captura matemáticas'!AK31,1,0)</f>
        <v>0</v>
      </c>
      <c r="CJ31" s="90">
        <f>IF(Anexos!AP$5='Captura matemáticas'!AL31,1,0)</f>
        <v>0</v>
      </c>
      <c r="CK31" s="90">
        <f>IF(Anexos!AQ$5='Captura matemáticas'!AM31,1,0)</f>
        <v>0</v>
      </c>
      <c r="CL31" s="90">
        <f>IF(Anexos!AR$5='Captura matemáticas'!AN31,1,0)</f>
        <v>0</v>
      </c>
      <c r="CM31" s="90">
        <f>IF(Anexos!AS$5='Captura matemáticas'!AO31,1,0)</f>
        <v>0</v>
      </c>
      <c r="CN31" s="90">
        <f>IF(Anexos!AT$5='Captura matemáticas'!AP31,1,0)</f>
        <v>0</v>
      </c>
      <c r="CO31" s="90">
        <f>IF(Anexos!AU$5='Captura matemáticas'!AQ31,1,0)</f>
        <v>0</v>
      </c>
      <c r="CP31" s="90">
        <f>IF(Anexos!AV$5='Captura matemáticas'!AR31,1,0)</f>
        <v>0</v>
      </c>
      <c r="CQ31" s="90">
        <f>IF(Anexos!AW$5='Captura matemáticas'!AS31,1,0)</f>
        <v>0</v>
      </c>
      <c r="CR31" s="90">
        <f>IF(Anexos!AX$5='Captura matemáticas'!AT31,1,0)</f>
        <v>0</v>
      </c>
      <c r="CS31" s="90">
        <f>IF(Anexos!AY$5='Captura matemáticas'!AU31,1,0)</f>
        <v>0</v>
      </c>
      <c r="CT31" s="90">
        <f>IF(Anexos!AZ$5='Captura matemáticas'!AV31,1,0)</f>
        <v>0</v>
      </c>
      <c r="CU31" s="90">
        <f>IF(Anexos!BA$5='Captura matemáticas'!AW31,1,0)</f>
        <v>0</v>
      </c>
      <c r="CV31" s="90">
        <f>IF(Anexos!BB$5='Captura matemáticas'!AX31,1,0)</f>
        <v>0</v>
      </c>
      <c r="CW31" s="90">
        <f>IF(Anexos!BC$5='Captura matemáticas'!AY31,1,0)</f>
        <v>0</v>
      </c>
      <c r="CX31" s="90">
        <f>IF(Anexos!BD$5='Captura matemáticas'!AZ31,1,0)</f>
        <v>0</v>
      </c>
      <c r="CY31" s="90">
        <f>IF(Anexos!BE$5='Captura matemáticas'!BA31,1,0)</f>
        <v>0</v>
      </c>
      <c r="CZ31" s="90">
        <f>IF(Anexos!BF$5='Captura matemáticas'!BB31,1,0)</f>
        <v>0</v>
      </c>
      <c r="DA31" s="90">
        <f>IF(Anexos!BG$5='Captura matemáticas'!BC31,1,0)</f>
        <v>0</v>
      </c>
      <c r="DB31" s="90">
        <f>IF(Anexos!BH$5='Captura matemáticas'!BD31,1,0)</f>
        <v>0</v>
      </c>
      <c r="DC31" s="90">
        <f>IF(Anexos!BI$5='Captura matemáticas'!BE31,1,0)</f>
        <v>0</v>
      </c>
      <c r="DD31" s="88">
        <f t="shared" si="0"/>
        <v>0</v>
      </c>
      <c r="DE31" s="82">
        <f t="shared" si="1"/>
        <v>50</v>
      </c>
      <c r="DF31" s="82">
        <f t="shared" si="2"/>
        <v>50</v>
      </c>
      <c r="DG31" s="83">
        <f t="shared" si="3"/>
        <v>0</v>
      </c>
      <c r="DH31" s="83">
        <f t="shared" si="4"/>
        <v>100</v>
      </c>
      <c r="DI31" s="84">
        <f t="shared" si="5"/>
        <v>100</v>
      </c>
    </row>
    <row r="32" spans="1:113" ht="20.100000000000001" hidden="1" customHeight="1" x14ac:dyDescent="0.25">
      <c r="A32" s="54">
        <v>20</v>
      </c>
      <c r="B32" s="94">
        <f>'Captura español'!B32</f>
        <v>0</v>
      </c>
      <c r="C32" s="94">
        <f>'Captura español'!C32</f>
        <v>0</v>
      </c>
      <c r="D32" s="94">
        <f>'Captura español'!D32</f>
        <v>0</v>
      </c>
      <c r="E32" s="96">
        <f>'Captura español'!$C$3</f>
        <v>0</v>
      </c>
      <c r="F32" s="96">
        <f>'Captura español'!$C$4</f>
        <v>0</v>
      </c>
      <c r="G32" s="96">
        <f>'Captura español'!$C$6</f>
        <v>0</v>
      </c>
      <c r="H32" s="90"/>
      <c r="I32" s="90"/>
      <c r="J32" s="90"/>
      <c r="K32" s="90"/>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0"/>
      <c r="AQ32" s="90"/>
      <c r="AR32" s="90"/>
      <c r="AS32" s="90"/>
      <c r="AT32" s="90"/>
      <c r="AU32" s="90"/>
      <c r="AV32" s="90"/>
      <c r="AW32" s="90"/>
      <c r="AX32" s="90"/>
      <c r="AY32" s="90"/>
      <c r="AZ32" s="90"/>
      <c r="BA32" s="90"/>
      <c r="BB32" s="90"/>
      <c r="BC32" s="90"/>
      <c r="BD32" s="90"/>
      <c r="BE32" s="90"/>
      <c r="BF32" s="90">
        <f>IF(Anexos!L$5='Captura matemáticas'!H32,1,0)</f>
        <v>0</v>
      </c>
      <c r="BG32" s="90">
        <f>IF(Anexos!M$5='Captura matemáticas'!I32,1,0)</f>
        <v>0</v>
      </c>
      <c r="BH32" s="90">
        <f>IF(Anexos!N$5='Captura matemáticas'!J32,1,0)</f>
        <v>0</v>
      </c>
      <c r="BI32" s="90">
        <f>IF(Anexos!O$5='Captura matemáticas'!K32,1,0)</f>
        <v>0</v>
      </c>
      <c r="BJ32" s="90">
        <f>IF(Anexos!P$5='Captura matemáticas'!L32,1,0)</f>
        <v>0</v>
      </c>
      <c r="BK32" s="90">
        <f>IF(Anexos!Q$5='Captura matemáticas'!M32,1,0)</f>
        <v>0</v>
      </c>
      <c r="BL32" s="90">
        <f>IF(Anexos!R$5='Captura matemáticas'!N32,1,0)</f>
        <v>0</v>
      </c>
      <c r="BM32" s="90">
        <f>IF(Anexos!S$5='Captura matemáticas'!O32,1,0)</f>
        <v>0</v>
      </c>
      <c r="BN32" s="90">
        <f>IF(Anexos!T$5='Captura matemáticas'!P32,1,0)</f>
        <v>0</v>
      </c>
      <c r="BO32" s="90">
        <f>IF(Anexos!U$5='Captura matemáticas'!Q32,1,0)</f>
        <v>0</v>
      </c>
      <c r="BP32" s="90">
        <f>IF(Anexos!V$5='Captura matemáticas'!R32,1,0)</f>
        <v>0</v>
      </c>
      <c r="BQ32" s="90">
        <f>IF(Anexos!W$5='Captura matemáticas'!S32,1,0)</f>
        <v>0</v>
      </c>
      <c r="BR32" s="90">
        <f>IF(Anexos!X$5='Captura matemáticas'!T32,1,0)</f>
        <v>0</v>
      </c>
      <c r="BS32" s="90">
        <f>IF(Anexos!Y$5='Captura matemáticas'!U32,1,0)</f>
        <v>0</v>
      </c>
      <c r="BT32" s="90">
        <f>IF(Anexos!Z$5='Captura matemáticas'!V32,1,0)</f>
        <v>0</v>
      </c>
      <c r="BU32" s="90">
        <f>IF(Anexos!AA$5='Captura matemáticas'!W32,1,0)</f>
        <v>0</v>
      </c>
      <c r="BV32" s="90">
        <f>IF(Anexos!AB$5='Captura matemáticas'!X32,1,0)</f>
        <v>0</v>
      </c>
      <c r="BW32" s="90">
        <f>IF(Anexos!AC$5='Captura matemáticas'!Y32,1,0)</f>
        <v>0</v>
      </c>
      <c r="BX32" s="90">
        <f>IF(Anexos!AD$5='Captura matemáticas'!Z32,1,0)</f>
        <v>0</v>
      </c>
      <c r="BY32" s="90">
        <f>IF(Anexos!AE$5='Captura matemáticas'!AA32,1,0)</f>
        <v>0</v>
      </c>
      <c r="BZ32" s="90">
        <f>IF(Anexos!AF$5='Captura matemáticas'!AB32,1,0)</f>
        <v>0</v>
      </c>
      <c r="CA32" s="90">
        <f>IF(Anexos!AG$5='Captura matemáticas'!AC32,1,0)</f>
        <v>0</v>
      </c>
      <c r="CB32" s="90">
        <f>IF(Anexos!AH$5='Captura matemáticas'!AD32,1,0)</f>
        <v>0</v>
      </c>
      <c r="CC32" s="90">
        <f>IF(Anexos!AI$5='Captura matemáticas'!AE32,1,0)</f>
        <v>0</v>
      </c>
      <c r="CD32" s="90">
        <f>IF(Anexos!AJ$5='Captura matemáticas'!AF32,1,0)</f>
        <v>0</v>
      </c>
      <c r="CE32" s="90">
        <f>IF(Anexos!AK$5='Captura matemáticas'!AG32,1,0)</f>
        <v>0</v>
      </c>
      <c r="CF32" s="90">
        <f>IF(Anexos!AL$5='Captura matemáticas'!AH32,1,0)</f>
        <v>0</v>
      </c>
      <c r="CG32" s="90">
        <f>IF(Anexos!AM$5='Captura matemáticas'!AI32,1,0)</f>
        <v>0</v>
      </c>
      <c r="CH32" s="90">
        <f>IF(Anexos!AN$5='Captura matemáticas'!AJ32,1,0)</f>
        <v>0</v>
      </c>
      <c r="CI32" s="90">
        <f>IF(Anexos!AO$5='Captura matemáticas'!AK32,1,0)</f>
        <v>0</v>
      </c>
      <c r="CJ32" s="90">
        <f>IF(Anexos!AP$5='Captura matemáticas'!AL32,1,0)</f>
        <v>0</v>
      </c>
      <c r="CK32" s="90">
        <f>IF(Anexos!AQ$5='Captura matemáticas'!AM32,1,0)</f>
        <v>0</v>
      </c>
      <c r="CL32" s="90">
        <f>IF(Anexos!AR$5='Captura matemáticas'!AN32,1,0)</f>
        <v>0</v>
      </c>
      <c r="CM32" s="90">
        <f>IF(Anexos!AS$5='Captura matemáticas'!AO32,1,0)</f>
        <v>0</v>
      </c>
      <c r="CN32" s="90">
        <f>IF(Anexos!AT$5='Captura matemáticas'!AP32,1,0)</f>
        <v>0</v>
      </c>
      <c r="CO32" s="90">
        <f>IF(Anexos!AU$5='Captura matemáticas'!AQ32,1,0)</f>
        <v>0</v>
      </c>
      <c r="CP32" s="90">
        <f>IF(Anexos!AV$5='Captura matemáticas'!AR32,1,0)</f>
        <v>0</v>
      </c>
      <c r="CQ32" s="90">
        <f>IF(Anexos!AW$5='Captura matemáticas'!AS32,1,0)</f>
        <v>0</v>
      </c>
      <c r="CR32" s="90">
        <f>IF(Anexos!AX$5='Captura matemáticas'!AT32,1,0)</f>
        <v>0</v>
      </c>
      <c r="CS32" s="90">
        <f>IF(Anexos!AY$5='Captura matemáticas'!AU32,1,0)</f>
        <v>0</v>
      </c>
      <c r="CT32" s="90">
        <f>IF(Anexos!AZ$5='Captura matemáticas'!AV32,1,0)</f>
        <v>0</v>
      </c>
      <c r="CU32" s="90">
        <f>IF(Anexos!BA$5='Captura matemáticas'!AW32,1,0)</f>
        <v>0</v>
      </c>
      <c r="CV32" s="90">
        <f>IF(Anexos!BB$5='Captura matemáticas'!AX32,1,0)</f>
        <v>0</v>
      </c>
      <c r="CW32" s="90">
        <f>IF(Anexos!BC$5='Captura matemáticas'!AY32,1,0)</f>
        <v>0</v>
      </c>
      <c r="CX32" s="90">
        <f>IF(Anexos!BD$5='Captura matemáticas'!AZ32,1,0)</f>
        <v>0</v>
      </c>
      <c r="CY32" s="90">
        <f>IF(Anexos!BE$5='Captura matemáticas'!BA32,1,0)</f>
        <v>0</v>
      </c>
      <c r="CZ32" s="90">
        <f>IF(Anexos!BF$5='Captura matemáticas'!BB32,1,0)</f>
        <v>0</v>
      </c>
      <c r="DA32" s="90">
        <f>IF(Anexos!BG$5='Captura matemáticas'!BC32,1,0)</f>
        <v>0</v>
      </c>
      <c r="DB32" s="90">
        <f>IF(Anexos!BH$5='Captura matemáticas'!BD32,1,0)</f>
        <v>0</v>
      </c>
      <c r="DC32" s="90">
        <f>IF(Anexos!BI$5='Captura matemáticas'!BE32,1,0)</f>
        <v>0</v>
      </c>
      <c r="DD32" s="88">
        <f t="shared" si="0"/>
        <v>0</v>
      </c>
      <c r="DE32" s="82">
        <f t="shared" si="1"/>
        <v>50</v>
      </c>
      <c r="DF32" s="82">
        <f t="shared" si="2"/>
        <v>50</v>
      </c>
      <c r="DG32" s="83">
        <f t="shared" si="3"/>
        <v>0</v>
      </c>
      <c r="DH32" s="83">
        <f t="shared" si="4"/>
        <v>100</v>
      </c>
      <c r="DI32" s="84">
        <f t="shared" si="5"/>
        <v>100</v>
      </c>
    </row>
    <row r="33" spans="1:113" ht="20.100000000000001" hidden="1" customHeight="1" x14ac:dyDescent="0.25">
      <c r="A33" s="54">
        <v>21</v>
      </c>
      <c r="B33" s="94">
        <f>'Captura español'!B33</f>
        <v>0</v>
      </c>
      <c r="C33" s="94">
        <f>'Captura español'!C33</f>
        <v>0</v>
      </c>
      <c r="D33" s="94">
        <f>'Captura español'!D33</f>
        <v>0</v>
      </c>
      <c r="E33" s="96">
        <f>'Captura español'!$C$3</f>
        <v>0</v>
      </c>
      <c r="F33" s="96">
        <f>'Captura español'!$C$4</f>
        <v>0</v>
      </c>
      <c r="G33" s="96">
        <f>'Captura español'!$C$6</f>
        <v>0</v>
      </c>
      <c r="H33" s="90"/>
      <c r="I33" s="90"/>
      <c r="J33" s="90"/>
      <c r="K33" s="90"/>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0"/>
      <c r="AQ33" s="90"/>
      <c r="AR33" s="90"/>
      <c r="AS33" s="90"/>
      <c r="AT33" s="90"/>
      <c r="AU33" s="90"/>
      <c r="AV33" s="90"/>
      <c r="AW33" s="90"/>
      <c r="AX33" s="90"/>
      <c r="AY33" s="90"/>
      <c r="AZ33" s="90"/>
      <c r="BA33" s="90"/>
      <c r="BB33" s="90"/>
      <c r="BC33" s="90"/>
      <c r="BD33" s="90"/>
      <c r="BE33" s="90"/>
      <c r="BF33" s="90">
        <f>IF(Anexos!L$5='Captura matemáticas'!H33,1,0)</f>
        <v>0</v>
      </c>
      <c r="BG33" s="90">
        <f>IF(Anexos!M$5='Captura matemáticas'!I33,1,0)</f>
        <v>0</v>
      </c>
      <c r="BH33" s="90">
        <f>IF(Anexos!N$5='Captura matemáticas'!J33,1,0)</f>
        <v>0</v>
      </c>
      <c r="BI33" s="90">
        <f>IF(Anexos!O$5='Captura matemáticas'!K33,1,0)</f>
        <v>0</v>
      </c>
      <c r="BJ33" s="90">
        <f>IF(Anexos!P$5='Captura matemáticas'!L33,1,0)</f>
        <v>0</v>
      </c>
      <c r="BK33" s="90">
        <f>IF(Anexos!Q$5='Captura matemáticas'!M33,1,0)</f>
        <v>0</v>
      </c>
      <c r="BL33" s="90">
        <f>IF(Anexos!R$5='Captura matemáticas'!N33,1,0)</f>
        <v>0</v>
      </c>
      <c r="BM33" s="90">
        <f>IF(Anexos!S$5='Captura matemáticas'!O33,1,0)</f>
        <v>0</v>
      </c>
      <c r="BN33" s="90">
        <f>IF(Anexos!T$5='Captura matemáticas'!P33,1,0)</f>
        <v>0</v>
      </c>
      <c r="BO33" s="90">
        <f>IF(Anexos!U$5='Captura matemáticas'!Q33,1,0)</f>
        <v>0</v>
      </c>
      <c r="BP33" s="90">
        <f>IF(Anexos!V$5='Captura matemáticas'!R33,1,0)</f>
        <v>0</v>
      </c>
      <c r="BQ33" s="90">
        <f>IF(Anexos!W$5='Captura matemáticas'!S33,1,0)</f>
        <v>0</v>
      </c>
      <c r="BR33" s="90">
        <f>IF(Anexos!X$5='Captura matemáticas'!T33,1,0)</f>
        <v>0</v>
      </c>
      <c r="BS33" s="90">
        <f>IF(Anexos!Y$5='Captura matemáticas'!U33,1,0)</f>
        <v>0</v>
      </c>
      <c r="BT33" s="90">
        <f>IF(Anexos!Z$5='Captura matemáticas'!V33,1,0)</f>
        <v>0</v>
      </c>
      <c r="BU33" s="90">
        <f>IF(Anexos!AA$5='Captura matemáticas'!W33,1,0)</f>
        <v>0</v>
      </c>
      <c r="BV33" s="90">
        <f>IF(Anexos!AB$5='Captura matemáticas'!X33,1,0)</f>
        <v>0</v>
      </c>
      <c r="BW33" s="90">
        <f>IF(Anexos!AC$5='Captura matemáticas'!Y33,1,0)</f>
        <v>0</v>
      </c>
      <c r="BX33" s="90">
        <f>IF(Anexos!AD$5='Captura matemáticas'!Z33,1,0)</f>
        <v>0</v>
      </c>
      <c r="BY33" s="90">
        <f>IF(Anexos!AE$5='Captura matemáticas'!AA33,1,0)</f>
        <v>0</v>
      </c>
      <c r="BZ33" s="90">
        <f>IF(Anexos!AF$5='Captura matemáticas'!AB33,1,0)</f>
        <v>0</v>
      </c>
      <c r="CA33" s="90">
        <f>IF(Anexos!AG$5='Captura matemáticas'!AC33,1,0)</f>
        <v>0</v>
      </c>
      <c r="CB33" s="90">
        <f>IF(Anexos!AH$5='Captura matemáticas'!AD33,1,0)</f>
        <v>0</v>
      </c>
      <c r="CC33" s="90">
        <f>IF(Anexos!AI$5='Captura matemáticas'!AE33,1,0)</f>
        <v>0</v>
      </c>
      <c r="CD33" s="90">
        <f>IF(Anexos!AJ$5='Captura matemáticas'!AF33,1,0)</f>
        <v>0</v>
      </c>
      <c r="CE33" s="90">
        <f>IF(Anexos!AK$5='Captura matemáticas'!AG33,1,0)</f>
        <v>0</v>
      </c>
      <c r="CF33" s="90">
        <f>IF(Anexos!AL$5='Captura matemáticas'!AH33,1,0)</f>
        <v>0</v>
      </c>
      <c r="CG33" s="90">
        <f>IF(Anexos!AM$5='Captura matemáticas'!AI33,1,0)</f>
        <v>0</v>
      </c>
      <c r="CH33" s="90">
        <f>IF(Anexos!AN$5='Captura matemáticas'!AJ33,1,0)</f>
        <v>0</v>
      </c>
      <c r="CI33" s="90">
        <f>IF(Anexos!AO$5='Captura matemáticas'!AK33,1,0)</f>
        <v>0</v>
      </c>
      <c r="CJ33" s="90">
        <f>IF(Anexos!AP$5='Captura matemáticas'!AL33,1,0)</f>
        <v>0</v>
      </c>
      <c r="CK33" s="90">
        <f>IF(Anexos!AQ$5='Captura matemáticas'!AM33,1,0)</f>
        <v>0</v>
      </c>
      <c r="CL33" s="90">
        <f>IF(Anexos!AR$5='Captura matemáticas'!AN33,1,0)</f>
        <v>0</v>
      </c>
      <c r="CM33" s="90">
        <f>IF(Anexos!AS$5='Captura matemáticas'!AO33,1,0)</f>
        <v>0</v>
      </c>
      <c r="CN33" s="90">
        <f>IF(Anexos!AT$5='Captura matemáticas'!AP33,1,0)</f>
        <v>0</v>
      </c>
      <c r="CO33" s="90">
        <f>IF(Anexos!AU$5='Captura matemáticas'!AQ33,1,0)</f>
        <v>0</v>
      </c>
      <c r="CP33" s="90">
        <f>IF(Anexos!AV$5='Captura matemáticas'!AR33,1,0)</f>
        <v>0</v>
      </c>
      <c r="CQ33" s="90">
        <f>IF(Anexos!AW$5='Captura matemáticas'!AS33,1,0)</f>
        <v>0</v>
      </c>
      <c r="CR33" s="90">
        <f>IF(Anexos!AX$5='Captura matemáticas'!AT33,1,0)</f>
        <v>0</v>
      </c>
      <c r="CS33" s="90">
        <f>IF(Anexos!AY$5='Captura matemáticas'!AU33,1,0)</f>
        <v>0</v>
      </c>
      <c r="CT33" s="90">
        <f>IF(Anexos!AZ$5='Captura matemáticas'!AV33,1,0)</f>
        <v>0</v>
      </c>
      <c r="CU33" s="90">
        <f>IF(Anexos!BA$5='Captura matemáticas'!AW33,1,0)</f>
        <v>0</v>
      </c>
      <c r="CV33" s="90">
        <f>IF(Anexos!BB$5='Captura matemáticas'!AX33,1,0)</f>
        <v>0</v>
      </c>
      <c r="CW33" s="90">
        <f>IF(Anexos!BC$5='Captura matemáticas'!AY33,1,0)</f>
        <v>0</v>
      </c>
      <c r="CX33" s="90">
        <f>IF(Anexos!BD$5='Captura matemáticas'!AZ33,1,0)</f>
        <v>0</v>
      </c>
      <c r="CY33" s="90">
        <f>IF(Anexos!BE$5='Captura matemáticas'!BA33,1,0)</f>
        <v>0</v>
      </c>
      <c r="CZ33" s="90">
        <f>IF(Anexos!BF$5='Captura matemáticas'!BB33,1,0)</f>
        <v>0</v>
      </c>
      <c r="DA33" s="90">
        <f>IF(Anexos!BG$5='Captura matemáticas'!BC33,1,0)</f>
        <v>0</v>
      </c>
      <c r="DB33" s="90">
        <f>IF(Anexos!BH$5='Captura matemáticas'!BD33,1,0)</f>
        <v>0</v>
      </c>
      <c r="DC33" s="90">
        <f>IF(Anexos!BI$5='Captura matemáticas'!BE33,1,0)</f>
        <v>0</v>
      </c>
      <c r="DD33" s="88">
        <f t="shared" si="0"/>
        <v>0</v>
      </c>
      <c r="DE33" s="82">
        <f t="shared" si="1"/>
        <v>50</v>
      </c>
      <c r="DF33" s="82">
        <f t="shared" si="2"/>
        <v>50</v>
      </c>
      <c r="DG33" s="83">
        <f t="shared" si="3"/>
        <v>0</v>
      </c>
      <c r="DH33" s="83">
        <f t="shared" si="4"/>
        <v>100</v>
      </c>
      <c r="DI33" s="84">
        <f t="shared" si="5"/>
        <v>100</v>
      </c>
    </row>
    <row r="34" spans="1:113" ht="20.100000000000001" hidden="1" customHeight="1" x14ac:dyDescent="0.25">
      <c r="A34" s="54">
        <v>22</v>
      </c>
      <c r="B34" s="94">
        <f>'Captura español'!B34</f>
        <v>0</v>
      </c>
      <c r="C34" s="94">
        <f>'Captura español'!C34</f>
        <v>0</v>
      </c>
      <c r="D34" s="94">
        <f>'Captura español'!D34</f>
        <v>0</v>
      </c>
      <c r="E34" s="96">
        <f>'Captura español'!$C$3</f>
        <v>0</v>
      </c>
      <c r="F34" s="96">
        <f>'Captura español'!$C$4</f>
        <v>0</v>
      </c>
      <c r="G34" s="96">
        <f>'Captura español'!$C$6</f>
        <v>0</v>
      </c>
      <c r="H34" s="90"/>
      <c r="I34" s="90"/>
      <c r="J34" s="90"/>
      <c r="K34" s="90"/>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0"/>
      <c r="AQ34" s="90"/>
      <c r="AR34" s="90"/>
      <c r="AS34" s="90"/>
      <c r="AT34" s="90"/>
      <c r="AU34" s="90"/>
      <c r="AV34" s="90"/>
      <c r="AW34" s="90"/>
      <c r="AX34" s="90"/>
      <c r="AY34" s="90"/>
      <c r="AZ34" s="90"/>
      <c r="BA34" s="90"/>
      <c r="BB34" s="90"/>
      <c r="BC34" s="90"/>
      <c r="BD34" s="90"/>
      <c r="BE34" s="90"/>
      <c r="BF34" s="90">
        <f>IF(Anexos!L$5='Captura matemáticas'!H34,1,0)</f>
        <v>0</v>
      </c>
      <c r="BG34" s="90">
        <f>IF(Anexos!M$5='Captura matemáticas'!I34,1,0)</f>
        <v>0</v>
      </c>
      <c r="BH34" s="90">
        <f>IF(Anexos!N$5='Captura matemáticas'!J34,1,0)</f>
        <v>0</v>
      </c>
      <c r="BI34" s="90">
        <f>IF(Anexos!O$5='Captura matemáticas'!K34,1,0)</f>
        <v>0</v>
      </c>
      <c r="BJ34" s="90">
        <f>IF(Anexos!P$5='Captura matemáticas'!L34,1,0)</f>
        <v>0</v>
      </c>
      <c r="BK34" s="90">
        <f>IF(Anexos!Q$5='Captura matemáticas'!M34,1,0)</f>
        <v>0</v>
      </c>
      <c r="BL34" s="90">
        <f>IF(Anexos!R$5='Captura matemáticas'!N34,1,0)</f>
        <v>0</v>
      </c>
      <c r="BM34" s="90">
        <f>IF(Anexos!S$5='Captura matemáticas'!O34,1,0)</f>
        <v>0</v>
      </c>
      <c r="BN34" s="90">
        <f>IF(Anexos!T$5='Captura matemáticas'!P34,1,0)</f>
        <v>0</v>
      </c>
      <c r="BO34" s="90">
        <f>IF(Anexos!U$5='Captura matemáticas'!Q34,1,0)</f>
        <v>0</v>
      </c>
      <c r="BP34" s="90">
        <f>IF(Anexos!V$5='Captura matemáticas'!R34,1,0)</f>
        <v>0</v>
      </c>
      <c r="BQ34" s="90">
        <f>IF(Anexos!W$5='Captura matemáticas'!S34,1,0)</f>
        <v>0</v>
      </c>
      <c r="BR34" s="90">
        <f>IF(Anexos!X$5='Captura matemáticas'!T34,1,0)</f>
        <v>0</v>
      </c>
      <c r="BS34" s="90">
        <f>IF(Anexos!Y$5='Captura matemáticas'!U34,1,0)</f>
        <v>0</v>
      </c>
      <c r="BT34" s="90">
        <f>IF(Anexos!Z$5='Captura matemáticas'!V34,1,0)</f>
        <v>0</v>
      </c>
      <c r="BU34" s="90">
        <f>IF(Anexos!AA$5='Captura matemáticas'!W34,1,0)</f>
        <v>0</v>
      </c>
      <c r="BV34" s="90">
        <f>IF(Anexos!AB$5='Captura matemáticas'!X34,1,0)</f>
        <v>0</v>
      </c>
      <c r="BW34" s="90">
        <f>IF(Anexos!AC$5='Captura matemáticas'!Y34,1,0)</f>
        <v>0</v>
      </c>
      <c r="BX34" s="90">
        <f>IF(Anexos!AD$5='Captura matemáticas'!Z34,1,0)</f>
        <v>0</v>
      </c>
      <c r="BY34" s="90">
        <f>IF(Anexos!AE$5='Captura matemáticas'!AA34,1,0)</f>
        <v>0</v>
      </c>
      <c r="BZ34" s="90">
        <f>IF(Anexos!AF$5='Captura matemáticas'!AB34,1,0)</f>
        <v>0</v>
      </c>
      <c r="CA34" s="90">
        <f>IF(Anexos!AG$5='Captura matemáticas'!AC34,1,0)</f>
        <v>0</v>
      </c>
      <c r="CB34" s="90">
        <f>IF(Anexos!AH$5='Captura matemáticas'!AD34,1,0)</f>
        <v>0</v>
      </c>
      <c r="CC34" s="90">
        <f>IF(Anexos!AI$5='Captura matemáticas'!AE34,1,0)</f>
        <v>0</v>
      </c>
      <c r="CD34" s="90">
        <f>IF(Anexos!AJ$5='Captura matemáticas'!AF34,1,0)</f>
        <v>0</v>
      </c>
      <c r="CE34" s="90">
        <f>IF(Anexos!AK$5='Captura matemáticas'!AG34,1,0)</f>
        <v>0</v>
      </c>
      <c r="CF34" s="90">
        <f>IF(Anexos!AL$5='Captura matemáticas'!AH34,1,0)</f>
        <v>0</v>
      </c>
      <c r="CG34" s="90">
        <f>IF(Anexos!AM$5='Captura matemáticas'!AI34,1,0)</f>
        <v>0</v>
      </c>
      <c r="CH34" s="90">
        <f>IF(Anexos!AN$5='Captura matemáticas'!AJ34,1,0)</f>
        <v>0</v>
      </c>
      <c r="CI34" s="90">
        <f>IF(Anexos!AO$5='Captura matemáticas'!AK34,1,0)</f>
        <v>0</v>
      </c>
      <c r="CJ34" s="90">
        <f>IF(Anexos!AP$5='Captura matemáticas'!AL34,1,0)</f>
        <v>0</v>
      </c>
      <c r="CK34" s="90">
        <f>IF(Anexos!AQ$5='Captura matemáticas'!AM34,1,0)</f>
        <v>0</v>
      </c>
      <c r="CL34" s="90">
        <f>IF(Anexos!AR$5='Captura matemáticas'!AN34,1,0)</f>
        <v>0</v>
      </c>
      <c r="CM34" s="90">
        <f>IF(Anexos!AS$5='Captura matemáticas'!AO34,1,0)</f>
        <v>0</v>
      </c>
      <c r="CN34" s="90">
        <f>IF(Anexos!AT$5='Captura matemáticas'!AP34,1,0)</f>
        <v>0</v>
      </c>
      <c r="CO34" s="90">
        <f>IF(Anexos!AU$5='Captura matemáticas'!AQ34,1,0)</f>
        <v>0</v>
      </c>
      <c r="CP34" s="90">
        <f>IF(Anexos!AV$5='Captura matemáticas'!AR34,1,0)</f>
        <v>0</v>
      </c>
      <c r="CQ34" s="90">
        <f>IF(Anexos!AW$5='Captura matemáticas'!AS34,1,0)</f>
        <v>0</v>
      </c>
      <c r="CR34" s="90">
        <f>IF(Anexos!AX$5='Captura matemáticas'!AT34,1,0)</f>
        <v>0</v>
      </c>
      <c r="CS34" s="90">
        <f>IF(Anexos!AY$5='Captura matemáticas'!AU34,1,0)</f>
        <v>0</v>
      </c>
      <c r="CT34" s="90">
        <f>IF(Anexos!AZ$5='Captura matemáticas'!AV34,1,0)</f>
        <v>0</v>
      </c>
      <c r="CU34" s="90">
        <f>IF(Anexos!BA$5='Captura matemáticas'!AW34,1,0)</f>
        <v>0</v>
      </c>
      <c r="CV34" s="90">
        <f>IF(Anexos!BB$5='Captura matemáticas'!AX34,1,0)</f>
        <v>0</v>
      </c>
      <c r="CW34" s="90">
        <f>IF(Anexos!BC$5='Captura matemáticas'!AY34,1,0)</f>
        <v>0</v>
      </c>
      <c r="CX34" s="90">
        <f>IF(Anexos!BD$5='Captura matemáticas'!AZ34,1,0)</f>
        <v>0</v>
      </c>
      <c r="CY34" s="90">
        <f>IF(Anexos!BE$5='Captura matemáticas'!BA34,1,0)</f>
        <v>0</v>
      </c>
      <c r="CZ34" s="90">
        <f>IF(Anexos!BF$5='Captura matemáticas'!BB34,1,0)</f>
        <v>0</v>
      </c>
      <c r="DA34" s="90">
        <f>IF(Anexos!BG$5='Captura matemáticas'!BC34,1,0)</f>
        <v>0</v>
      </c>
      <c r="DB34" s="90">
        <f>IF(Anexos!BH$5='Captura matemáticas'!BD34,1,0)</f>
        <v>0</v>
      </c>
      <c r="DC34" s="90">
        <f>IF(Anexos!BI$5='Captura matemáticas'!BE34,1,0)</f>
        <v>0</v>
      </c>
      <c r="DD34" s="88">
        <f t="shared" si="0"/>
        <v>0</v>
      </c>
      <c r="DE34" s="82">
        <f t="shared" si="1"/>
        <v>50</v>
      </c>
      <c r="DF34" s="82">
        <f t="shared" si="2"/>
        <v>50</v>
      </c>
      <c r="DG34" s="83">
        <f t="shared" si="3"/>
        <v>0</v>
      </c>
      <c r="DH34" s="83">
        <f t="shared" si="4"/>
        <v>100</v>
      </c>
      <c r="DI34" s="84">
        <f t="shared" si="5"/>
        <v>100</v>
      </c>
    </row>
    <row r="35" spans="1:113" ht="20.100000000000001" hidden="1" customHeight="1" x14ac:dyDescent="0.25">
      <c r="A35" s="54">
        <v>23</v>
      </c>
      <c r="B35" s="94">
        <f>'Captura español'!B35</f>
        <v>0</v>
      </c>
      <c r="C35" s="94">
        <f>'Captura español'!C35</f>
        <v>0</v>
      </c>
      <c r="D35" s="94">
        <f>'Captura español'!D35</f>
        <v>0</v>
      </c>
      <c r="E35" s="96">
        <f>'Captura español'!$C$3</f>
        <v>0</v>
      </c>
      <c r="F35" s="96">
        <f>'Captura español'!$C$4</f>
        <v>0</v>
      </c>
      <c r="G35" s="96">
        <f>'Captura español'!$C$6</f>
        <v>0</v>
      </c>
      <c r="H35" s="90"/>
      <c r="I35" s="90"/>
      <c r="J35" s="90"/>
      <c r="K35" s="90"/>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0"/>
      <c r="AQ35" s="90"/>
      <c r="AR35" s="90"/>
      <c r="AS35" s="90"/>
      <c r="AT35" s="90"/>
      <c r="AU35" s="90"/>
      <c r="AV35" s="90"/>
      <c r="AW35" s="90"/>
      <c r="AX35" s="90"/>
      <c r="AY35" s="90"/>
      <c r="AZ35" s="90"/>
      <c r="BA35" s="90"/>
      <c r="BB35" s="90"/>
      <c r="BC35" s="90"/>
      <c r="BD35" s="90"/>
      <c r="BE35" s="90"/>
      <c r="BF35" s="90">
        <f>IF(Anexos!L$5='Captura matemáticas'!H35,1,0)</f>
        <v>0</v>
      </c>
      <c r="BG35" s="90">
        <f>IF(Anexos!M$5='Captura matemáticas'!I35,1,0)</f>
        <v>0</v>
      </c>
      <c r="BH35" s="90">
        <f>IF(Anexos!N$5='Captura matemáticas'!J35,1,0)</f>
        <v>0</v>
      </c>
      <c r="BI35" s="90">
        <f>IF(Anexos!O$5='Captura matemáticas'!K35,1,0)</f>
        <v>0</v>
      </c>
      <c r="BJ35" s="90">
        <f>IF(Anexos!P$5='Captura matemáticas'!L35,1,0)</f>
        <v>0</v>
      </c>
      <c r="BK35" s="90">
        <f>IF(Anexos!Q$5='Captura matemáticas'!M35,1,0)</f>
        <v>0</v>
      </c>
      <c r="BL35" s="90">
        <f>IF(Anexos!R$5='Captura matemáticas'!N35,1,0)</f>
        <v>0</v>
      </c>
      <c r="BM35" s="90">
        <f>IF(Anexos!S$5='Captura matemáticas'!O35,1,0)</f>
        <v>0</v>
      </c>
      <c r="BN35" s="90">
        <f>IF(Anexos!T$5='Captura matemáticas'!P35,1,0)</f>
        <v>0</v>
      </c>
      <c r="BO35" s="90">
        <f>IF(Anexos!U$5='Captura matemáticas'!Q35,1,0)</f>
        <v>0</v>
      </c>
      <c r="BP35" s="90">
        <f>IF(Anexos!V$5='Captura matemáticas'!R35,1,0)</f>
        <v>0</v>
      </c>
      <c r="BQ35" s="90">
        <f>IF(Anexos!W$5='Captura matemáticas'!S35,1,0)</f>
        <v>0</v>
      </c>
      <c r="BR35" s="90">
        <f>IF(Anexos!X$5='Captura matemáticas'!T35,1,0)</f>
        <v>0</v>
      </c>
      <c r="BS35" s="90">
        <f>IF(Anexos!Y$5='Captura matemáticas'!U35,1,0)</f>
        <v>0</v>
      </c>
      <c r="BT35" s="90">
        <f>IF(Anexos!Z$5='Captura matemáticas'!V35,1,0)</f>
        <v>0</v>
      </c>
      <c r="BU35" s="90">
        <f>IF(Anexos!AA$5='Captura matemáticas'!W35,1,0)</f>
        <v>0</v>
      </c>
      <c r="BV35" s="90">
        <f>IF(Anexos!AB$5='Captura matemáticas'!X35,1,0)</f>
        <v>0</v>
      </c>
      <c r="BW35" s="90">
        <f>IF(Anexos!AC$5='Captura matemáticas'!Y35,1,0)</f>
        <v>0</v>
      </c>
      <c r="BX35" s="90">
        <f>IF(Anexos!AD$5='Captura matemáticas'!Z35,1,0)</f>
        <v>0</v>
      </c>
      <c r="BY35" s="90">
        <f>IF(Anexos!AE$5='Captura matemáticas'!AA35,1,0)</f>
        <v>0</v>
      </c>
      <c r="BZ35" s="90">
        <f>IF(Anexos!AF$5='Captura matemáticas'!AB35,1,0)</f>
        <v>0</v>
      </c>
      <c r="CA35" s="90">
        <f>IF(Anexos!AG$5='Captura matemáticas'!AC35,1,0)</f>
        <v>0</v>
      </c>
      <c r="CB35" s="90">
        <f>IF(Anexos!AH$5='Captura matemáticas'!AD35,1,0)</f>
        <v>0</v>
      </c>
      <c r="CC35" s="90">
        <f>IF(Anexos!AI$5='Captura matemáticas'!AE35,1,0)</f>
        <v>0</v>
      </c>
      <c r="CD35" s="90">
        <f>IF(Anexos!AJ$5='Captura matemáticas'!AF35,1,0)</f>
        <v>0</v>
      </c>
      <c r="CE35" s="90">
        <f>IF(Anexos!AK$5='Captura matemáticas'!AG35,1,0)</f>
        <v>0</v>
      </c>
      <c r="CF35" s="90">
        <f>IF(Anexos!AL$5='Captura matemáticas'!AH35,1,0)</f>
        <v>0</v>
      </c>
      <c r="CG35" s="90">
        <f>IF(Anexos!AM$5='Captura matemáticas'!AI35,1,0)</f>
        <v>0</v>
      </c>
      <c r="CH35" s="90">
        <f>IF(Anexos!AN$5='Captura matemáticas'!AJ35,1,0)</f>
        <v>0</v>
      </c>
      <c r="CI35" s="90">
        <f>IF(Anexos!AO$5='Captura matemáticas'!AK35,1,0)</f>
        <v>0</v>
      </c>
      <c r="CJ35" s="90">
        <f>IF(Anexos!AP$5='Captura matemáticas'!AL35,1,0)</f>
        <v>0</v>
      </c>
      <c r="CK35" s="90">
        <f>IF(Anexos!AQ$5='Captura matemáticas'!AM35,1,0)</f>
        <v>0</v>
      </c>
      <c r="CL35" s="90">
        <f>IF(Anexos!AR$5='Captura matemáticas'!AN35,1,0)</f>
        <v>0</v>
      </c>
      <c r="CM35" s="90">
        <f>IF(Anexos!AS$5='Captura matemáticas'!AO35,1,0)</f>
        <v>0</v>
      </c>
      <c r="CN35" s="90">
        <f>IF(Anexos!AT$5='Captura matemáticas'!AP35,1,0)</f>
        <v>0</v>
      </c>
      <c r="CO35" s="90">
        <f>IF(Anexos!AU$5='Captura matemáticas'!AQ35,1,0)</f>
        <v>0</v>
      </c>
      <c r="CP35" s="90">
        <f>IF(Anexos!AV$5='Captura matemáticas'!AR35,1,0)</f>
        <v>0</v>
      </c>
      <c r="CQ35" s="90">
        <f>IF(Anexos!AW$5='Captura matemáticas'!AS35,1,0)</f>
        <v>0</v>
      </c>
      <c r="CR35" s="90">
        <f>IF(Anexos!AX$5='Captura matemáticas'!AT35,1,0)</f>
        <v>0</v>
      </c>
      <c r="CS35" s="90">
        <f>IF(Anexos!AY$5='Captura matemáticas'!AU35,1,0)</f>
        <v>0</v>
      </c>
      <c r="CT35" s="90">
        <f>IF(Anexos!AZ$5='Captura matemáticas'!AV35,1,0)</f>
        <v>0</v>
      </c>
      <c r="CU35" s="90">
        <f>IF(Anexos!BA$5='Captura matemáticas'!AW35,1,0)</f>
        <v>0</v>
      </c>
      <c r="CV35" s="90">
        <f>IF(Anexos!BB$5='Captura matemáticas'!AX35,1,0)</f>
        <v>0</v>
      </c>
      <c r="CW35" s="90">
        <f>IF(Anexos!BC$5='Captura matemáticas'!AY35,1,0)</f>
        <v>0</v>
      </c>
      <c r="CX35" s="90">
        <f>IF(Anexos!BD$5='Captura matemáticas'!AZ35,1,0)</f>
        <v>0</v>
      </c>
      <c r="CY35" s="90">
        <f>IF(Anexos!BE$5='Captura matemáticas'!BA35,1,0)</f>
        <v>0</v>
      </c>
      <c r="CZ35" s="90">
        <f>IF(Anexos!BF$5='Captura matemáticas'!BB35,1,0)</f>
        <v>0</v>
      </c>
      <c r="DA35" s="90">
        <f>IF(Anexos!BG$5='Captura matemáticas'!BC35,1,0)</f>
        <v>0</v>
      </c>
      <c r="DB35" s="90">
        <f>IF(Anexos!BH$5='Captura matemáticas'!BD35,1,0)</f>
        <v>0</v>
      </c>
      <c r="DC35" s="90">
        <f>IF(Anexos!BI$5='Captura matemáticas'!BE35,1,0)</f>
        <v>0</v>
      </c>
      <c r="DD35" s="88">
        <f t="shared" si="0"/>
        <v>0</v>
      </c>
      <c r="DE35" s="82">
        <f t="shared" si="1"/>
        <v>50</v>
      </c>
      <c r="DF35" s="82">
        <f t="shared" si="2"/>
        <v>50</v>
      </c>
      <c r="DG35" s="83">
        <f t="shared" si="3"/>
        <v>0</v>
      </c>
      <c r="DH35" s="83">
        <f t="shared" si="4"/>
        <v>100</v>
      </c>
      <c r="DI35" s="84">
        <f t="shared" si="5"/>
        <v>100</v>
      </c>
    </row>
    <row r="36" spans="1:113" ht="20.100000000000001" hidden="1" customHeight="1" x14ac:dyDescent="0.25">
      <c r="A36" s="54">
        <v>24</v>
      </c>
      <c r="B36" s="94">
        <f>'Captura español'!B36</f>
        <v>0</v>
      </c>
      <c r="C36" s="94">
        <f>'Captura español'!C36</f>
        <v>0</v>
      </c>
      <c r="D36" s="94">
        <f>'Captura español'!D36</f>
        <v>0</v>
      </c>
      <c r="E36" s="96">
        <f>'Captura español'!$C$3</f>
        <v>0</v>
      </c>
      <c r="F36" s="96">
        <f>'Captura español'!$C$4</f>
        <v>0</v>
      </c>
      <c r="G36" s="96">
        <f>'Captura español'!$C$6</f>
        <v>0</v>
      </c>
      <c r="H36" s="90"/>
      <c r="I36" s="90"/>
      <c r="J36" s="90"/>
      <c r="K36" s="90"/>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0"/>
      <c r="AQ36" s="90"/>
      <c r="AR36" s="90"/>
      <c r="AS36" s="90"/>
      <c r="AT36" s="90"/>
      <c r="AU36" s="90"/>
      <c r="AV36" s="90"/>
      <c r="AW36" s="90"/>
      <c r="AX36" s="90"/>
      <c r="AY36" s="90"/>
      <c r="AZ36" s="90"/>
      <c r="BA36" s="90"/>
      <c r="BB36" s="90"/>
      <c r="BC36" s="90"/>
      <c r="BD36" s="90"/>
      <c r="BE36" s="90"/>
      <c r="BF36" s="90">
        <f>IF(Anexos!L$5='Captura matemáticas'!H36,1,0)</f>
        <v>0</v>
      </c>
      <c r="BG36" s="90">
        <f>IF(Anexos!M$5='Captura matemáticas'!I36,1,0)</f>
        <v>0</v>
      </c>
      <c r="BH36" s="90">
        <f>IF(Anexos!N$5='Captura matemáticas'!J36,1,0)</f>
        <v>0</v>
      </c>
      <c r="BI36" s="90">
        <f>IF(Anexos!O$5='Captura matemáticas'!K36,1,0)</f>
        <v>0</v>
      </c>
      <c r="BJ36" s="90">
        <f>IF(Anexos!P$5='Captura matemáticas'!L36,1,0)</f>
        <v>0</v>
      </c>
      <c r="BK36" s="90">
        <f>IF(Anexos!Q$5='Captura matemáticas'!M36,1,0)</f>
        <v>0</v>
      </c>
      <c r="BL36" s="90">
        <f>IF(Anexos!R$5='Captura matemáticas'!N36,1,0)</f>
        <v>0</v>
      </c>
      <c r="BM36" s="90">
        <f>IF(Anexos!S$5='Captura matemáticas'!O36,1,0)</f>
        <v>0</v>
      </c>
      <c r="BN36" s="90">
        <f>IF(Anexos!T$5='Captura matemáticas'!P36,1,0)</f>
        <v>0</v>
      </c>
      <c r="BO36" s="90">
        <f>IF(Anexos!U$5='Captura matemáticas'!Q36,1,0)</f>
        <v>0</v>
      </c>
      <c r="BP36" s="90">
        <f>IF(Anexos!V$5='Captura matemáticas'!R36,1,0)</f>
        <v>0</v>
      </c>
      <c r="BQ36" s="90">
        <f>IF(Anexos!W$5='Captura matemáticas'!S36,1,0)</f>
        <v>0</v>
      </c>
      <c r="BR36" s="90">
        <f>IF(Anexos!X$5='Captura matemáticas'!T36,1,0)</f>
        <v>0</v>
      </c>
      <c r="BS36" s="90">
        <f>IF(Anexos!Y$5='Captura matemáticas'!U36,1,0)</f>
        <v>0</v>
      </c>
      <c r="BT36" s="90">
        <f>IF(Anexos!Z$5='Captura matemáticas'!V36,1,0)</f>
        <v>0</v>
      </c>
      <c r="BU36" s="90">
        <f>IF(Anexos!AA$5='Captura matemáticas'!W36,1,0)</f>
        <v>0</v>
      </c>
      <c r="BV36" s="90">
        <f>IF(Anexos!AB$5='Captura matemáticas'!X36,1,0)</f>
        <v>0</v>
      </c>
      <c r="BW36" s="90">
        <f>IF(Anexos!AC$5='Captura matemáticas'!Y36,1,0)</f>
        <v>0</v>
      </c>
      <c r="BX36" s="90">
        <f>IF(Anexos!AD$5='Captura matemáticas'!Z36,1,0)</f>
        <v>0</v>
      </c>
      <c r="BY36" s="90">
        <f>IF(Anexos!AE$5='Captura matemáticas'!AA36,1,0)</f>
        <v>0</v>
      </c>
      <c r="BZ36" s="90">
        <f>IF(Anexos!AF$5='Captura matemáticas'!AB36,1,0)</f>
        <v>0</v>
      </c>
      <c r="CA36" s="90">
        <f>IF(Anexos!AG$5='Captura matemáticas'!AC36,1,0)</f>
        <v>0</v>
      </c>
      <c r="CB36" s="90">
        <f>IF(Anexos!AH$5='Captura matemáticas'!AD36,1,0)</f>
        <v>0</v>
      </c>
      <c r="CC36" s="90">
        <f>IF(Anexos!AI$5='Captura matemáticas'!AE36,1,0)</f>
        <v>0</v>
      </c>
      <c r="CD36" s="90">
        <f>IF(Anexos!AJ$5='Captura matemáticas'!AF36,1,0)</f>
        <v>0</v>
      </c>
      <c r="CE36" s="90">
        <f>IF(Anexos!AK$5='Captura matemáticas'!AG36,1,0)</f>
        <v>0</v>
      </c>
      <c r="CF36" s="90">
        <f>IF(Anexos!AL$5='Captura matemáticas'!AH36,1,0)</f>
        <v>0</v>
      </c>
      <c r="CG36" s="90">
        <f>IF(Anexos!AM$5='Captura matemáticas'!AI36,1,0)</f>
        <v>0</v>
      </c>
      <c r="CH36" s="90">
        <f>IF(Anexos!AN$5='Captura matemáticas'!AJ36,1,0)</f>
        <v>0</v>
      </c>
      <c r="CI36" s="90">
        <f>IF(Anexos!AO$5='Captura matemáticas'!AK36,1,0)</f>
        <v>0</v>
      </c>
      <c r="CJ36" s="90">
        <f>IF(Anexos!AP$5='Captura matemáticas'!AL36,1,0)</f>
        <v>0</v>
      </c>
      <c r="CK36" s="90">
        <f>IF(Anexos!AQ$5='Captura matemáticas'!AM36,1,0)</f>
        <v>0</v>
      </c>
      <c r="CL36" s="90">
        <f>IF(Anexos!AR$5='Captura matemáticas'!AN36,1,0)</f>
        <v>0</v>
      </c>
      <c r="CM36" s="90">
        <f>IF(Anexos!AS$5='Captura matemáticas'!AO36,1,0)</f>
        <v>0</v>
      </c>
      <c r="CN36" s="90">
        <f>IF(Anexos!AT$5='Captura matemáticas'!AP36,1,0)</f>
        <v>0</v>
      </c>
      <c r="CO36" s="90">
        <f>IF(Anexos!AU$5='Captura matemáticas'!AQ36,1,0)</f>
        <v>0</v>
      </c>
      <c r="CP36" s="90">
        <f>IF(Anexos!AV$5='Captura matemáticas'!AR36,1,0)</f>
        <v>0</v>
      </c>
      <c r="CQ36" s="90">
        <f>IF(Anexos!AW$5='Captura matemáticas'!AS36,1,0)</f>
        <v>0</v>
      </c>
      <c r="CR36" s="90">
        <f>IF(Anexos!AX$5='Captura matemáticas'!AT36,1,0)</f>
        <v>0</v>
      </c>
      <c r="CS36" s="90">
        <f>IF(Anexos!AY$5='Captura matemáticas'!AU36,1,0)</f>
        <v>0</v>
      </c>
      <c r="CT36" s="90">
        <f>IF(Anexos!AZ$5='Captura matemáticas'!AV36,1,0)</f>
        <v>0</v>
      </c>
      <c r="CU36" s="90">
        <f>IF(Anexos!BA$5='Captura matemáticas'!AW36,1,0)</f>
        <v>0</v>
      </c>
      <c r="CV36" s="90">
        <f>IF(Anexos!BB$5='Captura matemáticas'!AX36,1,0)</f>
        <v>0</v>
      </c>
      <c r="CW36" s="90">
        <f>IF(Anexos!BC$5='Captura matemáticas'!AY36,1,0)</f>
        <v>0</v>
      </c>
      <c r="CX36" s="90">
        <f>IF(Anexos!BD$5='Captura matemáticas'!AZ36,1,0)</f>
        <v>0</v>
      </c>
      <c r="CY36" s="90">
        <f>IF(Anexos!BE$5='Captura matemáticas'!BA36,1,0)</f>
        <v>0</v>
      </c>
      <c r="CZ36" s="90">
        <f>IF(Anexos!BF$5='Captura matemáticas'!BB36,1,0)</f>
        <v>0</v>
      </c>
      <c r="DA36" s="90">
        <f>IF(Anexos!BG$5='Captura matemáticas'!BC36,1,0)</f>
        <v>0</v>
      </c>
      <c r="DB36" s="90">
        <f>IF(Anexos!BH$5='Captura matemáticas'!BD36,1,0)</f>
        <v>0</v>
      </c>
      <c r="DC36" s="90">
        <f>IF(Anexos!BI$5='Captura matemáticas'!BE36,1,0)</f>
        <v>0</v>
      </c>
      <c r="DD36" s="88">
        <f t="shared" si="0"/>
        <v>0</v>
      </c>
      <c r="DE36" s="82">
        <f t="shared" si="1"/>
        <v>50</v>
      </c>
      <c r="DF36" s="82">
        <f t="shared" si="2"/>
        <v>50</v>
      </c>
      <c r="DG36" s="83">
        <f t="shared" si="3"/>
        <v>0</v>
      </c>
      <c r="DH36" s="83">
        <f t="shared" si="4"/>
        <v>100</v>
      </c>
      <c r="DI36" s="84">
        <f t="shared" si="5"/>
        <v>100</v>
      </c>
    </row>
    <row r="37" spans="1:113" ht="20.100000000000001" hidden="1" customHeight="1" x14ac:dyDescent="0.25">
      <c r="A37" s="54">
        <v>25</v>
      </c>
      <c r="B37" s="94">
        <f>'Captura español'!B37</f>
        <v>0</v>
      </c>
      <c r="C37" s="94">
        <f>'Captura español'!C37</f>
        <v>0</v>
      </c>
      <c r="D37" s="94">
        <f>'Captura español'!D37</f>
        <v>0</v>
      </c>
      <c r="E37" s="96">
        <f>'Captura español'!$C$3</f>
        <v>0</v>
      </c>
      <c r="F37" s="96">
        <f>'Captura español'!$C$4</f>
        <v>0</v>
      </c>
      <c r="G37" s="96">
        <f>'Captura español'!$C$6</f>
        <v>0</v>
      </c>
      <c r="H37" s="90"/>
      <c r="I37" s="90"/>
      <c r="J37" s="90"/>
      <c r="K37" s="90"/>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0"/>
      <c r="AQ37" s="90"/>
      <c r="AR37" s="90"/>
      <c r="AS37" s="90"/>
      <c r="AT37" s="90"/>
      <c r="AU37" s="90"/>
      <c r="AV37" s="90"/>
      <c r="AW37" s="90"/>
      <c r="AX37" s="90"/>
      <c r="AY37" s="90"/>
      <c r="AZ37" s="90"/>
      <c r="BA37" s="90"/>
      <c r="BB37" s="90"/>
      <c r="BC37" s="90"/>
      <c r="BD37" s="90"/>
      <c r="BE37" s="90"/>
      <c r="BF37" s="90">
        <f>IF(Anexos!L$5='Captura matemáticas'!H37,1,0)</f>
        <v>0</v>
      </c>
      <c r="BG37" s="90">
        <f>IF(Anexos!M$5='Captura matemáticas'!I37,1,0)</f>
        <v>0</v>
      </c>
      <c r="BH37" s="90">
        <f>IF(Anexos!N$5='Captura matemáticas'!J37,1,0)</f>
        <v>0</v>
      </c>
      <c r="BI37" s="90">
        <f>IF(Anexos!O$5='Captura matemáticas'!K37,1,0)</f>
        <v>0</v>
      </c>
      <c r="BJ37" s="90">
        <f>IF(Anexos!P$5='Captura matemáticas'!L37,1,0)</f>
        <v>0</v>
      </c>
      <c r="BK37" s="90">
        <f>IF(Anexos!Q$5='Captura matemáticas'!M37,1,0)</f>
        <v>0</v>
      </c>
      <c r="BL37" s="90">
        <f>IF(Anexos!R$5='Captura matemáticas'!N37,1,0)</f>
        <v>0</v>
      </c>
      <c r="BM37" s="90">
        <f>IF(Anexos!S$5='Captura matemáticas'!O37,1,0)</f>
        <v>0</v>
      </c>
      <c r="BN37" s="90">
        <f>IF(Anexos!T$5='Captura matemáticas'!P37,1,0)</f>
        <v>0</v>
      </c>
      <c r="BO37" s="90">
        <f>IF(Anexos!U$5='Captura matemáticas'!Q37,1,0)</f>
        <v>0</v>
      </c>
      <c r="BP37" s="90">
        <f>IF(Anexos!V$5='Captura matemáticas'!R37,1,0)</f>
        <v>0</v>
      </c>
      <c r="BQ37" s="90">
        <f>IF(Anexos!W$5='Captura matemáticas'!S37,1,0)</f>
        <v>0</v>
      </c>
      <c r="BR37" s="90">
        <f>IF(Anexos!X$5='Captura matemáticas'!T37,1,0)</f>
        <v>0</v>
      </c>
      <c r="BS37" s="90">
        <f>IF(Anexos!Y$5='Captura matemáticas'!U37,1,0)</f>
        <v>0</v>
      </c>
      <c r="BT37" s="90">
        <f>IF(Anexos!Z$5='Captura matemáticas'!V37,1,0)</f>
        <v>0</v>
      </c>
      <c r="BU37" s="90">
        <f>IF(Anexos!AA$5='Captura matemáticas'!W37,1,0)</f>
        <v>0</v>
      </c>
      <c r="BV37" s="90">
        <f>IF(Anexos!AB$5='Captura matemáticas'!X37,1,0)</f>
        <v>0</v>
      </c>
      <c r="BW37" s="90">
        <f>IF(Anexos!AC$5='Captura matemáticas'!Y37,1,0)</f>
        <v>0</v>
      </c>
      <c r="BX37" s="90">
        <f>IF(Anexos!AD$5='Captura matemáticas'!Z37,1,0)</f>
        <v>0</v>
      </c>
      <c r="BY37" s="90">
        <f>IF(Anexos!AE$5='Captura matemáticas'!AA37,1,0)</f>
        <v>0</v>
      </c>
      <c r="BZ37" s="90">
        <f>IF(Anexos!AF$5='Captura matemáticas'!AB37,1,0)</f>
        <v>0</v>
      </c>
      <c r="CA37" s="90">
        <f>IF(Anexos!AG$5='Captura matemáticas'!AC37,1,0)</f>
        <v>0</v>
      </c>
      <c r="CB37" s="90">
        <f>IF(Anexos!AH$5='Captura matemáticas'!AD37,1,0)</f>
        <v>0</v>
      </c>
      <c r="CC37" s="90">
        <f>IF(Anexos!AI$5='Captura matemáticas'!AE37,1,0)</f>
        <v>0</v>
      </c>
      <c r="CD37" s="90">
        <f>IF(Anexos!AJ$5='Captura matemáticas'!AF37,1,0)</f>
        <v>0</v>
      </c>
      <c r="CE37" s="90">
        <f>IF(Anexos!AK$5='Captura matemáticas'!AG37,1,0)</f>
        <v>0</v>
      </c>
      <c r="CF37" s="90">
        <f>IF(Anexos!AL$5='Captura matemáticas'!AH37,1,0)</f>
        <v>0</v>
      </c>
      <c r="CG37" s="90">
        <f>IF(Anexos!AM$5='Captura matemáticas'!AI37,1,0)</f>
        <v>0</v>
      </c>
      <c r="CH37" s="90">
        <f>IF(Anexos!AN$5='Captura matemáticas'!AJ37,1,0)</f>
        <v>0</v>
      </c>
      <c r="CI37" s="90">
        <f>IF(Anexos!AO$5='Captura matemáticas'!AK37,1,0)</f>
        <v>0</v>
      </c>
      <c r="CJ37" s="90">
        <f>IF(Anexos!AP$5='Captura matemáticas'!AL37,1,0)</f>
        <v>0</v>
      </c>
      <c r="CK37" s="90">
        <f>IF(Anexos!AQ$5='Captura matemáticas'!AM37,1,0)</f>
        <v>0</v>
      </c>
      <c r="CL37" s="90">
        <f>IF(Anexos!AR$5='Captura matemáticas'!AN37,1,0)</f>
        <v>0</v>
      </c>
      <c r="CM37" s="90">
        <f>IF(Anexos!AS$5='Captura matemáticas'!AO37,1,0)</f>
        <v>0</v>
      </c>
      <c r="CN37" s="90">
        <f>IF(Anexos!AT$5='Captura matemáticas'!AP37,1,0)</f>
        <v>0</v>
      </c>
      <c r="CO37" s="90">
        <f>IF(Anexos!AU$5='Captura matemáticas'!AQ37,1,0)</f>
        <v>0</v>
      </c>
      <c r="CP37" s="90">
        <f>IF(Anexos!AV$5='Captura matemáticas'!AR37,1,0)</f>
        <v>0</v>
      </c>
      <c r="CQ37" s="90">
        <f>IF(Anexos!AW$5='Captura matemáticas'!AS37,1,0)</f>
        <v>0</v>
      </c>
      <c r="CR37" s="90">
        <f>IF(Anexos!AX$5='Captura matemáticas'!AT37,1,0)</f>
        <v>0</v>
      </c>
      <c r="CS37" s="90">
        <f>IF(Anexos!AY$5='Captura matemáticas'!AU37,1,0)</f>
        <v>0</v>
      </c>
      <c r="CT37" s="90">
        <f>IF(Anexos!AZ$5='Captura matemáticas'!AV37,1,0)</f>
        <v>0</v>
      </c>
      <c r="CU37" s="90">
        <f>IF(Anexos!BA$5='Captura matemáticas'!AW37,1,0)</f>
        <v>0</v>
      </c>
      <c r="CV37" s="90">
        <f>IF(Anexos!BB$5='Captura matemáticas'!AX37,1,0)</f>
        <v>0</v>
      </c>
      <c r="CW37" s="90">
        <f>IF(Anexos!BC$5='Captura matemáticas'!AY37,1,0)</f>
        <v>0</v>
      </c>
      <c r="CX37" s="90">
        <f>IF(Anexos!BD$5='Captura matemáticas'!AZ37,1,0)</f>
        <v>0</v>
      </c>
      <c r="CY37" s="90">
        <f>IF(Anexos!BE$5='Captura matemáticas'!BA37,1,0)</f>
        <v>0</v>
      </c>
      <c r="CZ37" s="90">
        <f>IF(Anexos!BF$5='Captura matemáticas'!BB37,1,0)</f>
        <v>0</v>
      </c>
      <c r="DA37" s="90">
        <f>IF(Anexos!BG$5='Captura matemáticas'!BC37,1,0)</f>
        <v>0</v>
      </c>
      <c r="DB37" s="90">
        <f>IF(Anexos!BH$5='Captura matemáticas'!BD37,1,0)</f>
        <v>0</v>
      </c>
      <c r="DC37" s="90">
        <f>IF(Anexos!BI$5='Captura matemáticas'!BE37,1,0)</f>
        <v>0</v>
      </c>
      <c r="DD37" s="88">
        <f t="shared" si="0"/>
        <v>0</v>
      </c>
      <c r="DE37" s="82">
        <f t="shared" si="1"/>
        <v>50</v>
      </c>
      <c r="DF37" s="82">
        <f t="shared" si="2"/>
        <v>50</v>
      </c>
      <c r="DG37" s="83">
        <f t="shared" si="3"/>
        <v>0</v>
      </c>
      <c r="DH37" s="83">
        <f t="shared" si="4"/>
        <v>100</v>
      </c>
      <c r="DI37" s="84">
        <f t="shared" si="5"/>
        <v>100</v>
      </c>
    </row>
    <row r="38" spans="1:113" ht="20.100000000000001" hidden="1" customHeight="1" x14ac:dyDescent="0.25">
      <c r="A38" s="54">
        <v>26</v>
      </c>
      <c r="B38" s="94">
        <f>'Captura español'!B38</f>
        <v>0</v>
      </c>
      <c r="C38" s="94">
        <f>'Captura español'!C38</f>
        <v>0</v>
      </c>
      <c r="D38" s="94">
        <f>'Captura español'!D38</f>
        <v>0</v>
      </c>
      <c r="E38" s="96">
        <f>'Captura español'!$C$3</f>
        <v>0</v>
      </c>
      <c r="F38" s="96">
        <f>'Captura español'!$C$4</f>
        <v>0</v>
      </c>
      <c r="G38" s="96">
        <f>'Captura español'!$C$6</f>
        <v>0</v>
      </c>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0"/>
      <c r="AQ38" s="90"/>
      <c r="AR38" s="90"/>
      <c r="AS38" s="90"/>
      <c r="AT38" s="90"/>
      <c r="AU38" s="90"/>
      <c r="AV38" s="90"/>
      <c r="AW38" s="90"/>
      <c r="AX38" s="90"/>
      <c r="AY38" s="90"/>
      <c r="AZ38" s="90"/>
      <c r="BA38" s="90"/>
      <c r="BB38" s="90"/>
      <c r="BC38" s="90"/>
      <c r="BD38" s="90"/>
      <c r="BE38" s="90"/>
      <c r="BF38" s="90">
        <f>IF(Anexos!L$5='Captura matemáticas'!H38,1,0)</f>
        <v>0</v>
      </c>
      <c r="BG38" s="90">
        <f>IF(Anexos!M$5='Captura matemáticas'!I38,1,0)</f>
        <v>0</v>
      </c>
      <c r="BH38" s="90">
        <f>IF(Anexos!N$5='Captura matemáticas'!J38,1,0)</f>
        <v>0</v>
      </c>
      <c r="BI38" s="90">
        <f>IF(Anexos!O$5='Captura matemáticas'!K38,1,0)</f>
        <v>0</v>
      </c>
      <c r="BJ38" s="90">
        <f>IF(Anexos!P$5='Captura matemáticas'!L38,1,0)</f>
        <v>0</v>
      </c>
      <c r="BK38" s="90">
        <f>IF(Anexos!Q$5='Captura matemáticas'!M38,1,0)</f>
        <v>0</v>
      </c>
      <c r="BL38" s="90">
        <f>IF(Anexos!R$5='Captura matemáticas'!N38,1,0)</f>
        <v>0</v>
      </c>
      <c r="BM38" s="90">
        <f>IF(Anexos!S$5='Captura matemáticas'!O38,1,0)</f>
        <v>0</v>
      </c>
      <c r="BN38" s="90">
        <f>IF(Anexos!T$5='Captura matemáticas'!P38,1,0)</f>
        <v>0</v>
      </c>
      <c r="BO38" s="90">
        <f>IF(Anexos!U$5='Captura matemáticas'!Q38,1,0)</f>
        <v>0</v>
      </c>
      <c r="BP38" s="90">
        <f>IF(Anexos!V$5='Captura matemáticas'!R38,1,0)</f>
        <v>0</v>
      </c>
      <c r="BQ38" s="90">
        <f>IF(Anexos!W$5='Captura matemáticas'!S38,1,0)</f>
        <v>0</v>
      </c>
      <c r="BR38" s="90">
        <f>IF(Anexos!X$5='Captura matemáticas'!T38,1,0)</f>
        <v>0</v>
      </c>
      <c r="BS38" s="90">
        <f>IF(Anexos!Y$5='Captura matemáticas'!U38,1,0)</f>
        <v>0</v>
      </c>
      <c r="BT38" s="90">
        <f>IF(Anexos!Z$5='Captura matemáticas'!V38,1,0)</f>
        <v>0</v>
      </c>
      <c r="BU38" s="90">
        <f>IF(Anexos!AA$5='Captura matemáticas'!W38,1,0)</f>
        <v>0</v>
      </c>
      <c r="BV38" s="90">
        <f>IF(Anexos!AB$5='Captura matemáticas'!X38,1,0)</f>
        <v>0</v>
      </c>
      <c r="BW38" s="90">
        <f>IF(Anexos!AC$5='Captura matemáticas'!Y38,1,0)</f>
        <v>0</v>
      </c>
      <c r="BX38" s="90">
        <f>IF(Anexos!AD$5='Captura matemáticas'!Z38,1,0)</f>
        <v>0</v>
      </c>
      <c r="BY38" s="90">
        <f>IF(Anexos!AE$5='Captura matemáticas'!AA38,1,0)</f>
        <v>0</v>
      </c>
      <c r="BZ38" s="90">
        <f>IF(Anexos!AF$5='Captura matemáticas'!AB38,1,0)</f>
        <v>0</v>
      </c>
      <c r="CA38" s="90">
        <f>IF(Anexos!AG$5='Captura matemáticas'!AC38,1,0)</f>
        <v>0</v>
      </c>
      <c r="CB38" s="90">
        <f>IF(Anexos!AH$5='Captura matemáticas'!AD38,1,0)</f>
        <v>0</v>
      </c>
      <c r="CC38" s="90">
        <f>IF(Anexos!AI$5='Captura matemáticas'!AE38,1,0)</f>
        <v>0</v>
      </c>
      <c r="CD38" s="90">
        <f>IF(Anexos!AJ$5='Captura matemáticas'!AF38,1,0)</f>
        <v>0</v>
      </c>
      <c r="CE38" s="90">
        <f>IF(Anexos!AK$5='Captura matemáticas'!AG38,1,0)</f>
        <v>0</v>
      </c>
      <c r="CF38" s="90">
        <f>IF(Anexos!AL$5='Captura matemáticas'!AH38,1,0)</f>
        <v>0</v>
      </c>
      <c r="CG38" s="90">
        <f>IF(Anexos!AM$5='Captura matemáticas'!AI38,1,0)</f>
        <v>0</v>
      </c>
      <c r="CH38" s="90">
        <f>IF(Anexos!AN$5='Captura matemáticas'!AJ38,1,0)</f>
        <v>0</v>
      </c>
      <c r="CI38" s="90">
        <f>IF(Anexos!AO$5='Captura matemáticas'!AK38,1,0)</f>
        <v>0</v>
      </c>
      <c r="CJ38" s="90">
        <f>IF(Anexos!AP$5='Captura matemáticas'!AL38,1,0)</f>
        <v>0</v>
      </c>
      <c r="CK38" s="90">
        <f>IF(Anexos!AQ$5='Captura matemáticas'!AM38,1,0)</f>
        <v>0</v>
      </c>
      <c r="CL38" s="90">
        <f>IF(Anexos!AR$5='Captura matemáticas'!AN38,1,0)</f>
        <v>0</v>
      </c>
      <c r="CM38" s="90">
        <f>IF(Anexos!AS$5='Captura matemáticas'!AO38,1,0)</f>
        <v>0</v>
      </c>
      <c r="CN38" s="90">
        <f>IF(Anexos!AT$5='Captura matemáticas'!AP38,1,0)</f>
        <v>0</v>
      </c>
      <c r="CO38" s="90">
        <f>IF(Anexos!AU$5='Captura matemáticas'!AQ38,1,0)</f>
        <v>0</v>
      </c>
      <c r="CP38" s="90">
        <f>IF(Anexos!AV$5='Captura matemáticas'!AR38,1,0)</f>
        <v>0</v>
      </c>
      <c r="CQ38" s="90">
        <f>IF(Anexos!AW$5='Captura matemáticas'!AS38,1,0)</f>
        <v>0</v>
      </c>
      <c r="CR38" s="90">
        <f>IF(Anexos!AX$5='Captura matemáticas'!AT38,1,0)</f>
        <v>0</v>
      </c>
      <c r="CS38" s="90">
        <f>IF(Anexos!AY$5='Captura matemáticas'!AU38,1,0)</f>
        <v>0</v>
      </c>
      <c r="CT38" s="90">
        <f>IF(Anexos!AZ$5='Captura matemáticas'!AV38,1,0)</f>
        <v>0</v>
      </c>
      <c r="CU38" s="90">
        <f>IF(Anexos!BA$5='Captura matemáticas'!AW38,1,0)</f>
        <v>0</v>
      </c>
      <c r="CV38" s="90">
        <f>IF(Anexos!BB$5='Captura matemáticas'!AX38,1,0)</f>
        <v>0</v>
      </c>
      <c r="CW38" s="90">
        <f>IF(Anexos!BC$5='Captura matemáticas'!AY38,1,0)</f>
        <v>0</v>
      </c>
      <c r="CX38" s="90">
        <f>IF(Anexos!BD$5='Captura matemáticas'!AZ38,1,0)</f>
        <v>0</v>
      </c>
      <c r="CY38" s="90">
        <f>IF(Anexos!BE$5='Captura matemáticas'!BA38,1,0)</f>
        <v>0</v>
      </c>
      <c r="CZ38" s="90">
        <f>IF(Anexos!BF$5='Captura matemáticas'!BB38,1,0)</f>
        <v>0</v>
      </c>
      <c r="DA38" s="90">
        <f>IF(Anexos!BG$5='Captura matemáticas'!BC38,1,0)</f>
        <v>0</v>
      </c>
      <c r="DB38" s="90">
        <f>IF(Anexos!BH$5='Captura matemáticas'!BD38,1,0)</f>
        <v>0</v>
      </c>
      <c r="DC38" s="90">
        <f>IF(Anexos!BI$5='Captura matemáticas'!BE38,1,0)</f>
        <v>0</v>
      </c>
      <c r="DD38" s="88">
        <f t="shared" si="0"/>
        <v>0</v>
      </c>
      <c r="DE38" s="82">
        <f t="shared" si="1"/>
        <v>50</v>
      </c>
      <c r="DF38" s="82">
        <f t="shared" si="2"/>
        <v>50</v>
      </c>
      <c r="DG38" s="83">
        <f t="shared" si="3"/>
        <v>0</v>
      </c>
      <c r="DH38" s="83">
        <f t="shared" si="4"/>
        <v>100</v>
      </c>
      <c r="DI38" s="84">
        <f t="shared" si="5"/>
        <v>100</v>
      </c>
    </row>
    <row r="39" spans="1:113" ht="20.100000000000001" hidden="1" customHeight="1" x14ac:dyDescent="0.25">
      <c r="A39" s="54">
        <v>27</v>
      </c>
      <c r="B39" s="94">
        <f>'Captura español'!B39</f>
        <v>0</v>
      </c>
      <c r="C39" s="94">
        <f>'Captura español'!C39</f>
        <v>0</v>
      </c>
      <c r="D39" s="94">
        <f>'Captura español'!D39</f>
        <v>0</v>
      </c>
      <c r="E39" s="96">
        <f>'Captura español'!$C$3</f>
        <v>0</v>
      </c>
      <c r="F39" s="96">
        <f>'Captura español'!$C$4</f>
        <v>0</v>
      </c>
      <c r="G39" s="96">
        <f>'Captura español'!$C$6</f>
        <v>0</v>
      </c>
      <c r="H39" s="90"/>
      <c r="I39" s="90"/>
      <c r="J39" s="90"/>
      <c r="K39" s="90"/>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0"/>
      <c r="AQ39" s="90"/>
      <c r="AR39" s="90"/>
      <c r="AS39" s="90"/>
      <c r="AT39" s="90"/>
      <c r="AU39" s="90"/>
      <c r="AV39" s="90"/>
      <c r="AW39" s="90"/>
      <c r="AX39" s="90"/>
      <c r="AY39" s="90"/>
      <c r="AZ39" s="90"/>
      <c r="BA39" s="90"/>
      <c r="BB39" s="90"/>
      <c r="BC39" s="90"/>
      <c r="BD39" s="90"/>
      <c r="BE39" s="90"/>
      <c r="BF39" s="90">
        <f>IF(Anexos!L$5='Captura matemáticas'!H39,1,0)</f>
        <v>0</v>
      </c>
      <c r="BG39" s="90">
        <f>IF(Anexos!M$5='Captura matemáticas'!I39,1,0)</f>
        <v>0</v>
      </c>
      <c r="BH39" s="90">
        <f>IF(Anexos!N$5='Captura matemáticas'!J39,1,0)</f>
        <v>0</v>
      </c>
      <c r="BI39" s="90">
        <f>IF(Anexos!O$5='Captura matemáticas'!K39,1,0)</f>
        <v>0</v>
      </c>
      <c r="BJ39" s="90">
        <f>IF(Anexos!P$5='Captura matemáticas'!L39,1,0)</f>
        <v>0</v>
      </c>
      <c r="BK39" s="90">
        <f>IF(Anexos!Q$5='Captura matemáticas'!M39,1,0)</f>
        <v>0</v>
      </c>
      <c r="BL39" s="90">
        <f>IF(Anexos!R$5='Captura matemáticas'!N39,1,0)</f>
        <v>0</v>
      </c>
      <c r="BM39" s="90">
        <f>IF(Anexos!S$5='Captura matemáticas'!O39,1,0)</f>
        <v>0</v>
      </c>
      <c r="BN39" s="90">
        <f>IF(Anexos!T$5='Captura matemáticas'!P39,1,0)</f>
        <v>0</v>
      </c>
      <c r="BO39" s="90">
        <f>IF(Anexos!U$5='Captura matemáticas'!Q39,1,0)</f>
        <v>0</v>
      </c>
      <c r="BP39" s="90">
        <f>IF(Anexos!V$5='Captura matemáticas'!R39,1,0)</f>
        <v>0</v>
      </c>
      <c r="BQ39" s="90">
        <f>IF(Anexos!W$5='Captura matemáticas'!S39,1,0)</f>
        <v>0</v>
      </c>
      <c r="BR39" s="90">
        <f>IF(Anexos!X$5='Captura matemáticas'!T39,1,0)</f>
        <v>0</v>
      </c>
      <c r="BS39" s="90">
        <f>IF(Anexos!Y$5='Captura matemáticas'!U39,1,0)</f>
        <v>0</v>
      </c>
      <c r="BT39" s="90">
        <f>IF(Anexos!Z$5='Captura matemáticas'!V39,1,0)</f>
        <v>0</v>
      </c>
      <c r="BU39" s="90">
        <f>IF(Anexos!AA$5='Captura matemáticas'!W39,1,0)</f>
        <v>0</v>
      </c>
      <c r="BV39" s="90">
        <f>IF(Anexos!AB$5='Captura matemáticas'!X39,1,0)</f>
        <v>0</v>
      </c>
      <c r="BW39" s="90">
        <f>IF(Anexos!AC$5='Captura matemáticas'!Y39,1,0)</f>
        <v>0</v>
      </c>
      <c r="BX39" s="90">
        <f>IF(Anexos!AD$5='Captura matemáticas'!Z39,1,0)</f>
        <v>0</v>
      </c>
      <c r="BY39" s="90">
        <f>IF(Anexos!AE$5='Captura matemáticas'!AA39,1,0)</f>
        <v>0</v>
      </c>
      <c r="BZ39" s="90">
        <f>IF(Anexos!AF$5='Captura matemáticas'!AB39,1,0)</f>
        <v>0</v>
      </c>
      <c r="CA39" s="90">
        <f>IF(Anexos!AG$5='Captura matemáticas'!AC39,1,0)</f>
        <v>0</v>
      </c>
      <c r="CB39" s="90">
        <f>IF(Anexos!AH$5='Captura matemáticas'!AD39,1,0)</f>
        <v>0</v>
      </c>
      <c r="CC39" s="90">
        <f>IF(Anexos!AI$5='Captura matemáticas'!AE39,1,0)</f>
        <v>0</v>
      </c>
      <c r="CD39" s="90">
        <f>IF(Anexos!AJ$5='Captura matemáticas'!AF39,1,0)</f>
        <v>0</v>
      </c>
      <c r="CE39" s="90">
        <f>IF(Anexos!AK$5='Captura matemáticas'!AG39,1,0)</f>
        <v>0</v>
      </c>
      <c r="CF39" s="90">
        <f>IF(Anexos!AL$5='Captura matemáticas'!AH39,1,0)</f>
        <v>0</v>
      </c>
      <c r="CG39" s="90">
        <f>IF(Anexos!AM$5='Captura matemáticas'!AI39,1,0)</f>
        <v>0</v>
      </c>
      <c r="CH39" s="90">
        <f>IF(Anexos!AN$5='Captura matemáticas'!AJ39,1,0)</f>
        <v>0</v>
      </c>
      <c r="CI39" s="90">
        <f>IF(Anexos!AO$5='Captura matemáticas'!AK39,1,0)</f>
        <v>0</v>
      </c>
      <c r="CJ39" s="90">
        <f>IF(Anexos!AP$5='Captura matemáticas'!AL39,1,0)</f>
        <v>0</v>
      </c>
      <c r="CK39" s="90">
        <f>IF(Anexos!AQ$5='Captura matemáticas'!AM39,1,0)</f>
        <v>0</v>
      </c>
      <c r="CL39" s="90">
        <f>IF(Anexos!AR$5='Captura matemáticas'!AN39,1,0)</f>
        <v>0</v>
      </c>
      <c r="CM39" s="90">
        <f>IF(Anexos!AS$5='Captura matemáticas'!AO39,1,0)</f>
        <v>0</v>
      </c>
      <c r="CN39" s="90">
        <f>IF(Anexos!AT$5='Captura matemáticas'!AP39,1,0)</f>
        <v>0</v>
      </c>
      <c r="CO39" s="90">
        <f>IF(Anexos!AU$5='Captura matemáticas'!AQ39,1,0)</f>
        <v>0</v>
      </c>
      <c r="CP39" s="90">
        <f>IF(Anexos!AV$5='Captura matemáticas'!AR39,1,0)</f>
        <v>0</v>
      </c>
      <c r="CQ39" s="90">
        <f>IF(Anexos!AW$5='Captura matemáticas'!AS39,1,0)</f>
        <v>0</v>
      </c>
      <c r="CR39" s="90">
        <f>IF(Anexos!AX$5='Captura matemáticas'!AT39,1,0)</f>
        <v>0</v>
      </c>
      <c r="CS39" s="90">
        <f>IF(Anexos!AY$5='Captura matemáticas'!AU39,1,0)</f>
        <v>0</v>
      </c>
      <c r="CT39" s="90">
        <f>IF(Anexos!AZ$5='Captura matemáticas'!AV39,1,0)</f>
        <v>0</v>
      </c>
      <c r="CU39" s="90">
        <f>IF(Anexos!BA$5='Captura matemáticas'!AW39,1,0)</f>
        <v>0</v>
      </c>
      <c r="CV39" s="90">
        <f>IF(Anexos!BB$5='Captura matemáticas'!AX39,1,0)</f>
        <v>0</v>
      </c>
      <c r="CW39" s="90">
        <f>IF(Anexos!BC$5='Captura matemáticas'!AY39,1,0)</f>
        <v>0</v>
      </c>
      <c r="CX39" s="90">
        <f>IF(Anexos!BD$5='Captura matemáticas'!AZ39,1,0)</f>
        <v>0</v>
      </c>
      <c r="CY39" s="90">
        <f>IF(Anexos!BE$5='Captura matemáticas'!BA39,1,0)</f>
        <v>0</v>
      </c>
      <c r="CZ39" s="90">
        <f>IF(Anexos!BF$5='Captura matemáticas'!BB39,1,0)</f>
        <v>0</v>
      </c>
      <c r="DA39" s="90">
        <f>IF(Anexos!BG$5='Captura matemáticas'!BC39,1,0)</f>
        <v>0</v>
      </c>
      <c r="DB39" s="90">
        <f>IF(Anexos!BH$5='Captura matemáticas'!BD39,1,0)</f>
        <v>0</v>
      </c>
      <c r="DC39" s="90">
        <f>IF(Anexos!BI$5='Captura matemáticas'!BE39,1,0)</f>
        <v>0</v>
      </c>
      <c r="DD39" s="88">
        <f t="shared" si="0"/>
        <v>0</v>
      </c>
      <c r="DE39" s="82">
        <f t="shared" si="1"/>
        <v>50</v>
      </c>
      <c r="DF39" s="82">
        <f t="shared" si="2"/>
        <v>50</v>
      </c>
      <c r="DG39" s="83">
        <f t="shared" si="3"/>
        <v>0</v>
      </c>
      <c r="DH39" s="83">
        <f t="shared" si="4"/>
        <v>100</v>
      </c>
      <c r="DI39" s="84">
        <f t="shared" si="5"/>
        <v>100</v>
      </c>
    </row>
    <row r="40" spans="1:113" ht="20.100000000000001" hidden="1" customHeight="1" x14ac:dyDescent="0.25">
      <c r="A40" s="54">
        <v>28</v>
      </c>
      <c r="B40" s="94">
        <f>'Captura español'!B40</f>
        <v>0</v>
      </c>
      <c r="C40" s="94">
        <f>'Captura español'!C40</f>
        <v>0</v>
      </c>
      <c r="D40" s="94">
        <f>'Captura español'!D40</f>
        <v>0</v>
      </c>
      <c r="E40" s="96">
        <f>'Captura español'!$C$3</f>
        <v>0</v>
      </c>
      <c r="F40" s="96">
        <f>'Captura español'!$C$4</f>
        <v>0</v>
      </c>
      <c r="G40" s="96">
        <f>'Captura español'!$C$6</f>
        <v>0</v>
      </c>
      <c r="H40" s="90"/>
      <c r="I40" s="90"/>
      <c r="J40" s="90"/>
      <c r="K40" s="90"/>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0"/>
      <c r="AQ40" s="90"/>
      <c r="AR40" s="90"/>
      <c r="AS40" s="90"/>
      <c r="AT40" s="90"/>
      <c r="AU40" s="90"/>
      <c r="AV40" s="90"/>
      <c r="AW40" s="90"/>
      <c r="AX40" s="90"/>
      <c r="AY40" s="90"/>
      <c r="AZ40" s="90"/>
      <c r="BA40" s="90"/>
      <c r="BB40" s="90"/>
      <c r="BC40" s="90"/>
      <c r="BD40" s="90"/>
      <c r="BE40" s="90"/>
      <c r="BF40" s="90">
        <f>IF(Anexos!L$5='Captura matemáticas'!H40,1,0)</f>
        <v>0</v>
      </c>
      <c r="BG40" s="90">
        <f>IF(Anexos!M$5='Captura matemáticas'!I40,1,0)</f>
        <v>0</v>
      </c>
      <c r="BH40" s="90">
        <f>IF(Anexos!N$5='Captura matemáticas'!J40,1,0)</f>
        <v>0</v>
      </c>
      <c r="BI40" s="90">
        <f>IF(Anexos!O$5='Captura matemáticas'!K40,1,0)</f>
        <v>0</v>
      </c>
      <c r="BJ40" s="90">
        <f>IF(Anexos!P$5='Captura matemáticas'!L40,1,0)</f>
        <v>0</v>
      </c>
      <c r="BK40" s="90">
        <f>IF(Anexos!Q$5='Captura matemáticas'!M40,1,0)</f>
        <v>0</v>
      </c>
      <c r="BL40" s="90">
        <f>IF(Anexos!R$5='Captura matemáticas'!N40,1,0)</f>
        <v>0</v>
      </c>
      <c r="BM40" s="90">
        <f>IF(Anexos!S$5='Captura matemáticas'!O40,1,0)</f>
        <v>0</v>
      </c>
      <c r="BN40" s="90">
        <f>IF(Anexos!T$5='Captura matemáticas'!P40,1,0)</f>
        <v>0</v>
      </c>
      <c r="BO40" s="90">
        <f>IF(Anexos!U$5='Captura matemáticas'!Q40,1,0)</f>
        <v>0</v>
      </c>
      <c r="BP40" s="90">
        <f>IF(Anexos!V$5='Captura matemáticas'!R40,1,0)</f>
        <v>0</v>
      </c>
      <c r="BQ40" s="90">
        <f>IF(Anexos!W$5='Captura matemáticas'!S40,1,0)</f>
        <v>0</v>
      </c>
      <c r="BR40" s="90">
        <f>IF(Anexos!X$5='Captura matemáticas'!T40,1,0)</f>
        <v>0</v>
      </c>
      <c r="BS40" s="90">
        <f>IF(Anexos!Y$5='Captura matemáticas'!U40,1,0)</f>
        <v>0</v>
      </c>
      <c r="BT40" s="90">
        <f>IF(Anexos!Z$5='Captura matemáticas'!V40,1,0)</f>
        <v>0</v>
      </c>
      <c r="BU40" s="90">
        <f>IF(Anexos!AA$5='Captura matemáticas'!W40,1,0)</f>
        <v>0</v>
      </c>
      <c r="BV40" s="90">
        <f>IF(Anexos!AB$5='Captura matemáticas'!X40,1,0)</f>
        <v>0</v>
      </c>
      <c r="BW40" s="90">
        <f>IF(Anexos!AC$5='Captura matemáticas'!Y40,1,0)</f>
        <v>0</v>
      </c>
      <c r="BX40" s="90">
        <f>IF(Anexos!AD$5='Captura matemáticas'!Z40,1,0)</f>
        <v>0</v>
      </c>
      <c r="BY40" s="90">
        <f>IF(Anexos!AE$5='Captura matemáticas'!AA40,1,0)</f>
        <v>0</v>
      </c>
      <c r="BZ40" s="90">
        <f>IF(Anexos!AF$5='Captura matemáticas'!AB40,1,0)</f>
        <v>0</v>
      </c>
      <c r="CA40" s="90">
        <f>IF(Anexos!AG$5='Captura matemáticas'!AC40,1,0)</f>
        <v>0</v>
      </c>
      <c r="CB40" s="90">
        <f>IF(Anexos!AH$5='Captura matemáticas'!AD40,1,0)</f>
        <v>0</v>
      </c>
      <c r="CC40" s="90">
        <f>IF(Anexos!AI$5='Captura matemáticas'!AE40,1,0)</f>
        <v>0</v>
      </c>
      <c r="CD40" s="90">
        <f>IF(Anexos!AJ$5='Captura matemáticas'!AF40,1,0)</f>
        <v>0</v>
      </c>
      <c r="CE40" s="90">
        <f>IF(Anexos!AK$5='Captura matemáticas'!AG40,1,0)</f>
        <v>0</v>
      </c>
      <c r="CF40" s="90">
        <f>IF(Anexos!AL$5='Captura matemáticas'!AH40,1,0)</f>
        <v>0</v>
      </c>
      <c r="CG40" s="90">
        <f>IF(Anexos!AM$5='Captura matemáticas'!AI40,1,0)</f>
        <v>0</v>
      </c>
      <c r="CH40" s="90">
        <f>IF(Anexos!AN$5='Captura matemáticas'!AJ40,1,0)</f>
        <v>0</v>
      </c>
      <c r="CI40" s="90">
        <f>IF(Anexos!AO$5='Captura matemáticas'!AK40,1,0)</f>
        <v>0</v>
      </c>
      <c r="CJ40" s="90">
        <f>IF(Anexos!AP$5='Captura matemáticas'!AL40,1,0)</f>
        <v>0</v>
      </c>
      <c r="CK40" s="90">
        <f>IF(Anexos!AQ$5='Captura matemáticas'!AM40,1,0)</f>
        <v>0</v>
      </c>
      <c r="CL40" s="90">
        <f>IF(Anexos!AR$5='Captura matemáticas'!AN40,1,0)</f>
        <v>0</v>
      </c>
      <c r="CM40" s="90">
        <f>IF(Anexos!AS$5='Captura matemáticas'!AO40,1,0)</f>
        <v>0</v>
      </c>
      <c r="CN40" s="90">
        <f>IF(Anexos!AT$5='Captura matemáticas'!AP40,1,0)</f>
        <v>0</v>
      </c>
      <c r="CO40" s="90">
        <f>IF(Anexos!AU$5='Captura matemáticas'!AQ40,1,0)</f>
        <v>0</v>
      </c>
      <c r="CP40" s="90">
        <f>IF(Anexos!AV$5='Captura matemáticas'!AR40,1,0)</f>
        <v>0</v>
      </c>
      <c r="CQ40" s="90">
        <f>IF(Anexos!AW$5='Captura matemáticas'!AS40,1,0)</f>
        <v>0</v>
      </c>
      <c r="CR40" s="90">
        <f>IF(Anexos!AX$5='Captura matemáticas'!AT40,1,0)</f>
        <v>0</v>
      </c>
      <c r="CS40" s="90">
        <f>IF(Anexos!AY$5='Captura matemáticas'!AU40,1,0)</f>
        <v>0</v>
      </c>
      <c r="CT40" s="90">
        <f>IF(Anexos!AZ$5='Captura matemáticas'!AV40,1,0)</f>
        <v>0</v>
      </c>
      <c r="CU40" s="90">
        <f>IF(Anexos!BA$5='Captura matemáticas'!AW40,1,0)</f>
        <v>0</v>
      </c>
      <c r="CV40" s="90">
        <f>IF(Anexos!BB$5='Captura matemáticas'!AX40,1,0)</f>
        <v>0</v>
      </c>
      <c r="CW40" s="90">
        <f>IF(Anexos!BC$5='Captura matemáticas'!AY40,1,0)</f>
        <v>0</v>
      </c>
      <c r="CX40" s="90">
        <f>IF(Anexos!BD$5='Captura matemáticas'!AZ40,1,0)</f>
        <v>0</v>
      </c>
      <c r="CY40" s="90">
        <f>IF(Anexos!BE$5='Captura matemáticas'!BA40,1,0)</f>
        <v>0</v>
      </c>
      <c r="CZ40" s="90">
        <f>IF(Anexos!BF$5='Captura matemáticas'!BB40,1,0)</f>
        <v>0</v>
      </c>
      <c r="DA40" s="90">
        <f>IF(Anexos!BG$5='Captura matemáticas'!BC40,1,0)</f>
        <v>0</v>
      </c>
      <c r="DB40" s="90">
        <f>IF(Anexos!BH$5='Captura matemáticas'!BD40,1,0)</f>
        <v>0</v>
      </c>
      <c r="DC40" s="90">
        <f>IF(Anexos!BI$5='Captura matemáticas'!BE40,1,0)</f>
        <v>0</v>
      </c>
      <c r="DD40" s="88">
        <f t="shared" si="0"/>
        <v>0</v>
      </c>
      <c r="DE40" s="82">
        <f t="shared" si="1"/>
        <v>50</v>
      </c>
      <c r="DF40" s="82">
        <f t="shared" si="2"/>
        <v>50</v>
      </c>
      <c r="DG40" s="83">
        <f t="shared" si="3"/>
        <v>0</v>
      </c>
      <c r="DH40" s="83">
        <f t="shared" si="4"/>
        <v>100</v>
      </c>
      <c r="DI40" s="84">
        <f t="shared" si="5"/>
        <v>100</v>
      </c>
    </row>
    <row r="41" spans="1:113" ht="20.100000000000001" hidden="1" customHeight="1" x14ac:dyDescent="0.25">
      <c r="A41" s="54">
        <v>29</v>
      </c>
      <c r="B41" s="94">
        <f>'Captura español'!B41</f>
        <v>0</v>
      </c>
      <c r="C41" s="94">
        <f>'Captura español'!C41</f>
        <v>0</v>
      </c>
      <c r="D41" s="94">
        <f>'Captura español'!D41</f>
        <v>0</v>
      </c>
      <c r="E41" s="96">
        <f>'Captura español'!$C$3</f>
        <v>0</v>
      </c>
      <c r="F41" s="96">
        <f>'Captura español'!$C$4</f>
        <v>0</v>
      </c>
      <c r="G41" s="96">
        <f>'Captura español'!$C$6</f>
        <v>0</v>
      </c>
      <c r="H41" s="90"/>
      <c r="I41" s="90"/>
      <c r="J41" s="90"/>
      <c r="K41" s="90"/>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0"/>
      <c r="AQ41" s="90"/>
      <c r="AR41" s="90"/>
      <c r="AS41" s="90"/>
      <c r="AT41" s="90"/>
      <c r="AU41" s="90"/>
      <c r="AV41" s="90"/>
      <c r="AW41" s="90"/>
      <c r="AX41" s="90"/>
      <c r="AY41" s="90"/>
      <c r="AZ41" s="90"/>
      <c r="BA41" s="90"/>
      <c r="BB41" s="90"/>
      <c r="BC41" s="90"/>
      <c r="BD41" s="90"/>
      <c r="BE41" s="90"/>
      <c r="BF41" s="90">
        <f>IF(Anexos!L$5='Captura matemáticas'!H41,1,0)</f>
        <v>0</v>
      </c>
      <c r="BG41" s="90">
        <f>IF(Anexos!M$5='Captura matemáticas'!I41,1,0)</f>
        <v>0</v>
      </c>
      <c r="BH41" s="90">
        <f>IF(Anexos!N$5='Captura matemáticas'!J41,1,0)</f>
        <v>0</v>
      </c>
      <c r="BI41" s="90">
        <f>IF(Anexos!O$5='Captura matemáticas'!K41,1,0)</f>
        <v>0</v>
      </c>
      <c r="BJ41" s="90">
        <f>IF(Anexos!P$5='Captura matemáticas'!L41,1,0)</f>
        <v>0</v>
      </c>
      <c r="BK41" s="90">
        <f>IF(Anexos!Q$5='Captura matemáticas'!M41,1,0)</f>
        <v>0</v>
      </c>
      <c r="BL41" s="90">
        <f>IF(Anexos!R$5='Captura matemáticas'!N41,1,0)</f>
        <v>0</v>
      </c>
      <c r="BM41" s="90">
        <f>IF(Anexos!S$5='Captura matemáticas'!O41,1,0)</f>
        <v>0</v>
      </c>
      <c r="BN41" s="90">
        <f>IF(Anexos!T$5='Captura matemáticas'!P41,1,0)</f>
        <v>0</v>
      </c>
      <c r="BO41" s="90">
        <f>IF(Anexos!U$5='Captura matemáticas'!Q41,1,0)</f>
        <v>0</v>
      </c>
      <c r="BP41" s="90">
        <f>IF(Anexos!V$5='Captura matemáticas'!R41,1,0)</f>
        <v>0</v>
      </c>
      <c r="BQ41" s="90">
        <f>IF(Anexos!W$5='Captura matemáticas'!S41,1,0)</f>
        <v>0</v>
      </c>
      <c r="BR41" s="90">
        <f>IF(Anexos!X$5='Captura matemáticas'!T41,1,0)</f>
        <v>0</v>
      </c>
      <c r="BS41" s="90">
        <f>IF(Anexos!Y$5='Captura matemáticas'!U41,1,0)</f>
        <v>0</v>
      </c>
      <c r="BT41" s="90">
        <f>IF(Anexos!Z$5='Captura matemáticas'!V41,1,0)</f>
        <v>0</v>
      </c>
      <c r="BU41" s="90">
        <f>IF(Anexos!AA$5='Captura matemáticas'!W41,1,0)</f>
        <v>0</v>
      </c>
      <c r="BV41" s="90">
        <f>IF(Anexos!AB$5='Captura matemáticas'!X41,1,0)</f>
        <v>0</v>
      </c>
      <c r="BW41" s="90">
        <f>IF(Anexos!AC$5='Captura matemáticas'!Y41,1,0)</f>
        <v>0</v>
      </c>
      <c r="BX41" s="90">
        <f>IF(Anexos!AD$5='Captura matemáticas'!Z41,1,0)</f>
        <v>0</v>
      </c>
      <c r="BY41" s="90">
        <f>IF(Anexos!AE$5='Captura matemáticas'!AA41,1,0)</f>
        <v>0</v>
      </c>
      <c r="BZ41" s="90">
        <f>IF(Anexos!AF$5='Captura matemáticas'!AB41,1,0)</f>
        <v>0</v>
      </c>
      <c r="CA41" s="90">
        <f>IF(Anexos!AG$5='Captura matemáticas'!AC41,1,0)</f>
        <v>0</v>
      </c>
      <c r="CB41" s="90">
        <f>IF(Anexos!AH$5='Captura matemáticas'!AD41,1,0)</f>
        <v>0</v>
      </c>
      <c r="CC41" s="90">
        <f>IF(Anexos!AI$5='Captura matemáticas'!AE41,1,0)</f>
        <v>0</v>
      </c>
      <c r="CD41" s="90">
        <f>IF(Anexos!AJ$5='Captura matemáticas'!AF41,1,0)</f>
        <v>0</v>
      </c>
      <c r="CE41" s="90">
        <f>IF(Anexos!AK$5='Captura matemáticas'!AG41,1,0)</f>
        <v>0</v>
      </c>
      <c r="CF41" s="90">
        <f>IF(Anexos!AL$5='Captura matemáticas'!AH41,1,0)</f>
        <v>0</v>
      </c>
      <c r="CG41" s="90">
        <f>IF(Anexos!AM$5='Captura matemáticas'!AI41,1,0)</f>
        <v>0</v>
      </c>
      <c r="CH41" s="90">
        <f>IF(Anexos!AN$5='Captura matemáticas'!AJ41,1,0)</f>
        <v>0</v>
      </c>
      <c r="CI41" s="90">
        <f>IF(Anexos!AO$5='Captura matemáticas'!AK41,1,0)</f>
        <v>0</v>
      </c>
      <c r="CJ41" s="90">
        <f>IF(Anexos!AP$5='Captura matemáticas'!AL41,1,0)</f>
        <v>0</v>
      </c>
      <c r="CK41" s="90">
        <f>IF(Anexos!AQ$5='Captura matemáticas'!AM41,1,0)</f>
        <v>0</v>
      </c>
      <c r="CL41" s="90">
        <f>IF(Anexos!AR$5='Captura matemáticas'!AN41,1,0)</f>
        <v>0</v>
      </c>
      <c r="CM41" s="90">
        <f>IF(Anexos!AS$5='Captura matemáticas'!AO41,1,0)</f>
        <v>0</v>
      </c>
      <c r="CN41" s="90">
        <f>IF(Anexos!AT$5='Captura matemáticas'!AP41,1,0)</f>
        <v>0</v>
      </c>
      <c r="CO41" s="90">
        <f>IF(Anexos!AU$5='Captura matemáticas'!AQ41,1,0)</f>
        <v>0</v>
      </c>
      <c r="CP41" s="90">
        <f>IF(Anexos!AV$5='Captura matemáticas'!AR41,1,0)</f>
        <v>0</v>
      </c>
      <c r="CQ41" s="90">
        <f>IF(Anexos!AW$5='Captura matemáticas'!AS41,1,0)</f>
        <v>0</v>
      </c>
      <c r="CR41" s="90">
        <f>IF(Anexos!AX$5='Captura matemáticas'!AT41,1,0)</f>
        <v>0</v>
      </c>
      <c r="CS41" s="90">
        <f>IF(Anexos!AY$5='Captura matemáticas'!AU41,1,0)</f>
        <v>0</v>
      </c>
      <c r="CT41" s="90">
        <f>IF(Anexos!AZ$5='Captura matemáticas'!AV41,1,0)</f>
        <v>0</v>
      </c>
      <c r="CU41" s="90">
        <f>IF(Anexos!BA$5='Captura matemáticas'!AW41,1,0)</f>
        <v>0</v>
      </c>
      <c r="CV41" s="90">
        <f>IF(Anexos!BB$5='Captura matemáticas'!AX41,1,0)</f>
        <v>0</v>
      </c>
      <c r="CW41" s="90">
        <f>IF(Anexos!BC$5='Captura matemáticas'!AY41,1,0)</f>
        <v>0</v>
      </c>
      <c r="CX41" s="90">
        <f>IF(Anexos!BD$5='Captura matemáticas'!AZ41,1,0)</f>
        <v>0</v>
      </c>
      <c r="CY41" s="90">
        <f>IF(Anexos!BE$5='Captura matemáticas'!BA41,1,0)</f>
        <v>0</v>
      </c>
      <c r="CZ41" s="90">
        <f>IF(Anexos!BF$5='Captura matemáticas'!BB41,1,0)</f>
        <v>0</v>
      </c>
      <c r="DA41" s="90">
        <f>IF(Anexos!BG$5='Captura matemáticas'!BC41,1,0)</f>
        <v>0</v>
      </c>
      <c r="DB41" s="90">
        <f>IF(Anexos!BH$5='Captura matemáticas'!BD41,1,0)</f>
        <v>0</v>
      </c>
      <c r="DC41" s="90">
        <f>IF(Anexos!BI$5='Captura matemáticas'!BE41,1,0)</f>
        <v>0</v>
      </c>
      <c r="DD41" s="88">
        <f t="shared" si="0"/>
        <v>0</v>
      </c>
      <c r="DE41" s="82">
        <f t="shared" si="1"/>
        <v>50</v>
      </c>
      <c r="DF41" s="82">
        <f t="shared" si="2"/>
        <v>50</v>
      </c>
      <c r="DG41" s="83">
        <f t="shared" si="3"/>
        <v>0</v>
      </c>
      <c r="DH41" s="83">
        <f t="shared" si="4"/>
        <v>100</v>
      </c>
      <c r="DI41" s="84">
        <f t="shared" si="5"/>
        <v>100</v>
      </c>
    </row>
    <row r="42" spans="1:113" ht="20.100000000000001" hidden="1" customHeight="1" x14ac:dyDescent="0.25">
      <c r="A42" s="54">
        <v>30</v>
      </c>
      <c r="B42" s="94">
        <f>'Captura español'!B42</f>
        <v>0</v>
      </c>
      <c r="C42" s="94">
        <f>'Captura español'!C42</f>
        <v>0</v>
      </c>
      <c r="D42" s="94">
        <f>'Captura español'!D42</f>
        <v>0</v>
      </c>
      <c r="E42" s="96">
        <f>'Captura español'!$C$3</f>
        <v>0</v>
      </c>
      <c r="F42" s="96">
        <f>'Captura español'!$C$4</f>
        <v>0</v>
      </c>
      <c r="G42" s="96">
        <f>'Captura español'!$C$6</f>
        <v>0</v>
      </c>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f>IF(Anexos!L$5='Captura matemáticas'!H42,1,0)</f>
        <v>0</v>
      </c>
      <c r="BG42" s="90">
        <f>IF(Anexos!M$5='Captura matemáticas'!I42,1,0)</f>
        <v>0</v>
      </c>
      <c r="BH42" s="90">
        <f>IF(Anexos!N$5='Captura matemáticas'!J42,1,0)</f>
        <v>0</v>
      </c>
      <c r="BI42" s="90">
        <f>IF(Anexos!O$5='Captura matemáticas'!K42,1,0)</f>
        <v>0</v>
      </c>
      <c r="BJ42" s="90">
        <f>IF(Anexos!P$5='Captura matemáticas'!L42,1,0)</f>
        <v>0</v>
      </c>
      <c r="BK42" s="90">
        <f>IF(Anexos!Q$5='Captura matemáticas'!M42,1,0)</f>
        <v>0</v>
      </c>
      <c r="BL42" s="90">
        <f>IF(Anexos!R$5='Captura matemáticas'!N42,1,0)</f>
        <v>0</v>
      </c>
      <c r="BM42" s="90">
        <f>IF(Anexos!S$5='Captura matemáticas'!O42,1,0)</f>
        <v>0</v>
      </c>
      <c r="BN42" s="90">
        <f>IF(Anexos!T$5='Captura matemáticas'!P42,1,0)</f>
        <v>0</v>
      </c>
      <c r="BO42" s="90">
        <f>IF(Anexos!U$5='Captura matemáticas'!Q42,1,0)</f>
        <v>0</v>
      </c>
      <c r="BP42" s="90">
        <f>IF(Anexos!V$5='Captura matemáticas'!R42,1,0)</f>
        <v>0</v>
      </c>
      <c r="BQ42" s="90">
        <f>IF(Anexos!W$5='Captura matemáticas'!S42,1,0)</f>
        <v>0</v>
      </c>
      <c r="BR42" s="90">
        <f>IF(Anexos!X$5='Captura matemáticas'!T42,1,0)</f>
        <v>0</v>
      </c>
      <c r="BS42" s="90">
        <f>IF(Anexos!Y$5='Captura matemáticas'!U42,1,0)</f>
        <v>0</v>
      </c>
      <c r="BT42" s="90">
        <f>IF(Anexos!Z$5='Captura matemáticas'!V42,1,0)</f>
        <v>0</v>
      </c>
      <c r="BU42" s="90">
        <f>IF(Anexos!AA$5='Captura matemáticas'!W42,1,0)</f>
        <v>0</v>
      </c>
      <c r="BV42" s="90">
        <f>IF(Anexos!AB$5='Captura matemáticas'!X42,1,0)</f>
        <v>0</v>
      </c>
      <c r="BW42" s="90">
        <f>IF(Anexos!AC$5='Captura matemáticas'!Y42,1,0)</f>
        <v>0</v>
      </c>
      <c r="BX42" s="90">
        <f>IF(Anexos!AD$5='Captura matemáticas'!Z42,1,0)</f>
        <v>0</v>
      </c>
      <c r="BY42" s="90">
        <f>IF(Anexos!AE$5='Captura matemáticas'!AA42,1,0)</f>
        <v>0</v>
      </c>
      <c r="BZ42" s="90">
        <f>IF(Anexos!AF$5='Captura matemáticas'!AB42,1,0)</f>
        <v>0</v>
      </c>
      <c r="CA42" s="90">
        <f>IF(Anexos!AG$5='Captura matemáticas'!AC42,1,0)</f>
        <v>0</v>
      </c>
      <c r="CB42" s="90">
        <f>IF(Anexos!AH$5='Captura matemáticas'!AD42,1,0)</f>
        <v>0</v>
      </c>
      <c r="CC42" s="90">
        <f>IF(Anexos!AI$5='Captura matemáticas'!AE42,1,0)</f>
        <v>0</v>
      </c>
      <c r="CD42" s="90">
        <f>IF(Anexos!AJ$5='Captura matemáticas'!AF42,1,0)</f>
        <v>0</v>
      </c>
      <c r="CE42" s="90">
        <f>IF(Anexos!AK$5='Captura matemáticas'!AG42,1,0)</f>
        <v>0</v>
      </c>
      <c r="CF42" s="90">
        <f>IF(Anexos!AL$5='Captura matemáticas'!AH42,1,0)</f>
        <v>0</v>
      </c>
      <c r="CG42" s="90">
        <f>IF(Anexos!AM$5='Captura matemáticas'!AI42,1,0)</f>
        <v>0</v>
      </c>
      <c r="CH42" s="90">
        <f>IF(Anexos!AN$5='Captura matemáticas'!AJ42,1,0)</f>
        <v>0</v>
      </c>
      <c r="CI42" s="90">
        <f>IF(Anexos!AO$5='Captura matemáticas'!AK42,1,0)</f>
        <v>0</v>
      </c>
      <c r="CJ42" s="90">
        <f>IF(Anexos!AP$5='Captura matemáticas'!AL42,1,0)</f>
        <v>0</v>
      </c>
      <c r="CK42" s="90">
        <f>IF(Anexos!AQ$5='Captura matemáticas'!AM42,1,0)</f>
        <v>0</v>
      </c>
      <c r="CL42" s="90">
        <f>IF(Anexos!AR$5='Captura matemáticas'!AN42,1,0)</f>
        <v>0</v>
      </c>
      <c r="CM42" s="90">
        <f>IF(Anexos!AS$5='Captura matemáticas'!AO42,1,0)</f>
        <v>0</v>
      </c>
      <c r="CN42" s="90">
        <f>IF(Anexos!AT$5='Captura matemáticas'!AP42,1,0)</f>
        <v>0</v>
      </c>
      <c r="CO42" s="90">
        <f>IF(Anexos!AU$5='Captura matemáticas'!AQ42,1,0)</f>
        <v>0</v>
      </c>
      <c r="CP42" s="90">
        <f>IF(Anexos!AV$5='Captura matemáticas'!AR42,1,0)</f>
        <v>0</v>
      </c>
      <c r="CQ42" s="90">
        <f>IF(Anexos!AW$5='Captura matemáticas'!AS42,1,0)</f>
        <v>0</v>
      </c>
      <c r="CR42" s="90">
        <f>IF(Anexos!AX$5='Captura matemáticas'!AT42,1,0)</f>
        <v>0</v>
      </c>
      <c r="CS42" s="90">
        <f>IF(Anexos!AY$5='Captura matemáticas'!AU42,1,0)</f>
        <v>0</v>
      </c>
      <c r="CT42" s="90">
        <f>IF(Anexos!AZ$5='Captura matemáticas'!AV42,1,0)</f>
        <v>0</v>
      </c>
      <c r="CU42" s="90">
        <f>IF(Anexos!BA$5='Captura matemáticas'!AW42,1,0)</f>
        <v>0</v>
      </c>
      <c r="CV42" s="90">
        <f>IF(Anexos!BB$5='Captura matemáticas'!AX42,1,0)</f>
        <v>0</v>
      </c>
      <c r="CW42" s="90">
        <f>IF(Anexos!BC$5='Captura matemáticas'!AY42,1,0)</f>
        <v>0</v>
      </c>
      <c r="CX42" s="90">
        <f>IF(Anexos!BD$5='Captura matemáticas'!AZ42,1,0)</f>
        <v>0</v>
      </c>
      <c r="CY42" s="90">
        <f>IF(Anexos!BE$5='Captura matemáticas'!BA42,1,0)</f>
        <v>0</v>
      </c>
      <c r="CZ42" s="90">
        <f>IF(Anexos!BF$5='Captura matemáticas'!BB42,1,0)</f>
        <v>0</v>
      </c>
      <c r="DA42" s="90">
        <f>IF(Anexos!BG$5='Captura matemáticas'!BC42,1,0)</f>
        <v>0</v>
      </c>
      <c r="DB42" s="90">
        <f>IF(Anexos!BH$5='Captura matemáticas'!BD42,1,0)</f>
        <v>0</v>
      </c>
      <c r="DC42" s="90">
        <f>IF(Anexos!BI$5='Captura matemáticas'!BE42,1,0)</f>
        <v>0</v>
      </c>
      <c r="DD42" s="88">
        <f t="shared" si="0"/>
        <v>0</v>
      </c>
      <c r="DE42" s="82">
        <f t="shared" si="1"/>
        <v>50</v>
      </c>
      <c r="DF42" s="82">
        <f t="shared" si="2"/>
        <v>50</v>
      </c>
      <c r="DG42" s="83">
        <f t="shared" si="3"/>
        <v>0</v>
      </c>
      <c r="DH42" s="83">
        <f t="shared" si="4"/>
        <v>100</v>
      </c>
      <c r="DI42" s="84">
        <f t="shared" si="5"/>
        <v>100</v>
      </c>
    </row>
    <row r="43" spans="1:113" ht="20.100000000000001" hidden="1" customHeight="1" x14ac:dyDescent="0.25">
      <c r="A43" s="54">
        <v>31</v>
      </c>
      <c r="B43" s="94">
        <f>'Captura español'!B43</f>
        <v>0</v>
      </c>
      <c r="C43" s="94">
        <f>'Captura español'!C43</f>
        <v>0</v>
      </c>
      <c r="D43" s="94">
        <f>'Captura español'!D43</f>
        <v>0</v>
      </c>
      <c r="E43" s="96">
        <f>'Captura español'!$C$3</f>
        <v>0</v>
      </c>
      <c r="F43" s="96">
        <f>'Captura español'!$C$4</f>
        <v>0</v>
      </c>
      <c r="G43" s="96">
        <f>'Captura español'!$C$6</f>
        <v>0</v>
      </c>
      <c r="H43" s="90"/>
      <c r="I43" s="90"/>
      <c r="J43" s="90"/>
      <c r="K43" s="90"/>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0"/>
      <c r="AQ43" s="90"/>
      <c r="AR43" s="90"/>
      <c r="AS43" s="90"/>
      <c r="AT43" s="90"/>
      <c r="AU43" s="90"/>
      <c r="AV43" s="90"/>
      <c r="AW43" s="90"/>
      <c r="AX43" s="90"/>
      <c r="AY43" s="90"/>
      <c r="AZ43" s="90"/>
      <c r="BA43" s="90"/>
      <c r="BB43" s="90"/>
      <c r="BC43" s="90"/>
      <c r="BD43" s="90"/>
      <c r="BE43" s="90"/>
      <c r="BF43" s="90">
        <f>IF(Anexos!L$5='Captura matemáticas'!H43,1,0)</f>
        <v>0</v>
      </c>
      <c r="BG43" s="90">
        <f>IF(Anexos!M$5='Captura matemáticas'!I43,1,0)</f>
        <v>0</v>
      </c>
      <c r="BH43" s="90">
        <f>IF(Anexos!N$5='Captura matemáticas'!J43,1,0)</f>
        <v>0</v>
      </c>
      <c r="BI43" s="90">
        <f>IF(Anexos!O$5='Captura matemáticas'!K43,1,0)</f>
        <v>0</v>
      </c>
      <c r="BJ43" s="90">
        <f>IF(Anexos!P$5='Captura matemáticas'!L43,1,0)</f>
        <v>0</v>
      </c>
      <c r="BK43" s="90">
        <f>IF(Anexos!Q$5='Captura matemáticas'!M43,1,0)</f>
        <v>0</v>
      </c>
      <c r="BL43" s="90">
        <f>IF(Anexos!R$5='Captura matemáticas'!N43,1,0)</f>
        <v>0</v>
      </c>
      <c r="BM43" s="90">
        <f>IF(Anexos!S$5='Captura matemáticas'!O43,1,0)</f>
        <v>0</v>
      </c>
      <c r="BN43" s="90">
        <f>IF(Anexos!T$5='Captura matemáticas'!P43,1,0)</f>
        <v>0</v>
      </c>
      <c r="BO43" s="90">
        <f>IF(Anexos!U$5='Captura matemáticas'!Q43,1,0)</f>
        <v>0</v>
      </c>
      <c r="BP43" s="90">
        <f>IF(Anexos!V$5='Captura matemáticas'!R43,1,0)</f>
        <v>0</v>
      </c>
      <c r="BQ43" s="90">
        <f>IF(Anexos!W$5='Captura matemáticas'!S43,1,0)</f>
        <v>0</v>
      </c>
      <c r="BR43" s="90">
        <f>IF(Anexos!X$5='Captura matemáticas'!T43,1,0)</f>
        <v>0</v>
      </c>
      <c r="BS43" s="90">
        <f>IF(Anexos!Y$5='Captura matemáticas'!U43,1,0)</f>
        <v>0</v>
      </c>
      <c r="BT43" s="90">
        <f>IF(Anexos!Z$5='Captura matemáticas'!V43,1,0)</f>
        <v>0</v>
      </c>
      <c r="BU43" s="90">
        <f>IF(Anexos!AA$5='Captura matemáticas'!W43,1,0)</f>
        <v>0</v>
      </c>
      <c r="BV43" s="90">
        <f>IF(Anexos!AB$5='Captura matemáticas'!X43,1,0)</f>
        <v>0</v>
      </c>
      <c r="BW43" s="90">
        <f>IF(Anexos!AC$5='Captura matemáticas'!Y43,1,0)</f>
        <v>0</v>
      </c>
      <c r="BX43" s="90">
        <f>IF(Anexos!AD$5='Captura matemáticas'!Z43,1,0)</f>
        <v>0</v>
      </c>
      <c r="BY43" s="90">
        <f>IF(Anexos!AE$5='Captura matemáticas'!AA43,1,0)</f>
        <v>0</v>
      </c>
      <c r="BZ43" s="90">
        <f>IF(Anexos!AF$5='Captura matemáticas'!AB43,1,0)</f>
        <v>0</v>
      </c>
      <c r="CA43" s="90">
        <f>IF(Anexos!AG$5='Captura matemáticas'!AC43,1,0)</f>
        <v>0</v>
      </c>
      <c r="CB43" s="90">
        <f>IF(Anexos!AH$5='Captura matemáticas'!AD43,1,0)</f>
        <v>0</v>
      </c>
      <c r="CC43" s="90">
        <f>IF(Anexos!AI$5='Captura matemáticas'!AE43,1,0)</f>
        <v>0</v>
      </c>
      <c r="CD43" s="90">
        <f>IF(Anexos!AJ$5='Captura matemáticas'!AF43,1,0)</f>
        <v>0</v>
      </c>
      <c r="CE43" s="90">
        <f>IF(Anexos!AK$5='Captura matemáticas'!AG43,1,0)</f>
        <v>0</v>
      </c>
      <c r="CF43" s="90">
        <f>IF(Anexos!AL$5='Captura matemáticas'!AH43,1,0)</f>
        <v>0</v>
      </c>
      <c r="CG43" s="90">
        <f>IF(Anexos!AM$5='Captura matemáticas'!AI43,1,0)</f>
        <v>0</v>
      </c>
      <c r="CH43" s="90">
        <f>IF(Anexos!AN$5='Captura matemáticas'!AJ43,1,0)</f>
        <v>0</v>
      </c>
      <c r="CI43" s="90">
        <f>IF(Anexos!AO$5='Captura matemáticas'!AK43,1,0)</f>
        <v>0</v>
      </c>
      <c r="CJ43" s="90">
        <f>IF(Anexos!AP$5='Captura matemáticas'!AL43,1,0)</f>
        <v>0</v>
      </c>
      <c r="CK43" s="90">
        <f>IF(Anexos!AQ$5='Captura matemáticas'!AM43,1,0)</f>
        <v>0</v>
      </c>
      <c r="CL43" s="90">
        <f>IF(Anexos!AR$5='Captura matemáticas'!AN43,1,0)</f>
        <v>0</v>
      </c>
      <c r="CM43" s="90">
        <f>IF(Anexos!AS$5='Captura matemáticas'!AO43,1,0)</f>
        <v>0</v>
      </c>
      <c r="CN43" s="90">
        <f>IF(Anexos!AT$5='Captura matemáticas'!AP43,1,0)</f>
        <v>0</v>
      </c>
      <c r="CO43" s="90">
        <f>IF(Anexos!AU$5='Captura matemáticas'!AQ43,1,0)</f>
        <v>0</v>
      </c>
      <c r="CP43" s="90">
        <f>IF(Anexos!AV$5='Captura matemáticas'!AR43,1,0)</f>
        <v>0</v>
      </c>
      <c r="CQ43" s="90">
        <f>IF(Anexos!AW$5='Captura matemáticas'!AS43,1,0)</f>
        <v>0</v>
      </c>
      <c r="CR43" s="90">
        <f>IF(Anexos!AX$5='Captura matemáticas'!AT43,1,0)</f>
        <v>0</v>
      </c>
      <c r="CS43" s="90">
        <f>IF(Anexos!AY$5='Captura matemáticas'!AU43,1,0)</f>
        <v>0</v>
      </c>
      <c r="CT43" s="90">
        <f>IF(Anexos!AZ$5='Captura matemáticas'!AV43,1,0)</f>
        <v>0</v>
      </c>
      <c r="CU43" s="90">
        <f>IF(Anexos!BA$5='Captura matemáticas'!AW43,1,0)</f>
        <v>0</v>
      </c>
      <c r="CV43" s="90">
        <f>IF(Anexos!BB$5='Captura matemáticas'!AX43,1,0)</f>
        <v>0</v>
      </c>
      <c r="CW43" s="90">
        <f>IF(Anexos!BC$5='Captura matemáticas'!AY43,1,0)</f>
        <v>0</v>
      </c>
      <c r="CX43" s="90">
        <f>IF(Anexos!BD$5='Captura matemáticas'!AZ43,1,0)</f>
        <v>0</v>
      </c>
      <c r="CY43" s="90">
        <f>IF(Anexos!BE$5='Captura matemáticas'!BA43,1,0)</f>
        <v>0</v>
      </c>
      <c r="CZ43" s="90">
        <f>IF(Anexos!BF$5='Captura matemáticas'!BB43,1,0)</f>
        <v>0</v>
      </c>
      <c r="DA43" s="90">
        <f>IF(Anexos!BG$5='Captura matemáticas'!BC43,1,0)</f>
        <v>0</v>
      </c>
      <c r="DB43" s="90">
        <f>IF(Anexos!BH$5='Captura matemáticas'!BD43,1,0)</f>
        <v>0</v>
      </c>
      <c r="DC43" s="90">
        <f>IF(Anexos!BI$5='Captura matemáticas'!BE43,1,0)</f>
        <v>0</v>
      </c>
      <c r="DD43" s="88">
        <f t="shared" si="0"/>
        <v>0</v>
      </c>
      <c r="DE43" s="82">
        <f t="shared" si="1"/>
        <v>50</v>
      </c>
      <c r="DF43" s="82">
        <f t="shared" si="2"/>
        <v>50</v>
      </c>
      <c r="DG43" s="83">
        <f t="shared" si="3"/>
        <v>0</v>
      </c>
      <c r="DH43" s="83">
        <f t="shared" si="4"/>
        <v>100</v>
      </c>
      <c r="DI43" s="84">
        <f t="shared" si="5"/>
        <v>100</v>
      </c>
    </row>
    <row r="44" spans="1:113" ht="20.100000000000001" hidden="1" customHeight="1" x14ac:dyDescent="0.25">
      <c r="A44" s="54">
        <v>32</v>
      </c>
      <c r="B44" s="94">
        <f>'Captura español'!B44</f>
        <v>0</v>
      </c>
      <c r="C44" s="94">
        <f>'Captura español'!C44</f>
        <v>0</v>
      </c>
      <c r="D44" s="94">
        <f>'Captura español'!D44</f>
        <v>0</v>
      </c>
      <c r="E44" s="96">
        <f>'Captura español'!$C$3</f>
        <v>0</v>
      </c>
      <c r="F44" s="96">
        <f>'Captura español'!$C$4</f>
        <v>0</v>
      </c>
      <c r="G44" s="96">
        <f>'Captura español'!$C$6</f>
        <v>0</v>
      </c>
      <c r="H44" s="90"/>
      <c r="I44" s="90"/>
      <c r="J44" s="90"/>
      <c r="K44" s="90"/>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0"/>
      <c r="AQ44" s="90"/>
      <c r="AR44" s="90"/>
      <c r="AS44" s="90"/>
      <c r="AT44" s="90"/>
      <c r="AU44" s="90"/>
      <c r="AV44" s="90"/>
      <c r="AW44" s="90"/>
      <c r="AX44" s="90"/>
      <c r="AY44" s="90"/>
      <c r="AZ44" s="90"/>
      <c r="BA44" s="90"/>
      <c r="BB44" s="90"/>
      <c r="BC44" s="90"/>
      <c r="BD44" s="90"/>
      <c r="BE44" s="90"/>
      <c r="BF44" s="90">
        <f>IF(Anexos!L$5='Captura matemáticas'!H44,1,0)</f>
        <v>0</v>
      </c>
      <c r="BG44" s="90">
        <f>IF(Anexos!M$5='Captura matemáticas'!I44,1,0)</f>
        <v>0</v>
      </c>
      <c r="BH44" s="90">
        <f>IF(Anexos!N$5='Captura matemáticas'!J44,1,0)</f>
        <v>0</v>
      </c>
      <c r="BI44" s="90">
        <f>IF(Anexos!O$5='Captura matemáticas'!K44,1,0)</f>
        <v>0</v>
      </c>
      <c r="BJ44" s="90">
        <f>IF(Anexos!P$5='Captura matemáticas'!L44,1,0)</f>
        <v>0</v>
      </c>
      <c r="BK44" s="90">
        <f>IF(Anexos!Q$5='Captura matemáticas'!M44,1,0)</f>
        <v>0</v>
      </c>
      <c r="BL44" s="90">
        <f>IF(Anexos!R$5='Captura matemáticas'!N44,1,0)</f>
        <v>0</v>
      </c>
      <c r="BM44" s="90">
        <f>IF(Anexos!S$5='Captura matemáticas'!O44,1,0)</f>
        <v>0</v>
      </c>
      <c r="BN44" s="90">
        <f>IF(Anexos!T$5='Captura matemáticas'!P44,1,0)</f>
        <v>0</v>
      </c>
      <c r="BO44" s="90">
        <f>IF(Anexos!U$5='Captura matemáticas'!Q44,1,0)</f>
        <v>0</v>
      </c>
      <c r="BP44" s="90">
        <f>IF(Anexos!V$5='Captura matemáticas'!R44,1,0)</f>
        <v>0</v>
      </c>
      <c r="BQ44" s="90">
        <f>IF(Anexos!W$5='Captura matemáticas'!S44,1,0)</f>
        <v>0</v>
      </c>
      <c r="BR44" s="90">
        <f>IF(Anexos!X$5='Captura matemáticas'!T44,1,0)</f>
        <v>0</v>
      </c>
      <c r="BS44" s="90">
        <f>IF(Anexos!Y$5='Captura matemáticas'!U44,1,0)</f>
        <v>0</v>
      </c>
      <c r="BT44" s="90">
        <f>IF(Anexos!Z$5='Captura matemáticas'!V44,1,0)</f>
        <v>0</v>
      </c>
      <c r="BU44" s="90">
        <f>IF(Anexos!AA$5='Captura matemáticas'!W44,1,0)</f>
        <v>0</v>
      </c>
      <c r="BV44" s="90">
        <f>IF(Anexos!AB$5='Captura matemáticas'!X44,1,0)</f>
        <v>0</v>
      </c>
      <c r="BW44" s="90">
        <f>IF(Anexos!AC$5='Captura matemáticas'!Y44,1,0)</f>
        <v>0</v>
      </c>
      <c r="BX44" s="90">
        <f>IF(Anexos!AD$5='Captura matemáticas'!Z44,1,0)</f>
        <v>0</v>
      </c>
      <c r="BY44" s="90">
        <f>IF(Anexos!AE$5='Captura matemáticas'!AA44,1,0)</f>
        <v>0</v>
      </c>
      <c r="BZ44" s="90">
        <f>IF(Anexos!AF$5='Captura matemáticas'!AB44,1,0)</f>
        <v>0</v>
      </c>
      <c r="CA44" s="90">
        <f>IF(Anexos!AG$5='Captura matemáticas'!AC44,1,0)</f>
        <v>0</v>
      </c>
      <c r="CB44" s="90">
        <f>IF(Anexos!AH$5='Captura matemáticas'!AD44,1,0)</f>
        <v>0</v>
      </c>
      <c r="CC44" s="90">
        <f>IF(Anexos!AI$5='Captura matemáticas'!AE44,1,0)</f>
        <v>0</v>
      </c>
      <c r="CD44" s="90">
        <f>IF(Anexos!AJ$5='Captura matemáticas'!AF44,1,0)</f>
        <v>0</v>
      </c>
      <c r="CE44" s="90">
        <f>IF(Anexos!AK$5='Captura matemáticas'!AG44,1,0)</f>
        <v>0</v>
      </c>
      <c r="CF44" s="90">
        <f>IF(Anexos!AL$5='Captura matemáticas'!AH44,1,0)</f>
        <v>0</v>
      </c>
      <c r="CG44" s="90">
        <f>IF(Anexos!AM$5='Captura matemáticas'!AI44,1,0)</f>
        <v>0</v>
      </c>
      <c r="CH44" s="90">
        <f>IF(Anexos!AN$5='Captura matemáticas'!AJ44,1,0)</f>
        <v>0</v>
      </c>
      <c r="CI44" s="90">
        <f>IF(Anexos!AO$5='Captura matemáticas'!AK44,1,0)</f>
        <v>0</v>
      </c>
      <c r="CJ44" s="90">
        <f>IF(Anexos!AP$5='Captura matemáticas'!AL44,1,0)</f>
        <v>0</v>
      </c>
      <c r="CK44" s="90">
        <f>IF(Anexos!AQ$5='Captura matemáticas'!AM44,1,0)</f>
        <v>0</v>
      </c>
      <c r="CL44" s="90">
        <f>IF(Anexos!AR$5='Captura matemáticas'!AN44,1,0)</f>
        <v>0</v>
      </c>
      <c r="CM44" s="90">
        <f>IF(Anexos!AS$5='Captura matemáticas'!AO44,1,0)</f>
        <v>0</v>
      </c>
      <c r="CN44" s="90">
        <f>IF(Anexos!AT$5='Captura matemáticas'!AP44,1,0)</f>
        <v>0</v>
      </c>
      <c r="CO44" s="90">
        <f>IF(Anexos!AU$5='Captura matemáticas'!AQ44,1,0)</f>
        <v>0</v>
      </c>
      <c r="CP44" s="90">
        <f>IF(Anexos!AV$5='Captura matemáticas'!AR44,1,0)</f>
        <v>0</v>
      </c>
      <c r="CQ44" s="90">
        <f>IF(Anexos!AW$5='Captura matemáticas'!AS44,1,0)</f>
        <v>0</v>
      </c>
      <c r="CR44" s="90">
        <f>IF(Anexos!AX$5='Captura matemáticas'!AT44,1,0)</f>
        <v>0</v>
      </c>
      <c r="CS44" s="90">
        <f>IF(Anexos!AY$5='Captura matemáticas'!AU44,1,0)</f>
        <v>0</v>
      </c>
      <c r="CT44" s="90">
        <f>IF(Anexos!AZ$5='Captura matemáticas'!AV44,1,0)</f>
        <v>0</v>
      </c>
      <c r="CU44" s="90">
        <f>IF(Anexos!BA$5='Captura matemáticas'!AW44,1,0)</f>
        <v>0</v>
      </c>
      <c r="CV44" s="90">
        <f>IF(Anexos!BB$5='Captura matemáticas'!AX44,1,0)</f>
        <v>0</v>
      </c>
      <c r="CW44" s="90">
        <f>IF(Anexos!BC$5='Captura matemáticas'!AY44,1,0)</f>
        <v>0</v>
      </c>
      <c r="CX44" s="90">
        <f>IF(Anexos!BD$5='Captura matemáticas'!AZ44,1,0)</f>
        <v>0</v>
      </c>
      <c r="CY44" s="90">
        <f>IF(Anexos!BE$5='Captura matemáticas'!BA44,1,0)</f>
        <v>0</v>
      </c>
      <c r="CZ44" s="90">
        <f>IF(Anexos!BF$5='Captura matemáticas'!BB44,1,0)</f>
        <v>0</v>
      </c>
      <c r="DA44" s="90">
        <f>IF(Anexos!BG$5='Captura matemáticas'!BC44,1,0)</f>
        <v>0</v>
      </c>
      <c r="DB44" s="90">
        <f>IF(Anexos!BH$5='Captura matemáticas'!BD44,1,0)</f>
        <v>0</v>
      </c>
      <c r="DC44" s="90">
        <f>IF(Anexos!BI$5='Captura matemáticas'!BE44,1,0)</f>
        <v>0</v>
      </c>
      <c r="DD44" s="88">
        <f t="shared" si="0"/>
        <v>0</v>
      </c>
      <c r="DE44" s="82">
        <f t="shared" si="1"/>
        <v>50</v>
      </c>
      <c r="DF44" s="82">
        <f t="shared" si="2"/>
        <v>50</v>
      </c>
      <c r="DG44" s="83">
        <f t="shared" si="3"/>
        <v>0</v>
      </c>
      <c r="DH44" s="83">
        <f t="shared" si="4"/>
        <v>100</v>
      </c>
      <c r="DI44" s="84">
        <f t="shared" si="5"/>
        <v>100</v>
      </c>
    </row>
    <row r="45" spans="1:113" ht="20.100000000000001" hidden="1" customHeight="1" x14ac:dyDescent="0.25">
      <c r="A45" s="54">
        <v>33</v>
      </c>
      <c r="B45" s="94">
        <f>'Captura español'!B45</f>
        <v>0</v>
      </c>
      <c r="C45" s="94">
        <f>'Captura español'!C45</f>
        <v>0</v>
      </c>
      <c r="D45" s="94">
        <f>'Captura español'!D45</f>
        <v>0</v>
      </c>
      <c r="E45" s="96">
        <f>'Captura español'!$C$3</f>
        <v>0</v>
      </c>
      <c r="F45" s="96">
        <f>'Captura español'!$C$4</f>
        <v>0</v>
      </c>
      <c r="G45" s="96">
        <f>'Captura español'!$C$6</f>
        <v>0</v>
      </c>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0"/>
      <c r="AQ45" s="90"/>
      <c r="AR45" s="90"/>
      <c r="AS45" s="90"/>
      <c r="AT45" s="90"/>
      <c r="AU45" s="90"/>
      <c r="AV45" s="90"/>
      <c r="AW45" s="90"/>
      <c r="AX45" s="90"/>
      <c r="AY45" s="90"/>
      <c r="AZ45" s="90"/>
      <c r="BA45" s="90"/>
      <c r="BB45" s="90"/>
      <c r="BC45" s="90"/>
      <c r="BD45" s="90"/>
      <c r="BE45" s="90"/>
      <c r="BF45" s="90">
        <f>IF(Anexos!L$5='Captura matemáticas'!H45,1,0)</f>
        <v>0</v>
      </c>
      <c r="BG45" s="90">
        <f>IF(Anexos!M$5='Captura matemáticas'!I45,1,0)</f>
        <v>0</v>
      </c>
      <c r="BH45" s="90">
        <f>IF(Anexos!N$5='Captura matemáticas'!J45,1,0)</f>
        <v>0</v>
      </c>
      <c r="BI45" s="90">
        <f>IF(Anexos!O$5='Captura matemáticas'!K45,1,0)</f>
        <v>0</v>
      </c>
      <c r="BJ45" s="90">
        <f>IF(Anexos!P$5='Captura matemáticas'!L45,1,0)</f>
        <v>0</v>
      </c>
      <c r="BK45" s="90">
        <f>IF(Anexos!Q$5='Captura matemáticas'!M45,1,0)</f>
        <v>0</v>
      </c>
      <c r="BL45" s="90">
        <f>IF(Anexos!R$5='Captura matemáticas'!N45,1,0)</f>
        <v>0</v>
      </c>
      <c r="BM45" s="90">
        <f>IF(Anexos!S$5='Captura matemáticas'!O45,1,0)</f>
        <v>0</v>
      </c>
      <c r="BN45" s="90">
        <f>IF(Anexos!T$5='Captura matemáticas'!P45,1,0)</f>
        <v>0</v>
      </c>
      <c r="BO45" s="90">
        <f>IF(Anexos!U$5='Captura matemáticas'!Q45,1,0)</f>
        <v>0</v>
      </c>
      <c r="BP45" s="90">
        <f>IF(Anexos!V$5='Captura matemáticas'!R45,1,0)</f>
        <v>0</v>
      </c>
      <c r="BQ45" s="90">
        <f>IF(Anexos!W$5='Captura matemáticas'!S45,1,0)</f>
        <v>0</v>
      </c>
      <c r="BR45" s="90">
        <f>IF(Anexos!X$5='Captura matemáticas'!T45,1,0)</f>
        <v>0</v>
      </c>
      <c r="BS45" s="90">
        <f>IF(Anexos!Y$5='Captura matemáticas'!U45,1,0)</f>
        <v>0</v>
      </c>
      <c r="BT45" s="90">
        <f>IF(Anexos!Z$5='Captura matemáticas'!V45,1,0)</f>
        <v>0</v>
      </c>
      <c r="BU45" s="90">
        <f>IF(Anexos!AA$5='Captura matemáticas'!W45,1,0)</f>
        <v>0</v>
      </c>
      <c r="BV45" s="90">
        <f>IF(Anexos!AB$5='Captura matemáticas'!X45,1,0)</f>
        <v>0</v>
      </c>
      <c r="BW45" s="90">
        <f>IF(Anexos!AC$5='Captura matemáticas'!Y45,1,0)</f>
        <v>0</v>
      </c>
      <c r="BX45" s="90">
        <f>IF(Anexos!AD$5='Captura matemáticas'!Z45,1,0)</f>
        <v>0</v>
      </c>
      <c r="BY45" s="90">
        <f>IF(Anexos!AE$5='Captura matemáticas'!AA45,1,0)</f>
        <v>0</v>
      </c>
      <c r="BZ45" s="90">
        <f>IF(Anexos!AF$5='Captura matemáticas'!AB45,1,0)</f>
        <v>0</v>
      </c>
      <c r="CA45" s="90">
        <f>IF(Anexos!AG$5='Captura matemáticas'!AC45,1,0)</f>
        <v>0</v>
      </c>
      <c r="CB45" s="90">
        <f>IF(Anexos!AH$5='Captura matemáticas'!AD45,1,0)</f>
        <v>0</v>
      </c>
      <c r="CC45" s="90">
        <f>IF(Anexos!AI$5='Captura matemáticas'!AE45,1,0)</f>
        <v>0</v>
      </c>
      <c r="CD45" s="90">
        <f>IF(Anexos!AJ$5='Captura matemáticas'!AF45,1,0)</f>
        <v>0</v>
      </c>
      <c r="CE45" s="90">
        <f>IF(Anexos!AK$5='Captura matemáticas'!AG45,1,0)</f>
        <v>0</v>
      </c>
      <c r="CF45" s="90">
        <f>IF(Anexos!AL$5='Captura matemáticas'!AH45,1,0)</f>
        <v>0</v>
      </c>
      <c r="CG45" s="90">
        <f>IF(Anexos!AM$5='Captura matemáticas'!AI45,1,0)</f>
        <v>0</v>
      </c>
      <c r="CH45" s="90">
        <f>IF(Anexos!AN$5='Captura matemáticas'!AJ45,1,0)</f>
        <v>0</v>
      </c>
      <c r="CI45" s="90">
        <f>IF(Anexos!AO$5='Captura matemáticas'!AK45,1,0)</f>
        <v>0</v>
      </c>
      <c r="CJ45" s="90">
        <f>IF(Anexos!AP$5='Captura matemáticas'!AL45,1,0)</f>
        <v>0</v>
      </c>
      <c r="CK45" s="90">
        <f>IF(Anexos!AQ$5='Captura matemáticas'!AM45,1,0)</f>
        <v>0</v>
      </c>
      <c r="CL45" s="90">
        <f>IF(Anexos!AR$5='Captura matemáticas'!AN45,1,0)</f>
        <v>0</v>
      </c>
      <c r="CM45" s="90">
        <f>IF(Anexos!AS$5='Captura matemáticas'!AO45,1,0)</f>
        <v>0</v>
      </c>
      <c r="CN45" s="90">
        <f>IF(Anexos!AT$5='Captura matemáticas'!AP45,1,0)</f>
        <v>0</v>
      </c>
      <c r="CO45" s="90">
        <f>IF(Anexos!AU$5='Captura matemáticas'!AQ45,1,0)</f>
        <v>0</v>
      </c>
      <c r="CP45" s="90">
        <f>IF(Anexos!AV$5='Captura matemáticas'!AR45,1,0)</f>
        <v>0</v>
      </c>
      <c r="CQ45" s="90">
        <f>IF(Anexos!AW$5='Captura matemáticas'!AS45,1,0)</f>
        <v>0</v>
      </c>
      <c r="CR45" s="90">
        <f>IF(Anexos!AX$5='Captura matemáticas'!AT45,1,0)</f>
        <v>0</v>
      </c>
      <c r="CS45" s="90">
        <f>IF(Anexos!AY$5='Captura matemáticas'!AU45,1,0)</f>
        <v>0</v>
      </c>
      <c r="CT45" s="90">
        <f>IF(Anexos!AZ$5='Captura matemáticas'!AV45,1,0)</f>
        <v>0</v>
      </c>
      <c r="CU45" s="90">
        <f>IF(Anexos!BA$5='Captura matemáticas'!AW45,1,0)</f>
        <v>0</v>
      </c>
      <c r="CV45" s="90">
        <f>IF(Anexos!BB$5='Captura matemáticas'!AX45,1,0)</f>
        <v>0</v>
      </c>
      <c r="CW45" s="90">
        <f>IF(Anexos!BC$5='Captura matemáticas'!AY45,1,0)</f>
        <v>0</v>
      </c>
      <c r="CX45" s="90">
        <f>IF(Anexos!BD$5='Captura matemáticas'!AZ45,1,0)</f>
        <v>0</v>
      </c>
      <c r="CY45" s="90">
        <f>IF(Anexos!BE$5='Captura matemáticas'!BA45,1,0)</f>
        <v>0</v>
      </c>
      <c r="CZ45" s="90">
        <f>IF(Anexos!BF$5='Captura matemáticas'!BB45,1,0)</f>
        <v>0</v>
      </c>
      <c r="DA45" s="90">
        <f>IF(Anexos!BG$5='Captura matemáticas'!BC45,1,0)</f>
        <v>0</v>
      </c>
      <c r="DB45" s="90">
        <f>IF(Anexos!BH$5='Captura matemáticas'!BD45,1,0)</f>
        <v>0</v>
      </c>
      <c r="DC45" s="90">
        <f>IF(Anexos!BI$5='Captura matemáticas'!BE45,1,0)</f>
        <v>0</v>
      </c>
      <c r="DD45" s="88">
        <f t="shared" si="0"/>
        <v>0</v>
      </c>
      <c r="DE45" s="82">
        <f t="shared" si="1"/>
        <v>50</v>
      </c>
      <c r="DF45" s="82">
        <f t="shared" si="2"/>
        <v>50</v>
      </c>
      <c r="DG45" s="83">
        <f t="shared" si="3"/>
        <v>0</v>
      </c>
      <c r="DH45" s="83">
        <f t="shared" si="4"/>
        <v>100</v>
      </c>
      <c r="DI45" s="84">
        <f t="shared" si="5"/>
        <v>100</v>
      </c>
    </row>
    <row r="46" spans="1:113" ht="20.100000000000001" hidden="1" customHeight="1" x14ac:dyDescent="0.25">
      <c r="A46" s="54">
        <v>34</v>
      </c>
      <c r="B46" s="94">
        <f>'Captura español'!B46</f>
        <v>0</v>
      </c>
      <c r="C46" s="94">
        <f>'Captura español'!C46</f>
        <v>0</v>
      </c>
      <c r="D46" s="94">
        <f>'Captura español'!D46</f>
        <v>0</v>
      </c>
      <c r="E46" s="96">
        <f>'Captura español'!$C$3</f>
        <v>0</v>
      </c>
      <c r="F46" s="96">
        <f>'Captura español'!$C$4</f>
        <v>0</v>
      </c>
      <c r="G46" s="96">
        <f>'Captura español'!$C$6</f>
        <v>0</v>
      </c>
      <c r="H46" s="90"/>
      <c r="I46" s="90"/>
      <c r="J46" s="90"/>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0"/>
      <c r="AQ46" s="90"/>
      <c r="AR46" s="90"/>
      <c r="AS46" s="90"/>
      <c r="AT46" s="90"/>
      <c r="AU46" s="90"/>
      <c r="AV46" s="90"/>
      <c r="AW46" s="90"/>
      <c r="AX46" s="90"/>
      <c r="AY46" s="90"/>
      <c r="AZ46" s="90"/>
      <c r="BA46" s="90"/>
      <c r="BB46" s="90"/>
      <c r="BC46" s="90"/>
      <c r="BD46" s="90"/>
      <c r="BE46" s="90"/>
      <c r="BF46" s="90">
        <f>IF(Anexos!L$5='Captura matemáticas'!H46,1,0)</f>
        <v>0</v>
      </c>
      <c r="BG46" s="90">
        <f>IF(Anexos!M$5='Captura matemáticas'!I46,1,0)</f>
        <v>0</v>
      </c>
      <c r="BH46" s="90">
        <f>IF(Anexos!N$5='Captura matemáticas'!J46,1,0)</f>
        <v>0</v>
      </c>
      <c r="BI46" s="90">
        <f>IF(Anexos!O$5='Captura matemáticas'!K46,1,0)</f>
        <v>0</v>
      </c>
      <c r="BJ46" s="90">
        <f>IF(Anexos!P$5='Captura matemáticas'!L46,1,0)</f>
        <v>0</v>
      </c>
      <c r="BK46" s="90">
        <f>IF(Anexos!Q$5='Captura matemáticas'!M46,1,0)</f>
        <v>0</v>
      </c>
      <c r="BL46" s="90">
        <f>IF(Anexos!R$5='Captura matemáticas'!N46,1,0)</f>
        <v>0</v>
      </c>
      <c r="BM46" s="90">
        <f>IF(Anexos!S$5='Captura matemáticas'!O46,1,0)</f>
        <v>0</v>
      </c>
      <c r="BN46" s="90">
        <f>IF(Anexos!T$5='Captura matemáticas'!P46,1,0)</f>
        <v>0</v>
      </c>
      <c r="BO46" s="90">
        <f>IF(Anexos!U$5='Captura matemáticas'!Q46,1,0)</f>
        <v>0</v>
      </c>
      <c r="BP46" s="90">
        <f>IF(Anexos!V$5='Captura matemáticas'!R46,1,0)</f>
        <v>0</v>
      </c>
      <c r="BQ46" s="90">
        <f>IF(Anexos!W$5='Captura matemáticas'!S46,1,0)</f>
        <v>0</v>
      </c>
      <c r="BR46" s="90">
        <f>IF(Anexos!X$5='Captura matemáticas'!T46,1,0)</f>
        <v>0</v>
      </c>
      <c r="BS46" s="90">
        <f>IF(Anexos!Y$5='Captura matemáticas'!U46,1,0)</f>
        <v>0</v>
      </c>
      <c r="BT46" s="90">
        <f>IF(Anexos!Z$5='Captura matemáticas'!V46,1,0)</f>
        <v>0</v>
      </c>
      <c r="BU46" s="90">
        <f>IF(Anexos!AA$5='Captura matemáticas'!W46,1,0)</f>
        <v>0</v>
      </c>
      <c r="BV46" s="90">
        <f>IF(Anexos!AB$5='Captura matemáticas'!X46,1,0)</f>
        <v>0</v>
      </c>
      <c r="BW46" s="90">
        <f>IF(Anexos!AC$5='Captura matemáticas'!Y46,1,0)</f>
        <v>0</v>
      </c>
      <c r="BX46" s="90">
        <f>IF(Anexos!AD$5='Captura matemáticas'!Z46,1,0)</f>
        <v>0</v>
      </c>
      <c r="BY46" s="90">
        <f>IF(Anexos!AE$5='Captura matemáticas'!AA46,1,0)</f>
        <v>0</v>
      </c>
      <c r="BZ46" s="90">
        <f>IF(Anexos!AF$5='Captura matemáticas'!AB46,1,0)</f>
        <v>0</v>
      </c>
      <c r="CA46" s="90">
        <f>IF(Anexos!AG$5='Captura matemáticas'!AC46,1,0)</f>
        <v>0</v>
      </c>
      <c r="CB46" s="90">
        <f>IF(Anexos!AH$5='Captura matemáticas'!AD46,1,0)</f>
        <v>0</v>
      </c>
      <c r="CC46" s="90">
        <f>IF(Anexos!AI$5='Captura matemáticas'!AE46,1,0)</f>
        <v>0</v>
      </c>
      <c r="CD46" s="90">
        <f>IF(Anexos!AJ$5='Captura matemáticas'!AF46,1,0)</f>
        <v>0</v>
      </c>
      <c r="CE46" s="90">
        <f>IF(Anexos!AK$5='Captura matemáticas'!AG46,1,0)</f>
        <v>0</v>
      </c>
      <c r="CF46" s="90">
        <f>IF(Anexos!AL$5='Captura matemáticas'!AH46,1,0)</f>
        <v>0</v>
      </c>
      <c r="CG46" s="90">
        <f>IF(Anexos!AM$5='Captura matemáticas'!AI46,1,0)</f>
        <v>0</v>
      </c>
      <c r="CH46" s="90">
        <f>IF(Anexos!AN$5='Captura matemáticas'!AJ46,1,0)</f>
        <v>0</v>
      </c>
      <c r="CI46" s="90">
        <f>IF(Anexos!AO$5='Captura matemáticas'!AK46,1,0)</f>
        <v>0</v>
      </c>
      <c r="CJ46" s="90">
        <f>IF(Anexos!AP$5='Captura matemáticas'!AL46,1,0)</f>
        <v>0</v>
      </c>
      <c r="CK46" s="90">
        <f>IF(Anexos!AQ$5='Captura matemáticas'!AM46,1,0)</f>
        <v>0</v>
      </c>
      <c r="CL46" s="90">
        <f>IF(Anexos!AR$5='Captura matemáticas'!AN46,1,0)</f>
        <v>0</v>
      </c>
      <c r="CM46" s="90">
        <f>IF(Anexos!AS$5='Captura matemáticas'!AO46,1,0)</f>
        <v>0</v>
      </c>
      <c r="CN46" s="90">
        <f>IF(Anexos!AT$5='Captura matemáticas'!AP46,1,0)</f>
        <v>0</v>
      </c>
      <c r="CO46" s="90">
        <f>IF(Anexos!AU$5='Captura matemáticas'!AQ46,1,0)</f>
        <v>0</v>
      </c>
      <c r="CP46" s="90">
        <f>IF(Anexos!AV$5='Captura matemáticas'!AR46,1,0)</f>
        <v>0</v>
      </c>
      <c r="CQ46" s="90">
        <f>IF(Anexos!AW$5='Captura matemáticas'!AS46,1,0)</f>
        <v>0</v>
      </c>
      <c r="CR46" s="90">
        <f>IF(Anexos!AX$5='Captura matemáticas'!AT46,1,0)</f>
        <v>0</v>
      </c>
      <c r="CS46" s="90">
        <f>IF(Anexos!AY$5='Captura matemáticas'!AU46,1,0)</f>
        <v>0</v>
      </c>
      <c r="CT46" s="90">
        <f>IF(Anexos!AZ$5='Captura matemáticas'!AV46,1,0)</f>
        <v>0</v>
      </c>
      <c r="CU46" s="90">
        <f>IF(Anexos!BA$5='Captura matemáticas'!AW46,1,0)</f>
        <v>0</v>
      </c>
      <c r="CV46" s="90">
        <f>IF(Anexos!BB$5='Captura matemáticas'!AX46,1,0)</f>
        <v>0</v>
      </c>
      <c r="CW46" s="90">
        <f>IF(Anexos!BC$5='Captura matemáticas'!AY46,1,0)</f>
        <v>0</v>
      </c>
      <c r="CX46" s="90">
        <f>IF(Anexos!BD$5='Captura matemáticas'!AZ46,1,0)</f>
        <v>0</v>
      </c>
      <c r="CY46" s="90">
        <f>IF(Anexos!BE$5='Captura matemáticas'!BA46,1,0)</f>
        <v>0</v>
      </c>
      <c r="CZ46" s="90">
        <f>IF(Anexos!BF$5='Captura matemáticas'!BB46,1,0)</f>
        <v>0</v>
      </c>
      <c r="DA46" s="90">
        <f>IF(Anexos!BG$5='Captura matemáticas'!BC46,1,0)</f>
        <v>0</v>
      </c>
      <c r="DB46" s="90">
        <f>IF(Anexos!BH$5='Captura matemáticas'!BD46,1,0)</f>
        <v>0</v>
      </c>
      <c r="DC46" s="90">
        <f>IF(Anexos!BI$5='Captura matemáticas'!BE46,1,0)</f>
        <v>0</v>
      </c>
      <c r="DD46" s="88">
        <f t="shared" si="0"/>
        <v>0</v>
      </c>
      <c r="DE46" s="82">
        <f t="shared" si="1"/>
        <v>50</v>
      </c>
      <c r="DF46" s="82">
        <f t="shared" si="2"/>
        <v>50</v>
      </c>
      <c r="DG46" s="83">
        <f t="shared" si="3"/>
        <v>0</v>
      </c>
      <c r="DH46" s="83">
        <f t="shared" si="4"/>
        <v>100</v>
      </c>
      <c r="DI46" s="84">
        <f t="shared" si="5"/>
        <v>100</v>
      </c>
    </row>
    <row r="47" spans="1:113" ht="20.100000000000001" hidden="1" customHeight="1" x14ac:dyDescent="0.25">
      <c r="A47" s="54">
        <v>35</v>
      </c>
      <c r="B47" s="94">
        <f>'Captura español'!B47</f>
        <v>0</v>
      </c>
      <c r="C47" s="94">
        <f>'Captura español'!C47</f>
        <v>0</v>
      </c>
      <c r="D47" s="94">
        <f>'Captura español'!D47</f>
        <v>0</v>
      </c>
      <c r="E47" s="96">
        <f>'Captura español'!$C$3</f>
        <v>0</v>
      </c>
      <c r="F47" s="96">
        <f>'Captura español'!$C$4</f>
        <v>0</v>
      </c>
      <c r="G47" s="96">
        <f>'Captura español'!$C$6</f>
        <v>0</v>
      </c>
      <c r="H47" s="90"/>
      <c r="I47" s="90"/>
      <c r="J47" s="90"/>
      <c r="K47" s="90"/>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0"/>
      <c r="AQ47" s="90"/>
      <c r="AR47" s="90"/>
      <c r="AS47" s="90"/>
      <c r="AT47" s="90"/>
      <c r="AU47" s="90"/>
      <c r="AV47" s="90"/>
      <c r="AW47" s="90"/>
      <c r="AX47" s="90"/>
      <c r="AY47" s="90"/>
      <c r="AZ47" s="90"/>
      <c r="BA47" s="90"/>
      <c r="BB47" s="90"/>
      <c r="BC47" s="90"/>
      <c r="BD47" s="90"/>
      <c r="BE47" s="90"/>
      <c r="BF47" s="90">
        <f>IF(Anexos!L$5='Captura matemáticas'!H47,1,0)</f>
        <v>0</v>
      </c>
      <c r="BG47" s="90">
        <f>IF(Anexos!M$5='Captura matemáticas'!I47,1,0)</f>
        <v>0</v>
      </c>
      <c r="BH47" s="90">
        <f>IF(Anexos!N$5='Captura matemáticas'!J47,1,0)</f>
        <v>0</v>
      </c>
      <c r="BI47" s="90">
        <f>IF(Anexos!O$5='Captura matemáticas'!K47,1,0)</f>
        <v>0</v>
      </c>
      <c r="BJ47" s="90">
        <f>IF(Anexos!P$5='Captura matemáticas'!L47,1,0)</f>
        <v>0</v>
      </c>
      <c r="BK47" s="90">
        <f>IF(Anexos!Q$5='Captura matemáticas'!M47,1,0)</f>
        <v>0</v>
      </c>
      <c r="BL47" s="90">
        <f>IF(Anexos!R$5='Captura matemáticas'!N47,1,0)</f>
        <v>0</v>
      </c>
      <c r="BM47" s="90">
        <f>IF(Anexos!S$5='Captura matemáticas'!O47,1,0)</f>
        <v>0</v>
      </c>
      <c r="BN47" s="90">
        <f>IF(Anexos!T$5='Captura matemáticas'!P47,1,0)</f>
        <v>0</v>
      </c>
      <c r="BO47" s="90">
        <f>IF(Anexos!U$5='Captura matemáticas'!Q47,1,0)</f>
        <v>0</v>
      </c>
      <c r="BP47" s="90">
        <f>IF(Anexos!V$5='Captura matemáticas'!R47,1,0)</f>
        <v>0</v>
      </c>
      <c r="BQ47" s="90">
        <f>IF(Anexos!W$5='Captura matemáticas'!S47,1,0)</f>
        <v>0</v>
      </c>
      <c r="BR47" s="90">
        <f>IF(Anexos!X$5='Captura matemáticas'!T47,1,0)</f>
        <v>0</v>
      </c>
      <c r="BS47" s="90">
        <f>IF(Anexos!Y$5='Captura matemáticas'!U47,1,0)</f>
        <v>0</v>
      </c>
      <c r="BT47" s="90">
        <f>IF(Anexos!Z$5='Captura matemáticas'!V47,1,0)</f>
        <v>0</v>
      </c>
      <c r="BU47" s="90">
        <f>IF(Anexos!AA$5='Captura matemáticas'!W47,1,0)</f>
        <v>0</v>
      </c>
      <c r="BV47" s="90">
        <f>IF(Anexos!AB$5='Captura matemáticas'!X47,1,0)</f>
        <v>0</v>
      </c>
      <c r="BW47" s="90">
        <f>IF(Anexos!AC$5='Captura matemáticas'!Y47,1,0)</f>
        <v>0</v>
      </c>
      <c r="BX47" s="90">
        <f>IF(Anexos!AD$5='Captura matemáticas'!Z47,1,0)</f>
        <v>0</v>
      </c>
      <c r="BY47" s="90">
        <f>IF(Anexos!AE$5='Captura matemáticas'!AA47,1,0)</f>
        <v>0</v>
      </c>
      <c r="BZ47" s="90">
        <f>IF(Anexos!AF$5='Captura matemáticas'!AB47,1,0)</f>
        <v>0</v>
      </c>
      <c r="CA47" s="90">
        <f>IF(Anexos!AG$5='Captura matemáticas'!AC47,1,0)</f>
        <v>0</v>
      </c>
      <c r="CB47" s="90">
        <f>IF(Anexos!AH$5='Captura matemáticas'!AD47,1,0)</f>
        <v>0</v>
      </c>
      <c r="CC47" s="90">
        <f>IF(Anexos!AI$5='Captura matemáticas'!AE47,1,0)</f>
        <v>0</v>
      </c>
      <c r="CD47" s="90">
        <f>IF(Anexos!AJ$5='Captura matemáticas'!AF47,1,0)</f>
        <v>0</v>
      </c>
      <c r="CE47" s="90">
        <f>IF(Anexos!AK$5='Captura matemáticas'!AG47,1,0)</f>
        <v>0</v>
      </c>
      <c r="CF47" s="90">
        <f>IF(Anexos!AL$5='Captura matemáticas'!AH47,1,0)</f>
        <v>0</v>
      </c>
      <c r="CG47" s="90">
        <f>IF(Anexos!AM$5='Captura matemáticas'!AI47,1,0)</f>
        <v>0</v>
      </c>
      <c r="CH47" s="90">
        <f>IF(Anexos!AN$5='Captura matemáticas'!AJ47,1,0)</f>
        <v>0</v>
      </c>
      <c r="CI47" s="90">
        <f>IF(Anexos!AO$5='Captura matemáticas'!AK47,1,0)</f>
        <v>0</v>
      </c>
      <c r="CJ47" s="90">
        <f>IF(Anexos!AP$5='Captura matemáticas'!AL47,1,0)</f>
        <v>0</v>
      </c>
      <c r="CK47" s="90">
        <f>IF(Anexos!AQ$5='Captura matemáticas'!AM47,1,0)</f>
        <v>0</v>
      </c>
      <c r="CL47" s="90">
        <f>IF(Anexos!AR$5='Captura matemáticas'!AN47,1,0)</f>
        <v>0</v>
      </c>
      <c r="CM47" s="90">
        <f>IF(Anexos!AS$5='Captura matemáticas'!AO47,1,0)</f>
        <v>0</v>
      </c>
      <c r="CN47" s="90">
        <f>IF(Anexos!AT$5='Captura matemáticas'!AP47,1,0)</f>
        <v>0</v>
      </c>
      <c r="CO47" s="90">
        <f>IF(Anexos!AU$5='Captura matemáticas'!AQ47,1,0)</f>
        <v>0</v>
      </c>
      <c r="CP47" s="90">
        <f>IF(Anexos!AV$5='Captura matemáticas'!AR47,1,0)</f>
        <v>0</v>
      </c>
      <c r="CQ47" s="90">
        <f>IF(Anexos!AW$5='Captura matemáticas'!AS47,1,0)</f>
        <v>0</v>
      </c>
      <c r="CR47" s="90">
        <f>IF(Anexos!AX$5='Captura matemáticas'!AT47,1,0)</f>
        <v>0</v>
      </c>
      <c r="CS47" s="90">
        <f>IF(Anexos!AY$5='Captura matemáticas'!AU47,1,0)</f>
        <v>0</v>
      </c>
      <c r="CT47" s="90">
        <f>IF(Anexos!AZ$5='Captura matemáticas'!AV47,1,0)</f>
        <v>0</v>
      </c>
      <c r="CU47" s="90">
        <f>IF(Anexos!BA$5='Captura matemáticas'!AW47,1,0)</f>
        <v>0</v>
      </c>
      <c r="CV47" s="90">
        <f>IF(Anexos!BB$5='Captura matemáticas'!AX47,1,0)</f>
        <v>0</v>
      </c>
      <c r="CW47" s="90">
        <f>IF(Anexos!BC$5='Captura matemáticas'!AY47,1,0)</f>
        <v>0</v>
      </c>
      <c r="CX47" s="90">
        <f>IF(Anexos!BD$5='Captura matemáticas'!AZ47,1,0)</f>
        <v>0</v>
      </c>
      <c r="CY47" s="90">
        <f>IF(Anexos!BE$5='Captura matemáticas'!BA47,1,0)</f>
        <v>0</v>
      </c>
      <c r="CZ47" s="90">
        <f>IF(Anexos!BF$5='Captura matemáticas'!BB47,1,0)</f>
        <v>0</v>
      </c>
      <c r="DA47" s="90">
        <f>IF(Anexos!BG$5='Captura matemáticas'!BC47,1,0)</f>
        <v>0</v>
      </c>
      <c r="DB47" s="90">
        <f>IF(Anexos!BH$5='Captura matemáticas'!BD47,1,0)</f>
        <v>0</v>
      </c>
      <c r="DC47" s="90">
        <f>IF(Anexos!BI$5='Captura matemáticas'!BE47,1,0)</f>
        <v>0</v>
      </c>
      <c r="DD47" s="88">
        <f t="shared" si="0"/>
        <v>0</v>
      </c>
      <c r="DE47" s="82">
        <f t="shared" si="1"/>
        <v>50</v>
      </c>
      <c r="DF47" s="82">
        <f t="shared" si="2"/>
        <v>50</v>
      </c>
      <c r="DG47" s="83">
        <f t="shared" si="3"/>
        <v>0</v>
      </c>
      <c r="DH47" s="83">
        <f t="shared" si="4"/>
        <v>100</v>
      </c>
      <c r="DI47" s="84">
        <f t="shared" si="5"/>
        <v>100</v>
      </c>
    </row>
    <row r="48" spans="1:113" ht="20.100000000000001" hidden="1" customHeight="1" x14ac:dyDescent="0.25">
      <c r="A48" s="54">
        <v>36</v>
      </c>
      <c r="B48" s="94">
        <f>'Captura español'!B48</f>
        <v>0</v>
      </c>
      <c r="C48" s="94">
        <f>'Captura español'!C48</f>
        <v>0</v>
      </c>
      <c r="D48" s="94">
        <f>'Captura español'!D48</f>
        <v>0</v>
      </c>
      <c r="E48" s="96">
        <f>'Captura español'!$C$3</f>
        <v>0</v>
      </c>
      <c r="F48" s="96">
        <f>'Captura español'!$C$4</f>
        <v>0</v>
      </c>
      <c r="G48" s="96">
        <f>'Captura español'!$C$6</f>
        <v>0</v>
      </c>
      <c r="H48" s="90"/>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0"/>
      <c r="AQ48" s="90"/>
      <c r="AR48" s="90"/>
      <c r="AS48" s="90"/>
      <c r="AT48" s="90"/>
      <c r="AU48" s="90"/>
      <c r="AV48" s="90"/>
      <c r="AW48" s="90"/>
      <c r="AX48" s="90"/>
      <c r="AY48" s="90"/>
      <c r="AZ48" s="90"/>
      <c r="BA48" s="90"/>
      <c r="BB48" s="90"/>
      <c r="BC48" s="90"/>
      <c r="BD48" s="90"/>
      <c r="BE48" s="90"/>
      <c r="BF48" s="90">
        <f>IF(Anexos!L$5='Captura matemáticas'!H48,1,0)</f>
        <v>0</v>
      </c>
      <c r="BG48" s="90">
        <f>IF(Anexos!M$5='Captura matemáticas'!I48,1,0)</f>
        <v>0</v>
      </c>
      <c r="BH48" s="90">
        <f>IF(Anexos!N$5='Captura matemáticas'!J48,1,0)</f>
        <v>0</v>
      </c>
      <c r="BI48" s="90">
        <f>IF(Anexos!O$5='Captura matemáticas'!K48,1,0)</f>
        <v>0</v>
      </c>
      <c r="BJ48" s="90">
        <f>IF(Anexos!P$5='Captura matemáticas'!L48,1,0)</f>
        <v>0</v>
      </c>
      <c r="BK48" s="90">
        <f>IF(Anexos!Q$5='Captura matemáticas'!M48,1,0)</f>
        <v>0</v>
      </c>
      <c r="BL48" s="90">
        <f>IF(Anexos!R$5='Captura matemáticas'!N48,1,0)</f>
        <v>0</v>
      </c>
      <c r="BM48" s="90">
        <f>IF(Anexos!S$5='Captura matemáticas'!O48,1,0)</f>
        <v>0</v>
      </c>
      <c r="BN48" s="90">
        <f>IF(Anexos!T$5='Captura matemáticas'!P48,1,0)</f>
        <v>0</v>
      </c>
      <c r="BO48" s="90">
        <f>IF(Anexos!U$5='Captura matemáticas'!Q48,1,0)</f>
        <v>0</v>
      </c>
      <c r="BP48" s="90">
        <f>IF(Anexos!V$5='Captura matemáticas'!R48,1,0)</f>
        <v>0</v>
      </c>
      <c r="BQ48" s="90">
        <f>IF(Anexos!W$5='Captura matemáticas'!S48,1,0)</f>
        <v>0</v>
      </c>
      <c r="BR48" s="90">
        <f>IF(Anexos!X$5='Captura matemáticas'!T48,1,0)</f>
        <v>0</v>
      </c>
      <c r="BS48" s="90">
        <f>IF(Anexos!Y$5='Captura matemáticas'!U48,1,0)</f>
        <v>0</v>
      </c>
      <c r="BT48" s="90">
        <f>IF(Anexos!Z$5='Captura matemáticas'!V48,1,0)</f>
        <v>0</v>
      </c>
      <c r="BU48" s="90">
        <f>IF(Anexos!AA$5='Captura matemáticas'!W48,1,0)</f>
        <v>0</v>
      </c>
      <c r="BV48" s="90">
        <f>IF(Anexos!AB$5='Captura matemáticas'!X48,1,0)</f>
        <v>0</v>
      </c>
      <c r="BW48" s="90">
        <f>IF(Anexos!AC$5='Captura matemáticas'!Y48,1,0)</f>
        <v>0</v>
      </c>
      <c r="BX48" s="90">
        <f>IF(Anexos!AD$5='Captura matemáticas'!Z48,1,0)</f>
        <v>0</v>
      </c>
      <c r="BY48" s="90">
        <f>IF(Anexos!AE$5='Captura matemáticas'!AA48,1,0)</f>
        <v>0</v>
      </c>
      <c r="BZ48" s="90">
        <f>IF(Anexos!AF$5='Captura matemáticas'!AB48,1,0)</f>
        <v>0</v>
      </c>
      <c r="CA48" s="90">
        <f>IF(Anexos!AG$5='Captura matemáticas'!AC48,1,0)</f>
        <v>0</v>
      </c>
      <c r="CB48" s="90">
        <f>IF(Anexos!AH$5='Captura matemáticas'!AD48,1,0)</f>
        <v>0</v>
      </c>
      <c r="CC48" s="90">
        <f>IF(Anexos!AI$5='Captura matemáticas'!AE48,1,0)</f>
        <v>0</v>
      </c>
      <c r="CD48" s="90">
        <f>IF(Anexos!AJ$5='Captura matemáticas'!AF48,1,0)</f>
        <v>0</v>
      </c>
      <c r="CE48" s="90">
        <f>IF(Anexos!AK$5='Captura matemáticas'!AG48,1,0)</f>
        <v>0</v>
      </c>
      <c r="CF48" s="90">
        <f>IF(Anexos!AL$5='Captura matemáticas'!AH48,1,0)</f>
        <v>0</v>
      </c>
      <c r="CG48" s="90">
        <f>IF(Anexos!AM$5='Captura matemáticas'!AI48,1,0)</f>
        <v>0</v>
      </c>
      <c r="CH48" s="90">
        <f>IF(Anexos!AN$5='Captura matemáticas'!AJ48,1,0)</f>
        <v>0</v>
      </c>
      <c r="CI48" s="90">
        <f>IF(Anexos!AO$5='Captura matemáticas'!AK48,1,0)</f>
        <v>0</v>
      </c>
      <c r="CJ48" s="90">
        <f>IF(Anexos!AP$5='Captura matemáticas'!AL48,1,0)</f>
        <v>0</v>
      </c>
      <c r="CK48" s="90">
        <f>IF(Anexos!AQ$5='Captura matemáticas'!AM48,1,0)</f>
        <v>0</v>
      </c>
      <c r="CL48" s="90">
        <f>IF(Anexos!AR$5='Captura matemáticas'!AN48,1,0)</f>
        <v>0</v>
      </c>
      <c r="CM48" s="90">
        <f>IF(Anexos!AS$5='Captura matemáticas'!AO48,1,0)</f>
        <v>0</v>
      </c>
      <c r="CN48" s="90">
        <f>IF(Anexos!AT$5='Captura matemáticas'!AP48,1,0)</f>
        <v>0</v>
      </c>
      <c r="CO48" s="90">
        <f>IF(Anexos!AU$5='Captura matemáticas'!AQ48,1,0)</f>
        <v>0</v>
      </c>
      <c r="CP48" s="90">
        <f>IF(Anexos!AV$5='Captura matemáticas'!AR48,1,0)</f>
        <v>0</v>
      </c>
      <c r="CQ48" s="90">
        <f>IF(Anexos!AW$5='Captura matemáticas'!AS48,1,0)</f>
        <v>0</v>
      </c>
      <c r="CR48" s="90">
        <f>IF(Anexos!AX$5='Captura matemáticas'!AT48,1,0)</f>
        <v>0</v>
      </c>
      <c r="CS48" s="90">
        <f>IF(Anexos!AY$5='Captura matemáticas'!AU48,1,0)</f>
        <v>0</v>
      </c>
      <c r="CT48" s="90">
        <f>IF(Anexos!AZ$5='Captura matemáticas'!AV48,1,0)</f>
        <v>0</v>
      </c>
      <c r="CU48" s="90">
        <f>IF(Anexos!BA$5='Captura matemáticas'!AW48,1,0)</f>
        <v>0</v>
      </c>
      <c r="CV48" s="90">
        <f>IF(Anexos!BB$5='Captura matemáticas'!AX48,1,0)</f>
        <v>0</v>
      </c>
      <c r="CW48" s="90">
        <f>IF(Anexos!BC$5='Captura matemáticas'!AY48,1,0)</f>
        <v>0</v>
      </c>
      <c r="CX48" s="90">
        <f>IF(Anexos!BD$5='Captura matemáticas'!AZ48,1,0)</f>
        <v>0</v>
      </c>
      <c r="CY48" s="90">
        <f>IF(Anexos!BE$5='Captura matemáticas'!BA48,1,0)</f>
        <v>0</v>
      </c>
      <c r="CZ48" s="90">
        <f>IF(Anexos!BF$5='Captura matemáticas'!BB48,1,0)</f>
        <v>0</v>
      </c>
      <c r="DA48" s="90">
        <f>IF(Anexos!BG$5='Captura matemáticas'!BC48,1,0)</f>
        <v>0</v>
      </c>
      <c r="DB48" s="90">
        <f>IF(Anexos!BH$5='Captura matemáticas'!BD48,1,0)</f>
        <v>0</v>
      </c>
      <c r="DC48" s="90">
        <f>IF(Anexos!BI$5='Captura matemáticas'!BE48,1,0)</f>
        <v>0</v>
      </c>
      <c r="DD48" s="88">
        <f t="shared" si="0"/>
        <v>0</v>
      </c>
      <c r="DE48" s="82">
        <f t="shared" si="1"/>
        <v>50</v>
      </c>
      <c r="DF48" s="82">
        <f t="shared" si="2"/>
        <v>50</v>
      </c>
      <c r="DG48" s="83">
        <f t="shared" si="3"/>
        <v>0</v>
      </c>
      <c r="DH48" s="83">
        <f t="shared" si="4"/>
        <v>100</v>
      </c>
      <c r="DI48" s="84">
        <f t="shared" si="5"/>
        <v>100</v>
      </c>
    </row>
    <row r="49" spans="1:113" ht="20.100000000000001" hidden="1" customHeight="1" x14ac:dyDescent="0.25">
      <c r="A49" s="54">
        <v>37</v>
      </c>
      <c r="B49" s="94">
        <f>'Captura español'!B49</f>
        <v>0</v>
      </c>
      <c r="C49" s="94">
        <f>'Captura español'!C49</f>
        <v>0</v>
      </c>
      <c r="D49" s="94">
        <f>'Captura español'!D49</f>
        <v>0</v>
      </c>
      <c r="E49" s="96">
        <f>'Captura español'!$C$3</f>
        <v>0</v>
      </c>
      <c r="F49" s="96">
        <f>'Captura español'!$C$4</f>
        <v>0</v>
      </c>
      <c r="G49" s="96">
        <f>'Captura español'!$C$6</f>
        <v>0</v>
      </c>
      <c r="H49" s="90"/>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0"/>
      <c r="AQ49" s="90"/>
      <c r="AR49" s="90"/>
      <c r="AS49" s="90"/>
      <c r="AT49" s="90"/>
      <c r="AU49" s="90"/>
      <c r="AV49" s="90"/>
      <c r="AW49" s="90"/>
      <c r="AX49" s="90"/>
      <c r="AY49" s="90"/>
      <c r="AZ49" s="90"/>
      <c r="BA49" s="90"/>
      <c r="BB49" s="90"/>
      <c r="BC49" s="90"/>
      <c r="BD49" s="90"/>
      <c r="BE49" s="90"/>
      <c r="BF49" s="90">
        <f>IF(Anexos!L$5='Captura matemáticas'!H49,1,0)</f>
        <v>0</v>
      </c>
      <c r="BG49" s="90">
        <f>IF(Anexos!M$5='Captura matemáticas'!I49,1,0)</f>
        <v>0</v>
      </c>
      <c r="BH49" s="90">
        <f>IF(Anexos!N$5='Captura matemáticas'!J49,1,0)</f>
        <v>0</v>
      </c>
      <c r="BI49" s="90">
        <f>IF(Anexos!O$5='Captura matemáticas'!K49,1,0)</f>
        <v>0</v>
      </c>
      <c r="BJ49" s="90">
        <f>IF(Anexos!P$5='Captura matemáticas'!L49,1,0)</f>
        <v>0</v>
      </c>
      <c r="BK49" s="90">
        <f>IF(Anexos!Q$5='Captura matemáticas'!M49,1,0)</f>
        <v>0</v>
      </c>
      <c r="BL49" s="90">
        <f>IF(Anexos!R$5='Captura matemáticas'!N49,1,0)</f>
        <v>0</v>
      </c>
      <c r="BM49" s="90">
        <f>IF(Anexos!S$5='Captura matemáticas'!O49,1,0)</f>
        <v>0</v>
      </c>
      <c r="BN49" s="90">
        <f>IF(Anexos!T$5='Captura matemáticas'!P49,1,0)</f>
        <v>0</v>
      </c>
      <c r="BO49" s="90">
        <f>IF(Anexos!U$5='Captura matemáticas'!Q49,1,0)</f>
        <v>0</v>
      </c>
      <c r="BP49" s="90">
        <f>IF(Anexos!V$5='Captura matemáticas'!R49,1,0)</f>
        <v>0</v>
      </c>
      <c r="BQ49" s="90">
        <f>IF(Anexos!W$5='Captura matemáticas'!S49,1,0)</f>
        <v>0</v>
      </c>
      <c r="BR49" s="90">
        <f>IF(Anexos!X$5='Captura matemáticas'!T49,1,0)</f>
        <v>0</v>
      </c>
      <c r="BS49" s="90">
        <f>IF(Anexos!Y$5='Captura matemáticas'!U49,1,0)</f>
        <v>0</v>
      </c>
      <c r="BT49" s="90">
        <f>IF(Anexos!Z$5='Captura matemáticas'!V49,1,0)</f>
        <v>0</v>
      </c>
      <c r="BU49" s="90">
        <f>IF(Anexos!AA$5='Captura matemáticas'!W49,1,0)</f>
        <v>0</v>
      </c>
      <c r="BV49" s="90">
        <f>IF(Anexos!AB$5='Captura matemáticas'!X49,1,0)</f>
        <v>0</v>
      </c>
      <c r="BW49" s="90">
        <f>IF(Anexos!AC$5='Captura matemáticas'!Y49,1,0)</f>
        <v>0</v>
      </c>
      <c r="BX49" s="90">
        <f>IF(Anexos!AD$5='Captura matemáticas'!Z49,1,0)</f>
        <v>0</v>
      </c>
      <c r="BY49" s="90">
        <f>IF(Anexos!AE$5='Captura matemáticas'!AA49,1,0)</f>
        <v>0</v>
      </c>
      <c r="BZ49" s="90">
        <f>IF(Anexos!AF$5='Captura matemáticas'!AB49,1,0)</f>
        <v>0</v>
      </c>
      <c r="CA49" s="90">
        <f>IF(Anexos!AG$5='Captura matemáticas'!AC49,1,0)</f>
        <v>0</v>
      </c>
      <c r="CB49" s="90">
        <f>IF(Anexos!AH$5='Captura matemáticas'!AD49,1,0)</f>
        <v>0</v>
      </c>
      <c r="CC49" s="90">
        <f>IF(Anexos!AI$5='Captura matemáticas'!AE49,1,0)</f>
        <v>0</v>
      </c>
      <c r="CD49" s="90">
        <f>IF(Anexos!AJ$5='Captura matemáticas'!AF49,1,0)</f>
        <v>0</v>
      </c>
      <c r="CE49" s="90">
        <f>IF(Anexos!AK$5='Captura matemáticas'!AG49,1,0)</f>
        <v>0</v>
      </c>
      <c r="CF49" s="90">
        <f>IF(Anexos!AL$5='Captura matemáticas'!AH49,1,0)</f>
        <v>0</v>
      </c>
      <c r="CG49" s="90">
        <f>IF(Anexos!AM$5='Captura matemáticas'!AI49,1,0)</f>
        <v>0</v>
      </c>
      <c r="CH49" s="90">
        <f>IF(Anexos!AN$5='Captura matemáticas'!AJ49,1,0)</f>
        <v>0</v>
      </c>
      <c r="CI49" s="90">
        <f>IF(Anexos!AO$5='Captura matemáticas'!AK49,1,0)</f>
        <v>0</v>
      </c>
      <c r="CJ49" s="90">
        <f>IF(Anexos!AP$5='Captura matemáticas'!AL49,1,0)</f>
        <v>0</v>
      </c>
      <c r="CK49" s="90">
        <f>IF(Anexos!AQ$5='Captura matemáticas'!AM49,1,0)</f>
        <v>0</v>
      </c>
      <c r="CL49" s="90">
        <f>IF(Anexos!AR$5='Captura matemáticas'!AN49,1,0)</f>
        <v>0</v>
      </c>
      <c r="CM49" s="90">
        <f>IF(Anexos!AS$5='Captura matemáticas'!AO49,1,0)</f>
        <v>0</v>
      </c>
      <c r="CN49" s="90">
        <f>IF(Anexos!AT$5='Captura matemáticas'!AP49,1,0)</f>
        <v>0</v>
      </c>
      <c r="CO49" s="90">
        <f>IF(Anexos!AU$5='Captura matemáticas'!AQ49,1,0)</f>
        <v>0</v>
      </c>
      <c r="CP49" s="90">
        <f>IF(Anexos!AV$5='Captura matemáticas'!AR49,1,0)</f>
        <v>0</v>
      </c>
      <c r="CQ49" s="90">
        <f>IF(Anexos!AW$5='Captura matemáticas'!AS49,1,0)</f>
        <v>0</v>
      </c>
      <c r="CR49" s="90">
        <f>IF(Anexos!AX$5='Captura matemáticas'!AT49,1,0)</f>
        <v>0</v>
      </c>
      <c r="CS49" s="90">
        <f>IF(Anexos!AY$5='Captura matemáticas'!AU49,1,0)</f>
        <v>0</v>
      </c>
      <c r="CT49" s="90">
        <f>IF(Anexos!AZ$5='Captura matemáticas'!AV49,1,0)</f>
        <v>0</v>
      </c>
      <c r="CU49" s="90">
        <f>IF(Anexos!BA$5='Captura matemáticas'!AW49,1,0)</f>
        <v>0</v>
      </c>
      <c r="CV49" s="90">
        <f>IF(Anexos!BB$5='Captura matemáticas'!AX49,1,0)</f>
        <v>0</v>
      </c>
      <c r="CW49" s="90">
        <f>IF(Anexos!BC$5='Captura matemáticas'!AY49,1,0)</f>
        <v>0</v>
      </c>
      <c r="CX49" s="90">
        <f>IF(Anexos!BD$5='Captura matemáticas'!AZ49,1,0)</f>
        <v>0</v>
      </c>
      <c r="CY49" s="90">
        <f>IF(Anexos!BE$5='Captura matemáticas'!BA49,1,0)</f>
        <v>0</v>
      </c>
      <c r="CZ49" s="90">
        <f>IF(Anexos!BF$5='Captura matemáticas'!BB49,1,0)</f>
        <v>0</v>
      </c>
      <c r="DA49" s="90">
        <f>IF(Anexos!BG$5='Captura matemáticas'!BC49,1,0)</f>
        <v>0</v>
      </c>
      <c r="DB49" s="90">
        <f>IF(Anexos!BH$5='Captura matemáticas'!BD49,1,0)</f>
        <v>0</v>
      </c>
      <c r="DC49" s="90">
        <f>IF(Anexos!BI$5='Captura matemáticas'!BE49,1,0)</f>
        <v>0</v>
      </c>
      <c r="DD49" s="88">
        <f t="shared" si="0"/>
        <v>0</v>
      </c>
      <c r="DE49" s="82">
        <f t="shared" si="1"/>
        <v>50</v>
      </c>
      <c r="DF49" s="82">
        <f t="shared" si="2"/>
        <v>50</v>
      </c>
      <c r="DG49" s="83">
        <f t="shared" si="3"/>
        <v>0</v>
      </c>
      <c r="DH49" s="83">
        <f t="shared" si="4"/>
        <v>100</v>
      </c>
      <c r="DI49" s="84">
        <f t="shared" si="5"/>
        <v>100</v>
      </c>
    </row>
    <row r="50" spans="1:113" ht="20.100000000000001" hidden="1" customHeight="1" x14ac:dyDescent="0.25">
      <c r="A50" s="54">
        <v>38</v>
      </c>
      <c r="B50" s="94">
        <f>'Captura español'!B50</f>
        <v>0</v>
      </c>
      <c r="C50" s="94">
        <f>'Captura español'!C50</f>
        <v>0</v>
      </c>
      <c r="D50" s="94">
        <f>'Captura español'!D50</f>
        <v>0</v>
      </c>
      <c r="E50" s="96">
        <f>'Captura español'!$C$3</f>
        <v>0</v>
      </c>
      <c r="F50" s="96">
        <f>'Captura español'!$C$4</f>
        <v>0</v>
      </c>
      <c r="G50" s="96">
        <f>'Captura español'!$C$6</f>
        <v>0</v>
      </c>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0"/>
      <c r="AQ50" s="90"/>
      <c r="AR50" s="90"/>
      <c r="AS50" s="90"/>
      <c r="AT50" s="90"/>
      <c r="AU50" s="90"/>
      <c r="AV50" s="90"/>
      <c r="AW50" s="90"/>
      <c r="AX50" s="90"/>
      <c r="AY50" s="90"/>
      <c r="AZ50" s="90"/>
      <c r="BA50" s="90"/>
      <c r="BB50" s="90"/>
      <c r="BC50" s="90"/>
      <c r="BD50" s="90"/>
      <c r="BE50" s="90"/>
      <c r="BF50" s="90">
        <f>IF(Anexos!L$5='Captura matemáticas'!H50,1,0)</f>
        <v>0</v>
      </c>
      <c r="BG50" s="90">
        <f>IF(Anexos!M$5='Captura matemáticas'!I50,1,0)</f>
        <v>0</v>
      </c>
      <c r="BH50" s="90">
        <f>IF(Anexos!N$5='Captura matemáticas'!J50,1,0)</f>
        <v>0</v>
      </c>
      <c r="BI50" s="90">
        <f>IF(Anexos!O$5='Captura matemáticas'!K50,1,0)</f>
        <v>0</v>
      </c>
      <c r="BJ50" s="90">
        <f>IF(Anexos!P$5='Captura matemáticas'!L50,1,0)</f>
        <v>0</v>
      </c>
      <c r="BK50" s="90">
        <f>IF(Anexos!Q$5='Captura matemáticas'!M50,1,0)</f>
        <v>0</v>
      </c>
      <c r="BL50" s="90">
        <f>IF(Anexos!R$5='Captura matemáticas'!N50,1,0)</f>
        <v>0</v>
      </c>
      <c r="BM50" s="90">
        <f>IF(Anexos!S$5='Captura matemáticas'!O50,1,0)</f>
        <v>0</v>
      </c>
      <c r="BN50" s="90">
        <f>IF(Anexos!T$5='Captura matemáticas'!P50,1,0)</f>
        <v>0</v>
      </c>
      <c r="BO50" s="90">
        <f>IF(Anexos!U$5='Captura matemáticas'!Q50,1,0)</f>
        <v>0</v>
      </c>
      <c r="BP50" s="90">
        <f>IF(Anexos!V$5='Captura matemáticas'!R50,1,0)</f>
        <v>0</v>
      </c>
      <c r="BQ50" s="90">
        <f>IF(Anexos!W$5='Captura matemáticas'!S50,1,0)</f>
        <v>0</v>
      </c>
      <c r="BR50" s="90">
        <f>IF(Anexos!X$5='Captura matemáticas'!T50,1,0)</f>
        <v>0</v>
      </c>
      <c r="BS50" s="90">
        <f>IF(Anexos!Y$5='Captura matemáticas'!U50,1,0)</f>
        <v>0</v>
      </c>
      <c r="BT50" s="90">
        <f>IF(Anexos!Z$5='Captura matemáticas'!V50,1,0)</f>
        <v>0</v>
      </c>
      <c r="BU50" s="90">
        <f>IF(Anexos!AA$5='Captura matemáticas'!W50,1,0)</f>
        <v>0</v>
      </c>
      <c r="BV50" s="90">
        <f>IF(Anexos!AB$5='Captura matemáticas'!X50,1,0)</f>
        <v>0</v>
      </c>
      <c r="BW50" s="90">
        <f>IF(Anexos!AC$5='Captura matemáticas'!Y50,1,0)</f>
        <v>0</v>
      </c>
      <c r="BX50" s="90">
        <f>IF(Anexos!AD$5='Captura matemáticas'!Z50,1,0)</f>
        <v>0</v>
      </c>
      <c r="BY50" s="90">
        <f>IF(Anexos!AE$5='Captura matemáticas'!AA50,1,0)</f>
        <v>0</v>
      </c>
      <c r="BZ50" s="90">
        <f>IF(Anexos!AF$5='Captura matemáticas'!AB50,1,0)</f>
        <v>0</v>
      </c>
      <c r="CA50" s="90">
        <f>IF(Anexos!AG$5='Captura matemáticas'!AC50,1,0)</f>
        <v>0</v>
      </c>
      <c r="CB50" s="90">
        <f>IF(Anexos!AH$5='Captura matemáticas'!AD50,1,0)</f>
        <v>0</v>
      </c>
      <c r="CC50" s="90">
        <f>IF(Anexos!AI$5='Captura matemáticas'!AE50,1,0)</f>
        <v>0</v>
      </c>
      <c r="CD50" s="90">
        <f>IF(Anexos!AJ$5='Captura matemáticas'!AF50,1,0)</f>
        <v>0</v>
      </c>
      <c r="CE50" s="90">
        <f>IF(Anexos!AK$5='Captura matemáticas'!AG50,1,0)</f>
        <v>0</v>
      </c>
      <c r="CF50" s="90">
        <f>IF(Anexos!AL$5='Captura matemáticas'!AH50,1,0)</f>
        <v>0</v>
      </c>
      <c r="CG50" s="90">
        <f>IF(Anexos!AM$5='Captura matemáticas'!AI50,1,0)</f>
        <v>0</v>
      </c>
      <c r="CH50" s="90">
        <f>IF(Anexos!AN$5='Captura matemáticas'!AJ50,1,0)</f>
        <v>0</v>
      </c>
      <c r="CI50" s="90">
        <f>IF(Anexos!AO$5='Captura matemáticas'!AK50,1,0)</f>
        <v>0</v>
      </c>
      <c r="CJ50" s="90">
        <f>IF(Anexos!AP$5='Captura matemáticas'!AL50,1,0)</f>
        <v>0</v>
      </c>
      <c r="CK50" s="90">
        <f>IF(Anexos!AQ$5='Captura matemáticas'!AM50,1,0)</f>
        <v>0</v>
      </c>
      <c r="CL50" s="90">
        <f>IF(Anexos!AR$5='Captura matemáticas'!AN50,1,0)</f>
        <v>0</v>
      </c>
      <c r="CM50" s="90">
        <f>IF(Anexos!AS$5='Captura matemáticas'!AO50,1,0)</f>
        <v>0</v>
      </c>
      <c r="CN50" s="90">
        <f>IF(Anexos!AT$5='Captura matemáticas'!AP50,1,0)</f>
        <v>0</v>
      </c>
      <c r="CO50" s="90">
        <f>IF(Anexos!AU$5='Captura matemáticas'!AQ50,1,0)</f>
        <v>0</v>
      </c>
      <c r="CP50" s="90">
        <f>IF(Anexos!AV$5='Captura matemáticas'!AR50,1,0)</f>
        <v>0</v>
      </c>
      <c r="CQ50" s="90">
        <f>IF(Anexos!AW$5='Captura matemáticas'!AS50,1,0)</f>
        <v>0</v>
      </c>
      <c r="CR50" s="90">
        <f>IF(Anexos!AX$5='Captura matemáticas'!AT50,1,0)</f>
        <v>0</v>
      </c>
      <c r="CS50" s="90">
        <f>IF(Anexos!AY$5='Captura matemáticas'!AU50,1,0)</f>
        <v>0</v>
      </c>
      <c r="CT50" s="90">
        <f>IF(Anexos!AZ$5='Captura matemáticas'!AV50,1,0)</f>
        <v>0</v>
      </c>
      <c r="CU50" s="90">
        <f>IF(Anexos!BA$5='Captura matemáticas'!AW50,1,0)</f>
        <v>0</v>
      </c>
      <c r="CV50" s="90">
        <f>IF(Anexos!BB$5='Captura matemáticas'!AX50,1,0)</f>
        <v>0</v>
      </c>
      <c r="CW50" s="90">
        <f>IF(Anexos!BC$5='Captura matemáticas'!AY50,1,0)</f>
        <v>0</v>
      </c>
      <c r="CX50" s="90">
        <f>IF(Anexos!BD$5='Captura matemáticas'!AZ50,1,0)</f>
        <v>0</v>
      </c>
      <c r="CY50" s="90">
        <f>IF(Anexos!BE$5='Captura matemáticas'!BA50,1,0)</f>
        <v>0</v>
      </c>
      <c r="CZ50" s="90">
        <f>IF(Anexos!BF$5='Captura matemáticas'!BB50,1,0)</f>
        <v>0</v>
      </c>
      <c r="DA50" s="90">
        <f>IF(Anexos!BG$5='Captura matemáticas'!BC50,1,0)</f>
        <v>0</v>
      </c>
      <c r="DB50" s="90">
        <f>IF(Anexos!BH$5='Captura matemáticas'!BD50,1,0)</f>
        <v>0</v>
      </c>
      <c r="DC50" s="90">
        <f>IF(Anexos!BI$5='Captura matemáticas'!BE50,1,0)</f>
        <v>0</v>
      </c>
      <c r="DD50" s="88">
        <f t="shared" si="0"/>
        <v>0</v>
      </c>
      <c r="DE50" s="82">
        <f t="shared" si="1"/>
        <v>50</v>
      </c>
      <c r="DF50" s="82">
        <f t="shared" si="2"/>
        <v>50</v>
      </c>
      <c r="DG50" s="83">
        <f t="shared" si="3"/>
        <v>0</v>
      </c>
      <c r="DH50" s="83">
        <f t="shared" si="4"/>
        <v>100</v>
      </c>
      <c r="DI50" s="84">
        <f t="shared" si="5"/>
        <v>100</v>
      </c>
    </row>
    <row r="51" spans="1:113" ht="20.100000000000001" hidden="1" customHeight="1" x14ac:dyDescent="0.25">
      <c r="A51" s="54">
        <v>39</v>
      </c>
      <c r="B51" s="94">
        <f>'Captura español'!B51</f>
        <v>0</v>
      </c>
      <c r="C51" s="94">
        <f>'Captura español'!C51</f>
        <v>0</v>
      </c>
      <c r="D51" s="94">
        <f>'Captura español'!D51</f>
        <v>0</v>
      </c>
      <c r="E51" s="96">
        <f>'Captura español'!$C$3</f>
        <v>0</v>
      </c>
      <c r="F51" s="96">
        <f>'Captura español'!$C$4</f>
        <v>0</v>
      </c>
      <c r="G51" s="96">
        <f>'Captura español'!$C$6</f>
        <v>0</v>
      </c>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0"/>
      <c r="AQ51" s="90"/>
      <c r="AR51" s="90"/>
      <c r="AS51" s="90"/>
      <c r="AT51" s="90"/>
      <c r="AU51" s="90"/>
      <c r="AV51" s="90"/>
      <c r="AW51" s="90"/>
      <c r="AX51" s="90"/>
      <c r="AY51" s="90"/>
      <c r="AZ51" s="90"/>
      <c r="BA51" s="90"/>
      <c r="BB51" s="90"/>
      <c r="BC51" s="90"/>
      <c r="BD51" s="90"/>
      <c r="BE51" s="90"/>
      <c r="BF51" s="90">
        <f>IF(Anexos!L$5='Captura matemáticas'!H51,1,0)</f>
        <v>0</v>
      </c>
      <c r="BG51" s="90">
        <f>IF(Anexos!M$5='Captura matemáticas'!I51,1,0)</f>
        <v>0</v>
      </c>
      <c r="BH51" s="90">
        <f>IF(Anexos!N$5='Captura matemáticas'!J51,1,0)</f>
        <v>0</v>
      </c>
      <c r="BI51" s="90">
        <f>IF(Anexos!O$5='Captura matemáticas'!K51,1,0)</f>
        <v>0</v>
      </c>
      <c r="BJ51" s="90">
        <f>IF(Anexos!P$5='Captura matemáticas'!L51,1,0)</f>
        <v>0</v>
      </c>
      <c r="BK51" s="90">
        <f>IF(Anexos!Q$5='Captura matemáticas'!M51,1,0)</f>
        <v>0</v>
      </c>
      <c r="BL51" s="90">
        <f>IF(Anexos!R$5='Captura matemáticas'!N51,1,0)</f>
        <v>0</v>
      </c>
      <c r="BM51" s="90">
        <f>IF(Anexos!S$5='Captura matemáticas'!O51,1,0)</f>
        <v>0</v>
      </c>
      <c r="BN51" s="90">
        <f>IF(Anexos!T$5='Captura matemáticas'!P51,1,0)</f>
        <v>0</v>
      </c>
      <c r="BO51" s="90">
        <f>IF(Anexos!U$5='Captura matemáticas'!Q51,1,0)</f>
        <v>0</v>
      </c>
      <c r="BP51" s="90">
        <f>IF(Anexos!V$5='Captura matemáticas'!R51,1,0)</f>
        <v>0</v>
      </c>
      <c r="BQ51" s="90">
        <f>IF(Anexos!W$5='Captura matemáticas'!S51,1,0)</f>
        <v>0</v>
      </c>
      <c r="BR51" s="90">
        <f>IF(Anexos!X$5='Captura matemáticas'!T51,1,0)</f>
        <v>0</v>
      </c>
      <c r="BS51" s="90">
        <f>IF(Anexos!Y$5='Captura matemáticas'!U51,1,0)</f>
        <v>0</v>
      </c>
      <c r="BT51" s="90">
        <f>IF(Anexos!Z$5='Captura matemáticas'!V51,1,0)</f>
        <v>0</v>
      </c>
      <c r="BU51" s="90">
        <f>IF(Anexos!AA$5='Captura matemáticas'!W51,1,0)</f>
        <v>0</v>
      </c>
      <c r="BV51" s="90">
        <f>IF(Anexos!AB$5='Captura matemáticas'!X51,1,0)</f>
        <v>0</v>
      </c>
      <c r="BW51" s="90">
        <f>IF(Anexos!AC$5='Captura matemáticas'!Y51,1,0)</f>
        <v>0</v>
      </c>
      <c r="BX51" s="90">
        <f>IF(Anexos!AD$5='Captura matemáticas'!Z51,1,0)</f>
        <v>0</v>
      </c>
      <c r="BY51" s="90">
        <f>IF(Anexos!AE$5='Captura matemáticas'!AA51,1,0)</f>
        <v>0</v>
      </c>
      <c r="BZ51" s="90">
        <f>IF(Anexos!AF$5='Captura matemáticas'!AB51,1,0)</f>
        <v>0</v>
      </c>
      <c r="CA51" s="90">
        <f>IF(Anexos!AG$5='Captura matemáticas'!AC51,1,0)</f>
        <v>0</v>
      </c>
      <c r="CB51" s="90">
        <f>IF(Anexos!AH$5='Captura matemáticas'!AD51,1,0)</f>
        <v>0</v>
      </c>
      <c r="CC51" s="90">
        <f>IF(Anexos!AI$5='Captura matemáticas'!AE51,1,0)</f>
        <v>0</v>
      </c>
      <c r="CD51" s="90">
        <f>IF(Anexos!AJ$5='Captura matemáticas'!AF51,1,0)</f>
        <v>0</v>
      </c>
      <c r="CE51" s="90">
        <f>IF(Anexos!AK$5='Captura matemáticas'!AG51,1,0)</f>
        <v>0</v>
      </c>
      <c r="CF51" s="90">
        <f>IF(Anexos!AL$5='Captura matemáticas'!AH51,1,0)</f>
        <v>0</v>
      </c>
      <c r="CG51" s="90">
        <f>IF(Anexos!AM$5='Captura matemáticas'!AI51,1,0)</f>
        <v>0</v>
      </c>
      <c r="CH51" s="90">
        <f>IF(Anexos!AN$5='Captura matemáticas'!AJ51,1,0)</f>
        <v>0</v>
      </c>
      <c r="CI51" s="90">
        <f>IF(Anexos!AO$5='Captura matemáticas'!AK51,1,0)</f>
        <v>0</v>
      </c>
      <c r="CJ51" s="90">
        <f>IF(Anexos!AP$5='Captura matemáticas'!AL51,1,0)</f>
        <v>0</v>
      </c>
      <c r="CK51" s="90">
        <f>IF(Anexos!AQ$5='Captura matemáticas'!AM51,1,0)</f>
        <v>0</v>
      </c>
      <c r="CL51" s="90">
        <f>IF(Anexos!AR$5='Captura matemáticas'!AN51,1,0)</f>
        <v>0</v>
      </c>
      <c r="CM51" s="90">
        <f>IF(Anexos!AS$5='Captura matemáticas'!AO51,1,0)</f>
        <v>0</v>
      </c>
      <c r="CN51" s="90">
        <f>IF(Anexos!AT$5='Captura matemáticas'!AP51,1,0)</f>
        <v>0</v>
      </c>
      <c r="CO51" s="90">
        <f>IF(Anexos!AU$5='Captura matemáticas'!AQ51,1,0)</f>
        <v>0</v>
      </c>
      <c r="CP51" s="90">
        <f>IF(Anexos!AV$5='Captura matemáticas'!AR51,1,0)</f>
        <v>0</v>
      </c>
      <c r="CQ51" s="90">
        <f>IF(Anexos!AW$5='Captura matemáticas'!AS51,1,0)</f>
        <v>0</v>
      </c>
      <c r="CR51" s="90">
        <f>IF(Anexos!AX$5='Captura matemáticas'!AT51,1,0)</f>
        <v>0</v>
      </c>
      <c r="CS51" s="90">
        <f>IF(Anexos!AY$5='Captura matemáticas'!AU51,1,0)</f>
        <v>0</v>
      </c>
      <c r="CT51" s="90">
        <f>IF(Anexos!AZ$5='Captura matemáticas'!AV51,1,0)</f>
        <v>0</v>
      </c>
      <c r="CU51" s="90">
        <f>IF(Anexos!BA$5='Captura matemáticas'!AW51,1,0)</f>
        <v>0</v>
      </c>
      <c r="CV51" s="90">
        <f>IF(Anexos!BB$5='Captura matemáticas'!AX51,1,0)</f>
        <v>0</v>
      </c>
      <c r="CW51" s="90">
        <f>IF(Anexos!BC$5='Captura matemáticas'!AY51,1,0)</f>
        <v>0</v>
      </c>
      <c r="CX51" s="90">
        <f>IF(Anexos!BD$5='Captura matemáticas'!AZ51,1,0)</f>
        <v>0</v>
      </c>
      <c r="CY51" s="90">
        <f>IF(Anexos!BE$5='Captura matemáticas'!BA51,1,0)</f>
        <v>0</v>
      </c>
      <c r="CZ51" s="90">
        <f>IF(Anexos!BF$5='Captura matemáticas'!BB51,1,0)</f>
        <v>0</v>
      </c>
      <c r="DA51" s="90">
        <f>IF(Anexos!BG$5='Captura matemáticas'!BC51,1,0)</f>
        <v>0</v>
      </c>
      <c r="DB51" s="90">
        <f>IF(Anexos!BH$5='Captura matemáticas'!BD51,1,0)</f>
        <v>0</v>
      </c>
      <c r="DC51" s="90">
        <f>IF(Anexos!BI$5='Captura matemáticas'!BE51,1,0)</f>
        <v>0</v>
      </c>
      <c r="DD51" s="88">
        <f t="shared" si="0"/>
        <v>0</v>
      </c>
      <c r="DE51" s="82">
        <f t="shared" si="1"/>
        <v>50</v>
      </c>
      <c r="DF51" s="82">
        <f t="shared" si="2"/>
        <v>50</v>
      </c>
      <c r="DG51" s="83">
        <f t="shared" si="3"/>
        <v>0</v>
      </c>
      <c r="DH51" s="83">
        <f t="shared" si="4"/>
        <v>100</v>
      </c>
      <c r="DI51" s="84">
        <f t="shared" si="5"/>
        <v>100</v>
      </c>
    </row>
    <row r="52" spans="1:113" ht="20.100000000000001" hidden="1" customHeight="1" x14ac:dyDescent="0.25">
      <c r="A52" s="54">
        <v>40</v>
      </c>
      <c r="B52" s="94">
        <f>'Captura español'!B52</f>
        <v>0</v>
      </c>
      <c r="C52" s="94">
        <f>'Captura español'!C52</f>
        <v>0</v>
      </c>
      <c r="D52" s="94">
        <f>'Captura español'!D52</f>
        <v>0</v>
      </c>
      <c r="E52" s="96">
        <f>'Captura español'!$C$3</f>
        <v>0</v>
      </c>
      <c r="F52" s="96">
        <f>'Captura español'!$C$4</f>
        <v>0</v>
      </c>
      <c r="G52" s="96">
        <f>'Captura español'!$C$6</f>
        <v>0</v>
      </c>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0"/>
      <c r="AQ52" s="90"/>
      <c r="AR52" s="90"/>
      <c r="AS52" s="90"/>
      <c r="AT52" s="90"/>
      <c r="AU52" s="90"/>
      <c r="AV52" s="90"/>
      <c r="AW52" s="90"/>
      <c r="AX52" s="90"/>
      <c r="AY52" s="90"/>
      <c r="AZ52" s="90"/>
      <c r="BA52" s="90"/>
      <c r="BB52" s="90"/>
      <c r="BC52" s="90"/>
      <c r="BD52" s="90"/>
      <c r="BE52" s="90"/>
      <c r="BF52" s="90">
        <f>IF(Anexos!L$5='Captura matemáticas'!H52,1,0)</f>
        <v>0</v>
      </c>
      <c r="BG52" s="90">
        <f>IF(Anexos!M$5='Captura matemáticas'!I52,1,0)</f>
        <v>0</v>
      </c>
      <c r="BH52" s="90">
        <f>IF(Anexos!N$5='Captura matemáticas'!J52,1,0)</f>
        <v>0</v>
      </c>
      <c r="BI52" s="90">
        <f>IF(Anexos!O$5='Captura matemáticas'!K52,1,0)</f>
        <v>0</v>
      </c>
      <c r="BJ52" s="90">
        <f>IF(Anexos!P$5='Captura matemáticas'!L52,1,0)</f>
        <v>0</v>
      </c>
      <c r="BK52" s="90">
        <f>IF(Anexos!Q$5='Captura matemáticas'!M52,1,0)</f>
        <v>0</v>
      </c>
      <c r="BL52" s="90">
        <f>IF(Anexos!R$5='Captura matemáticas'!N52,1,0)</f>
        <v>0</v>
      </c>
      <c r="BM52" s="90">
        <f>IF(Anexos!S$5='Captura matemáticas'!O52,1,0)</f>
        <v>0</v>
      </c>
      <c r="BN52" s="90">
        <f>IF(Anexos!T$5='Captura matemáticas'!P52,1,0)</f>
        <v>0</v>
      </c>
      <c r="BO52" s="90">
        <f>IF(Anexos!U$5='Captura matemáticas'!Q52,1,0)</f>
        <v>0</v>
      </c>
      <c r="BP52" s="90">
        <f>IF(Anexos!V$5='Captura matemáticas'!R52,1,0)</f>
        <v>0</v>
      </c>
      <c r="BQ52" s="90">
        <f>IF(Anexos!W$5='Captura matemáticas'!S52,1,0)</f>
        <v>0</v>
      </c>
      <c r="BR52" s="90">
        <f>IF(Anexos!X$5='Captura matemáticas'!T52,1,0)</f>
        <v>0</v>
      </c>
      <c r="BS52" s="90">
        <f>IF(Anexos!Y$5='Captura matemáticas'!U52,1,0)</f>
        <v>0</v>
      </c>
      <c r="BT52" s="90">
        <f>IF(Anexos!Z$5='Captura matemáticas'!V52,1,0)</f>
        <v>0</v>
      </c>
      <c r="BU52" s="90">
        <f>IF(Anexos!AA$5='Captura matemáticas'!W52,1,0)</f>
        <v>0</v>
      </c>
      <c r="BV52" s="90">
        <f>IF(Anexos!AB$5='Captura matemáticas'!X52,1,0)</f>
        <v>0</v>
      </c>
      <c r="BW52" s="90">
        <f>IF(Anexos!AC$5='Captura matemáticas'!Y52,1,0)</f>
        <v>0</v>
      </c>
      <c r="BX52" s="90">
        <f>IF(Anexos!AD$5='Captura matemáticas'!Z52,1,0)</f>
        <v>0</v>
      </c>
      <c r="BY52" s="90">
        <f>IF(Anexos!AE$5='Captura matemáticas'!AA52,1,0)</f>
        <v>0</v>
      </c>
      <c r="BZ52" s="90">
        <f>IF(Anexos!AF$5='Captura matemáticas'!AB52,1,0)</f>
        <v>0</v>
      </c>
      <c r="CA52" s="90">
        <f>IF(Anexos!AG$5='Captura matemáticas'!AC52,1,0)</f>
        <v>0</v>
      </c>
      <c r="CB52" s="90">
        <f>IF(Anexos!AH$5='Captura matemáticas'!AD52,1,0)</f>
        <v>0</v>
      </c>
      <c r="CC52" s="90">
        <f>IF(Anexos!AI$5='Captura matemáticas'!AE52,1,0)</f>
        <v>0</v>
      </c>
      <c r="CD52" s="90">
        <f>IF(Anexos!AJ$5='Captura matemáticas'!AF52,1,0)</f>
        <v>0</v>
      </c>
      <c r="CE52" s="90">
        <f>IF(Anexos!AK$5='Captura matemáticas'!AG52,1,0)</f>
        <v>0</v>
      </c>
      <c r="CF52" s="90">
        <f>IF(Anexos!AL$5='Captura matemáticas'!AH52,1,0)</f>
        <v>0</v>
      </c>
      <c r="CG52" s="90">
        <f>IF(Anexos!AM$5='Captura matemáticas'!AI52,1,0)</f>
        <v>0</v>
      </c>
      <c r="CH52" s="90">
        <f>IF(Anexos!AN$5='Captura matemáticas'!AJ52,1,0)</f>
        <v>0</v>
      </c>
      <c r="CI52" s="90">
        <f>IF(Anexos!AO$5='Captura matemáticas'!AK52,1,0)</f>
        <v>0</v>
      </c>
      <c r="CJ52" s="90">
        <f>IF(Anexos!AP$5='Captura matemáticas'!AL52,1,0)</f>
        <v>0</v>
      </c>
      <c r="CK52" s="90">
        <f>IF(Anexos!AQ$5='Captura matemáticas'!AM52,1,0)</f>
        <v>0</v>
      </c>
      <c r="CL52" s="90">
        <f>IF(Anexos!AR$5='Captura matemáticas'!AN52,1,0)</f>
        <v>0</v>
      </c>
      <c r="CM52" s="90">
        <f>IF(Anexos!AS$5='Captura matemáticas'!AO52,1,0)</f>
        <v>0</v>
      </c>
      <c r="CN52" s="90">
        <f>IF(Anexos!AT$5='Captura matemáticas'!AP52,1,0)</f>
        <v>0</v>
      </c>
      <c r="CO52" s="90">
        <f>IF(Anexos!AU$5='Captura matemáticas'!AQ52,1,0)</f>
        <v>0</v>
      </c>
      <c r="CP52" s="90">
        <f>IF(Anexos!AV$5='Captura matemáticas'!AR52,1,0)</f>
        <v>0</v>
      </c>
      <c r="CQ52" s="90">
        <f>IF(Anexos!AW$5='Captura matemáticas'!AS52,1,0)</f>
        <v>0</v>
      </c>
      <c r="CR52" s="90">
        <f>IF(Anexos!AX$5='Captura matemáticas'!AT52,1,0)</f>
        <v>0</v>
      </c>
      <c r="CS52" s="90">
        <f>IF(Anexos!AY$5='Captura matemáticas'!AU52,1,0)</f>
        <v>0</v>
      </c>
      <c r="CT52" s="90">
        <f>IF(Anexos!AZ$5='Captura matemáticas'!AV52,1,0)</f>
        <v>0</v>
      </c>
      <c r="CU52" s="90">
        <f>IF(Anexos!BA$5='Captura matemáticas'!AW52,1,0)</f>
        <v>0</v>
      </c>
      <c r="CV52" s="90">
        <f>IF(Anexos!BB$5='Captura matemáticas'!AX52,1,0)</f>
        <v>0</v>
      </c>
      <c r="CW52" s="90">
        <f>IF(Anexos!BC$5='Captura matemáticas'!AY52,1,0)</f>
        <v>0</v>
      </c>
      <c r="CX52" s="90">
        <f>IF(Anexos!BD$5='Captura matemáticas'!AZ52,1,0)</f>
        <v>0</v>
      </c>
      <c r="CY52" s="90">
        <f>IF(Anexos!BE$5='Captura matemáticas'!BA52,1,0)</f>
        <v>0</v>
      </c>
      <c r="CZ52" s="90">
        <f>IF(Anexos!BF$5='Captura matemáticas'!BB52,1,0)</f>
        <v>0</v>
      </c>
      <c r="DA52" s="90">
        <f>IF(Anexos!BG$5='Captura matemáticas'!BC52,1,0)</f>
        <v>0</v>
      </c>
      <c r="DB52" s="90">
        <f>IF(Anexos!BH$5='Captura matemáticas'!BD52,1,0)</f>
        <v>0</v>
      </c>
      <c r="DC52" s="90">
        <f>IF(Anexos!BI$5='Captura matemáticas'!BE52,1,0)</f>
        <v>0</v>
      </c>
      <c r="DD52" s="88">
        <f t="shared" si="0"/>
        <v>0</v>
      </c>
      <c r="DE52" s="82">
        <f t="shared" si="1"/>
        <v>50</v>
      </c>
      <c r="DF52" s="82">
        <f t="shared" si="2"/>
        <v>50</v>
      </c>
      <c r="DG52" s="83">
        <f t="shared" si="3"/>
        <v>0</v>
      </c>
      <c r="DH52" s="83">
        <f t="shared" si="4"/>
        <v>100</v>
      </c>
      <c r="DI52" s="84">
        <f t="shared" si="5"/>
        <v>100</v>
      </c>
    </row>
    <row r="53" spans="1:113" ht="20.100000000000001" hidden="1" customHeight="1" x14ac:dyDescent="0.25">
      <c r="A53" s="54">
        <v>41</v>
      </c>
      <c r="B53" s="94">
        <f>'Captura español'!B53</f>
        <v>0</v>
      </c>
      <c r="C53" s="94">
        <f>'Captura español'!C53</f>
        <v>0</v>
      </c>
      <c r="D53" s="94">
        <f>'Captura español'!D53</f>
        <v>0</v>
      </c>
      <c r="E53" s="96">
        <f>'Captura español'!$C$3</f>
        <v>0</v>
      </c>
      <c r="F53" s="96">
        <f>'Captura español'!$C$4</f>
        <v>0</v>
      </c>
      <c r="G53" s="96">
        <f>'Captura español'!$C$6</f>
        <v>0</v>
      </c>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0"/>
      <c r="AQ53" s="90"/>
      <c r="AR53" s="90"/>
      <c r="AS53" s="90"/>
      <c r="AT53" s="90"/>
      <c r="AU53" s="90"/>
      <c r="AV53" s="90"/>
      <c r="AW53" s="90"/>
      <c r="AX53" s="90"/>
      <c r="AY53" s="90"/>
      <c r="AZ53" s="90"/>
      <c r="BA53" s="90"/>
      <c r="BB53" s="90"/>
      <c r="BC53" s="90"/>
      <c r="BD53" s="90"/>
      <c r="BE53" s="90"/>
      <c r="BF53" s="90">
        <f>IF(Anexos!L$5='Captura matemáticas'!H53,1,0)</f>
        <v>0</v>
      </c>
      <c r="BG53" s="90">
        <f>IF(Anexos!M$5='Captura matemáticas'!I53,1,0)</f>
        <v>0</v>
      </c>
      <c r="BH53" s="90">
        <f>IF(Anexos!N$5='Captura matemáticas'!J53,1,0)</f>
        <v>0</v>
      </c>
      <c r="BI53" s="90">
        <f>IF(Anexos!O$5='Captura matemáticas'!K53,1,0)</f>
        <v>0</v>
      </c>
      <c r="BJ53" s="90">
        <f>IF(Anexos!P$5='Captura matemáticas'!L53,1,0)</f>
        <v>0</v>
      </c>
      <c r="BK53" s="90">
        <f>IF(Anexos!Q$5='Captura matemáticas'!M53,1,0)</f>
        <v>0</v>
      </c>
      <c r="BL53" s="90">
        <f>IF(Anexos!R$5='Captura matemáticas'!N53,1,0)</f>
        <v>0</v>
      </c>
      <c r="BM53" s="90">
        <f>IF(Anexos!S$5='Captura matemáticas'!O53,1,0)</f>
        <v>0</v>
      </c>
      <c r="BN53" s="90">
        <f>IF(Anexos!T$5='Captura matemáticas'!P53,1,0)</f>
        <v>0</v>
      </c>
      <c r="BO53" s="90">
        <f>IF(Anexos!U$5='Captura matemáticas'!Q53,1,0)</f>
        <v>0</v>
      </c>
      <c r="BP53" s="90">
        <f>IF(Anexos!V$5='Captura matemáticas'!R53,1,0)</f>
        <v>0</v>
      </c>
      <c r="BQ53" s="90">
        <f>IF(Anexos!W$5='Captura matemáticas'!S53,1,0)</f>
        <v>0</v>
      </c>
      <c r="BR53" s="90">
        <f>IF(Anexos!X$5='Captura matemáticas'!T53,1,0)</f>
        <v>0</v>
      </c>
      <c r="BS53" s="90">
        <f>IF(Anexos!Y$5='Captura matemáticas'!U53,1,0)</f>
        <v>0</v>
      </c>
      <c r="BT53" s="90">
        <f>IF(Anexos!Z$5='Captura matemáticas'!V53,1,0)</f>
        <v>0</v>
      </c>
      <c r="BU53" s="90">
        <f>IF(Anexos!AA$5='Captura matemáticas'!W53,1,0)</f>
        <v>0</v>
      </c>
      <c r="BV53" s="90">
        <f>IF(Anexos!AB$5='Captura matemáticas'!X53,1,0)</f>
        <v>0</v>
      </c>
      <c r="BW53" s="90">
        <f>IF(Anexos!AC$5='Captura matemáticas'!Y53,1,0)</f>
        <v>0</v>
      </c>
      <c r="BX53" s="90">
        <f>IF(Anexos!AD$5='Captura matemáticas'!Z53,1,0)</f>
        <v>0</v>
      </c>
      <c r="BY53" s="90">
        <f>IF(Anexos!AE$5='Captura matemáticas'!AA53,1,0)</f>
        <v>0</v>
      </c>
      <c r="BZ53" s="90">
        <f>IF(Anexos!AF$5='Captura matemáticas'!AB53,1,0)</f>
        <v>0</v>
      </c>
      <c r="CA53" s="90">
        <f>IF(Anexos!AG$5='Captura matemáticas'!AC53,1,0)</f>
        <v>0</v>
      </c>
      <c r="CB53" s="90">
        <f>IF(Anexos!AH$5='Captura matemáticas'!AD53,1,0)</f>
        <v>0</v>
      </c>
      <c r="CC53" s="90">
        <f>IF(Anexos!AI$5='Captura matemáticas'!AE53,1,0)</f>
        <v>0</v>
      </c>
      <c r="CD53" s="90">
        <f>IF(Anexos!AJ$5='Captura matemáticas'!AF53,1,0)</f>
        <v>0</v>
      </c>
      <c r="CE53" s="90">
        <f>IF(Anexos!AK$5='Captura matemáticas'!AG53,1,0)</f>
        <v>0</v>
      </c>
      <c r="CF53" s="90">
        <f>IF(Anexos!AL$5='Captura matemáticas'!AH53,1,0)</f>
        <v>0</v>
      </c>
      <c r="CG53" s="90">
        <f>IF(Anexos!AM$5='Captura matemáticas'!AI53,1,0)</f>
        <v>0</v>
      </c>
      <c r="CH53" s="90">
        <f>IF(Anexos!AN$5='Captura matemáticas'!AJ53,1,0)</f>
        <v>0</v>
      </c>
      <c r="CI53" s="90">
        <f>IF(Anexos!AO$5='Captura matemáticas'!AK53,1,0)</f>
        <v>0</v>
      </c>
      <c r="CJ53" s="90">
        <f>IF(Anexos!AP$5='Captura matemáticas'!AL53,1,0)</f>
        <v>0</v>
      </c>
      <c r="CK53" s="90">
        <f>IF(Anexos!AQ$5='Captura matemáticas'!AM53,1,0)</f>
        <v>0</v>
      </c>
      <c r="CL53" s="90">
        <f>IF(Anexos!AR$5='Captura matemáticas'!AN53,1,0)</f>
        <v>0</v>
      </c>
      <c r="CM53" s="90">
        <f>IF(Anexos!AS$5='Captura matemáticas'!AO53,1,0)</f>
        <v>0</v>
      </c>
      <c r="CN53" s="90">
        <f>IF(Anexos!AT$5='Captura matemáticas'!AP53,1,0)</f>
        <v>0</v>
      </c>
      <c r="CO53" s="90">
        <f>IF(Anexos!AU$5='Captura matemáticas'!AQ53,1,0)</f>
        <v>0</v>
      </c>
      <c r="CP53" s="90">
        <f>IF(Anexos!AV$5='Captura matemáticas'!AR53,1,0)</f>
        <v>0</v>
      </c>
      <c r="CQ53" s="90">
        <f>IF(Anexos!AW$5='Captura matemáticas'!AS53,1,0)</f>
        <v>0</v>
      </c>
      <c r="CR53" s="90">
        <f>IF(Anexos!AX$5='Captura matemáticas'!AT53,1,0)</f>
        <v>0</v>
      </c>
      <c r="CS53" s="90">
        <f>IF(Anexos!AY$5='Captura matemáticas'!AU53,1,0)</f>
        <v>0</v>
      </c>
      <c r="CT53" s="90">
        <f>IF(Anexos!AZ$5='Captura matemáticas'!AV53,1,0)</f>
        <v>0</v>
      </c>
      <c r="CU53" s="90">
        <f>IF(Anexos!BA$5='Captura matemáticas'!AW53,1,0)</f>
        <v>0</v>
      </c>
      <c r="CV53" s="90">
        <f>IF(Anexos!BB$5='Captura matemáticas'!AX53,1,0)</f>
        <v>0</v>
      </c>
      <c r="CW53" s="90">
        <f>IF(Anexos!BC$5='Captura matemáticas'!AY53,1,0)</f>
        <v>0</v>
      </c>
      <c r="CX53" s="90">
        <f>IF(Anexos!BD$5='Captura matemáticas'!AZ53,1,0)</f>
        <v>0</v>
      </c>
      <c r="CY53" s="90">
        <f>IF(Anexos!BE$5='Captura matemáticas'!BA53,1,0)</f>
        <v>0</v>
      </c>
      <c r="CZ53" s="90">
        <f>IF(Anexos!BF$5='Captura matemáticas'!BB53,1,0)</f>
        <v>0</v>
      </c>
      <c r="DA53" s="90">
        <f>IF(Anexos!BG$5='Captura matemáticas'!BC53,1,0)</f>
        <v>0</v>
      </c>
      <c r="DB53" s="90">
        <f>IF(Anexos!BH$5='Captura matemáticas'!BD53,1,0)</f>
        <v>0</v>
      </c>
      <c r="DC53" s="90">
        <f>IF(Anexos!BI$5='Captura matemáticas'!BE53,1,0)</f>
        <v>0</v>
      </c>
      <c r="DD53" s="88">
        <f t="shared" si="0"/>
        <v>0</v>
      </c>
      <c r="DE53" s="82">
        <f t="shared" si="1"/>
        <v>50</v>
      </c>
      <c r="DF53" s="82">
        <f t="shared" si="2"/>
        <v>50</v>
      </c>
      <c r="DG53" s="83">
        <f t="shared" si="3"/>
        <v>0</v>
      </c>
      <c r="DH53" s="83">
        <f t="shared" si="4"/>
        <v>100</v>
      </c>
      <c r="DI53" s="84">
        <f t="shared" si="5"/>
        <v>100</v>
      </c>
    </row>
    <row r="54" spans="1:113" ht="20.100000000000001" hidden="1" customHeight="1" x14ac:dyDescent="0.25">
      <c r="A54" s="54">
        <v>42</v>
      </c>
      <c r="B54" s="94">
        <f>'Captura español'!B54</f>
        <v>0</v>
      </c>
      <c r="C54" s="94">
        <f>'Captura español'!C54</f>
        <v>0</v>
      </c>
      <c r="D54" s="94">
        <f>'Captura español'!D54</f>
        <v>0</v>
      </c>
      <c r="E54" s="96">
        <f>'Captura español'!$C$3</f>
        <v>0</v>
      </c>
      <c r="F54" s="96">
        <f>'Captura español'!$C$4</f>
        <v>0</v>
      </c>
      <c r="G54" s="96">
        <f>'Captura español'!$C$6</f>
        <v>0</v>
      </c>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f>IF(Anexos!L$5='Captura matemáticas'!H54,1,0)</f>
        <v>0</v>
      </c>
      <c r="BG54" s="90">
        <f>IF(Anexos!M$5='Captura matemáticas'!I54,1,0)</f>
        <v>0</v>
      </c>
      <c r="BH54" s="90">
        <f>IF(Anexos!N$5='Captura matemáticas'!J54,1,0)</f>
        <v>0</v>
      </c>
      <c r="BI54" s="90">
        <f>IF(Anexos!O$5='Captura matemáticas'!K54,1,0)</f>
        <v>0</v>
      </c>
      <c r="BJ54" s="90">
        <f>IF(Anexos!P$5='Captura matemáticas'!L54,1,0)</f>
        <v>0</v>
      </c>
      <c r="BK54" s="90">
        <f>IF(Anexos!Q$5='Captura matemáticas'!M54,1,0)</f>
        <v>0</v>
      </c>
      <c r="BL54" s="90">
        <f>IF(Anexos!R$5='Captura matemáticas'!N54,1,0)</f>
        <v>0</v>
      </c>
      <c r="BM54" s="90">
        <f>IF(Anexos!S$5='Captura matemáticas'!O54,1,0)</f>
        <v>0</v>
      </c>
      <c r="BN54" s="90">
        <f>IF(Anexos!T$5='Captura matemáticas'!P54,1,0)</f>
        <v>0</v>
      </c>
      <c r="BO54" s="90">
        <f>IF(Anexos!U$5='Captura matemáticas'!Q54,1,0)</f>
        <v>0</v>
      </c>
      <c r="BP54" s="90">
        <f>IF(Anexos!V$5='Captura matemáticas'!R54,1,0)</f>
        <v>0</v>
      </c>
      <c r="BQ54" s="90">
        <f>IF(Anexos!W$5='Captura matemáticas'!S54,1,0)</f>
        <v>0</v>
      </c>
      <c r="BR54" s="90">
        <f>IF(Anexos!X$5='Captura matemáticas'!T54,1,0)</f>
        <v>0</v>
      </c>
      <c r="BS54" s="90">
        <f>IF(Anexos!Y$5='Captura matemáticas'!U54,1,0)</f>
        <v>0</v>
      </c>
      <c r="BT54" s="90">
        <f>IF(Anexos!Z$5='Captura matemáticas'!V54,1,0)</f>
        <v>0</v>
      </c>
      <c r="BU54" s="90">
        <f>IF(Anexos!AA$5='Captura matemáticas'!W54,1,0)</f>
        <v>0</v>
      </c>
      <c r="BV54" s="90">
        <f>IF(Anexos!AB$5='Captura matemáticas'!X54,1,0)</f>
        <v>0</v>
      </c>
      <c r="BW54" s="90">
        <f>IF(Anexos!AC$5='Captura matemáticas'!Y54,1,0)</f>
        <v>0</v>
      </c>
      <c r="BX54" s="90">
        <f>IF(Anexos!AD$5='Captura matemáticas'!Z54,1,0)</f>
        <v>0</v>
      </c>
      <c r="BY54" s="90">
        <f>IF(Anexos!AE$5='Captura matemáticas'!AA54,1,0)</f>
        <v>0</v>
      </c>
      <c r="BZ54" s="90">
        <f>IF(Anexos!AF$5='Captura matemáticas'!AB54,1,0)</f>
        <v>0</v>
      </c>
      <c r="CA54" s="90">
        <f>IF(Anexos!AG$5='Captura matemáticas'!AC54,1,0)</f>
        <v>0</v>
      </c>
      <c r="CB54" s="90">
        <f>IF(Anexos!AH$5='Captura matemáticas'!AD54,1,0)</f>
        <v>0</v>
      </c>
      <c r="CC54" s="90">
        <f>IF(Anexos!AI$5='Captura matemáticas'!AE54,1,0)</f>
        <v>0</v>
      </c>
      <c r="CD54" s="90">
        <f>IF(Anexos!AJ$5='Captura matemáticas'!AF54,1,0)</f>
        <v>0</v>
      </c>
      <c r="CE54" s="90">
        <f>IF(Anexos!AK$5='Captura matemáticas'!AG54,1,0)</f>
        <v>0</v>
      </c>
      <c r="CF54" s="90">
        <f>IF(Anexos!AL$5='Captura matemáticas'!AH54,1,0)</f>
        <v>0</v>
      </c>
      <c r="CG54" s="90">
        <f>IF(Anexos!AM$5='Captura matemáticas'!AI54,1,0)</f>
        <v>0</v>
      </c>
      <c r="CH54" s="90">
        <f>IF(Anexos!AN$5='Captura matemáticas'!AJ54,1,0)</f>
        <v>0</v>
      </c>
      <c r="CI54" s="90">
        <f>IF(Anexos!AO$5='Captura matemáticas'!AK54,1,0)</f>
        <v>0</v>
      </c>
      <c r="CJ54" s="90">
        <f>IF(Anexos!AP$5='Captura matemáticas'!AL54,1,0)</f>
        <v>0</v>
      </c>
      <c r="CK54" s="90">
        <f>IF(Anexos!AQ$5='Captura matemáticas'!AM54,1,0)</f>
        <v>0</v>
      </c>
      <c r="CL54" s="90">
        <f>IF(Anexos!AR$5='Captura matemáticas'!AN54,1,0)</f>
        <v>0</v>
      </c>
      <c r="CM54" s="90">
        <f>IF(Anexos!AS$5='Captura matemáticas'!AO54,1,0)</f>
        <v>0</v>
      </c>
      <c r="CN54" s="90">
        <f>IF(Anexos!AT$5='Captura matemáticas'!AP54,1,0)</f>
        <v>0</v>
      </c>
      <c r="CO54" s="90">
        <f>IF(Anexos!AU$5='Captura matemáticas'!AQ54,1,0)</f>
        <v>0</v>
      </c>
      <c r="CP54" s="90">
        <f>IF(Anexos!AV$5='Captura matemáticas'!AR54,1,0)</f>
        <v>0</v>
      </c>
      <c r="CQ54" s="90">
        <f>IF(Anexos!AW$5='Captura matemáticas'!AS54,1,0)</f>
        <v>0</v>
      </c>
      <c r="CR54" s="90">
        <f>IF(Anexos!AX$5='Captura matemáticas'!AT54,1,0)</f>
        <v>0</v>
      </c>
      <c r="CS54" s="90">
        <f>IF(Anexos!AY$5='Captura matemáticas'!AU54,1,0)</f>
        <v>0</v>
      </c>
      <c r="CT54" s="90">
        <f>IF(Anexos!AZ$5='Captura matemáticas'!AV54,1,0)</f>
        <v>0</v>
      </c>
      <c r="CU54" s="90">
        <f>IF(Anexos!BA$5='Captura matemáticas'!AW54,1,0)</f>
        <v>0</v>
      </c>
      <c r="CV54" s="90">
        <f>IF(Anexos!BB$5='Captura matemáticas'!AX54,1,0)</f>
        <v>0</v>
      </c>
      <c r="CW54" s="90">
        <f>IF(Anexos!BC$5='Captura matemáticas'!AY54,1,0)</f>
        <v>0</v>
      </c>
      <c r="CX54" s="90">
        <f>IF(Anexos!BD$5='Captura matemáticas'!AZ54,1,0)</f>
        <v>0</v>
      </c>
      <c r="CY54" s="90">
        <f>IF(Anexos!BE$5='Captura matemáticas'!BA54,1,0)</f>
        <v>0</v>
      </c>
      <c r="CZ54" s="90">
        <f>IF(Anexos!BF$5='Captura matemáticas'!BB54,1,0)</f>
        <v>0</v>
      </c>
      <c r="DA54" s="90">
        <f>IF(Anexos!BG$5='Captura matemáticas'!BC54,1,0)</f>
        <v>0</v>
      </c>
      <c r="DB54" s="90">
        <f>IF(Anexos!BH$5='Captura matemáticas'!BD54,1,0)</f>
        <v>0</v>
      </c>
      <c r="DC54" s="90">
        <f>IF(Anexos!BI$5='Captura matemáticas'!BE54,1,0)</f>
        <v>0</v>
      </c>
      <c r="DD54" s="88">
        <f t="shared" si="0"/>
        <v>0</v>
      </c>
      <c r="DE54" s="82">
        <f t="shared" si="1"/>
        <v>50</v>
      </c>
      <c r="DF54" s="82">
        <f t="shared" si="2"/>
        <v>50</v>
      </c>
      <c r="DG54" s="83">
        <f t="shared" si="3"/>
        <v>0</v>
      </c>
      <c r="DH54" s="83">
        <f t="shared" si="4"/>
        <v>100</v>
      </c>
      <c r="DI54" s="84">
        <f t="shared" si="5"/>
        <v>100</v>
      </c>
    </row>
    <row r="55" spans="1:113" ht="20.100000000000001" hidden="1" customHeight="1" x14ac:dyDescent="0.25">
      <c r="A55" s="54">
        <v>43</v>
      </c>
      <c r="B55" s="94">
        <f>'Captura español'!B55</f>
        <v>0</v>
      </c>
      <c r="C55" s="94">
        <f>'Captura español'!C55</f>
        <v>0</v>
      </c>
      <c r="D55" s="94">
        <f>'Captura español'!D55</f>
        <v>0</v>
      </c>
      <c r="E55" s="96">
        <f>'Captura español'!$C$3</f>
        <v>0</v>
      </c>
      <c r="F55" s="96">
        <f>'Captura español'!$C$4</f>
        <v>0</v>
      </c>
      <c r="G55" s="96">
        <f>'Captura español'!$C$6</f>
        <v>0</v>
      </c>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0"/>
      <c r="AQ55" s="90"/>
      <c r="AR55" s="90"/>
      <c r="AS55" s="90"/>
      <c r="AT55" s="90"/>
      <c r="AU55" s="90"/>
      <c r="AV55" s="90"/>
      <c r="AW55" s="90"/>
      <c r="AX55" s="90"/>
      <c r="AY55" s="90"/>
      <c r="AZ55" s="90"/>
      <c r="BA55" s="90"/>
      <c r="BB55" s="90"/>
      <c r="BC55" s="90"/>
      <c r="BD55" s="90"/>
      <c r="BE55" s="90"/>
      <c r="BF55" s="90">
        <f>IF(Anexos!L$5='Captura matemáticas'!H55,1,0)</f>
        <v>0</v>
      </c>
      <c r="BG55" s="90">
        <f>IF(Anexos!M$5='Captura matemáticas'!I55,1,0)</f>
        <v>0</v>
      </c>
      <c r="BH55" s="90">
        <f>IF(Anexos!N$5='Captura matemáticas'!J55,1,0)</f>
        <v>0</v>
      </c>
      <c r="BI55" s="90">
        <f>IF(Anexos!O$5='Captura matemáticas'!K55,1,0)</f>
        <v>0</v>
      </c>
      <c r="BJ55" s="90">
        <f>IF(Anexos!P$5='Captura matemáticas'!L55,1,0)</f>
        <v>0</v>
      </c>
      <c r="BK55" s="90">
        <f>IF(Anexos!Q$5='Captura matemáticas'!M55,1,0)</f>
        <v>0</v>
      </c>
      <c r="BL55" s="90">
        <f>IF(Anexos!R$5='Captura matemáticas'!N55,1,0)</f>
        <v>0</v>
      </c>
      <c r="BM55" s="90">
        <f>IF(Anexos!S$5='Captura matemáticas'!O55,1,0)</f>
        <v>0</v>
      </c>
      <c r="BN55" s="90">
        <f>IF(Anexos!T$5='Captura matemáticas'!P55,1,0)</f>
        <v>0</v>
      </c>
      <c r="BO55" s="90">
        <f>IF(Anexos!U$5='Captura matemáticas'!Q55,1,0)</f>
        <v>0</v>
      </c>
      <c r="BP55" s="90">
        <f>IF(Anexos!V$5='Captura matemáticas'!R55,1,0)</f>
        <v>0</v>
      </c>
      <c r="BQ55" s="90">
        <f>IF(Anexos!W$5='Captura matemáticas'!S55,1,0)</f>
        <v>0</v>
      </c>
      <c r="BR55" s="90">
        <f>IF(Anexos!X$5='Captura matemáticas'!T55,1,0)</f>
        <v>0</v>
      </c>
      <c r="BS55" s="90">
        <f>IF(Anexos!Y$5='Captura matemáticas'!U55,1,0)</f>
        <v>0</v>
      </c>
      <c r="BT55" s="90">
        <f>IF(Anexos!Z$5='Captura matemáticas'!V55,1,0)</f>
        <v>0</v>
      </c>
      <c r="BU55" s="90">
        <f>IF(Anexos!AA$5='Captura matemáticas'!W55,1,0)</f>
        <v>0</v>
      </c>
      <c r="BV55" s="90">
        <f>IF(Anexos!AB$5='Captura matemáticas'!X55,1,0)</f>
        <v>0</v>
      </c>
      <c r="BW55" s="90">
        <f>IF(Anexos!AC$5='Captura matemáticas'!Y55,1,0)</f>
        <v>0</v>
      </c>
      <c r="BX55" s="90">
        <f>IF(Anexos!AD$5='Captura matemáticas'!Z55,1,0)</f>
        <v>0</v>
      </c>
      <c r="BY55" s="90">
        <f>IF(Anexos!AE$5='Captura matemáticas'!AA55,1,0)</f>
        <v>0</v>
      </c>
      <c r="BZ55" s="90">
        <f>IF(Anexos!AF$5='Captura matemáticas'!AB55,1,0)</f>
        <v>0</v>
      </c>
      <c r="CA55" s="90">
        <f>IF(Anexos!AG$5='Captura matemáticas'!AC55,1,0)</f>
        <v>0</v>
      </c>
      <c r="CB55" s="90">
        <f>IF(Anexos!AH$5='Captura matemáticas'!AD55,1,0)</f>
        <v>0</v>
      </c>
      <c r="CC55" s="90">
        <f>IF(Anexos!AI$5='Captura matemáticas'!AE55,1,0)</f>
        <v>0</v>
      </c>
      <c r="CD55" s="90">
        <f>IF(Anexos!AJ$5='Captura matemáticas'!AF55,1,0)</f>
        <v>0</v>
      </c>
      <c r="CE55" s="90">
        <f>IF(Anexos!AK$5='Captura matemáticas'!AG55,1,0)</f>
        <v>0</v>
      </c>
      <c r="CF55" s="90">
        <f>IF(Anexos!AL$5='Captura matemáticas'!AH55,1,0)</f>
        <v>0</v>
      </c>
      <c r="CG55" s="90">
        <f>IF(Anexos!AM$5='Captura matemáticas'!AI55,1,0)</f>
        <v>0</v>
      </c>
      <c r="CH55" s="90">
        <f>IF(Anexos!AN$5='Captura matemáticas'!AJ55,1,0)</f>
        <v>0</v>
      </c>
      <c r="CI55" s="90">
        <f>IF(Anexos!AO$5='Captura matemáticas'!AK55,1,0)</f>
        <v>0</v>
      </c>
      <c r="CJ55" s="90">
        <f>IF(Anexos!AP$5='Captura matemáticas'!AL55,1,0)</f>
        <v>0</v>
      </c>
      <c r="CK55" s="90">
        <f>IF(Anexos!AQ$5='Captura matemáticas'!AM55,1,0)</f>
        <v>0</v>
      </c>
      <c r="CL55" s="90">
        <f>IF(Anexos!AR$5='Captura matemáticas'!AN55,1,0)</f>
        <v>0</v>
      </c>
      <c r="CM55" s="90">
        <f>IF(Anexos!AS$5='Captura matemáticas'!AO55,1,0)</f>
        <v>0</v>
      </c>
      <c r="CN55" s="90">
        <f>IF(Anexos!AT$5='Captura matemáticas'!AP55,1,0)</f>
        <v>0</v>
      </c>
      <c r="CO55" s="90">
        <f>IF(Anexos!AU$5='Captura matemáticas'!AQ55,1,0)</f>
        <v>0</v>
      </c>
      <c r="CP55" s="90">
        <f>IF(Anexos!AV$5='Captura matemáticas'!AR55,1,0)</f>
        <v>0</v>
      </c>
      <c r="CQ55" s="90">
        <f>IF(Anexos!AW$5='Captura matemáticas'!AS55,1,0)</f>
        <v>0</v>
      </c>
      <c r="CR55" s="90">
        <f>IF(Anexos!AX$5='Captura matemáticas'!AT55,1,0)</f>
        <v>0</v>
      </c>
      <c r="CS55" s="90">
        <f>IF(Anexos!AY$5='Captura matemáticas'!AU55,1,0)</f>
        <v>0</v>
      </c>
      <c r="CT55" s="90">
        <f>IF(Anexos!AZ$5='Captura matemáticas'!AV55,1,0)</f>
        <v>0</v>
      </c>
      <c r="CU55" s="90">
        <f>IF(Anexos!BA$5='Captura matemáticas'!AW55,1,0)</f>
        <v>0</v>
      </c>
      <c r="CV55" s="90">
        <f>IF(Anexos!BB$5='Captura matemáticas'!AX55,1,0)</f>
        <v>0</v>
      </c>
      <c r="CW55" s="90">
        <f>IF(Anexos!BC$5='Captura matemáticas'!AY55,1,0)</f>
        <v>0</v>
      </c>
      <c r="CX55" s="90">
        <f>IF(Anexos!BD$5='Captura matemáticas'!AZ55,1,0)</f>
        <v>0</v>
      </c>
      <c r="CY55" s="90">
        <f>IF(Anexos!BE$5='Captura matemáticas'!BA55,1,0)</f>
        <v>0</v>
      </c>
      <c r="CZ55" s="90">
        <f>IF(Anexos!BF$5='Captura matemáticas'!BB55,1,0)</f>
        <v>0</v>
      </c>
      <c r="DA55" s="90">
        <f>IF(Anexos!BG$5='Captura matemáticas'!BC55,1,0)</f>
        <v>0</v>
      </c>
      <c r="DB55" s="90">
        <f>IF(Anexos!BH$5='Captura matemáticas'!BD55,1,0)</f>
        <v>0</v>
      </c>
      <c r="DC55" s="90">
        <f>IF(Anexos!BI$5='Captura matemáticas'!BE55,1,0)</f>
        <v>0</v>
      </c>
      <c r="DD55" s="88">
        <f t="shared" si="0"/>
        <v>0</v>
      </c>
      <c r="DE55" s="82">
        <f t="shared" si="1"/>
        <v>50</v>
      </c>
      <c r="DF55" s="82">
        <f t="shared" si="2"/>
        <v>50</v>
      </c>
      <c r="DG55" s="83">
        <f t="shared" si="3"/>
        <v>0</v>
      </c>
      <c r="DH55" s="83">
        <f t="shared" si="4"/>
        <v>100</v>
      </c>
      <c r="DI55" s="84">
        <f t="shared" si="5"/>
        <v>100</v>
      </c>
    </row>
    <row r="56" spans="1:113" ht="20.100000000000001" hidden="1" customHeight="1" x14ac:dyDescent="0.25">
      <c r="A56" s="54">
        <v>44</v>
      </c>
      <c r="B56" s="94">
        <f>'Captura español'!B56</f>
        <v>0</v>
      </c>
      <c r="C56" s="94">
        <f>'Captura español'!C56</f>
        <v>0</v>
      </c>
      <c r="D56" s="94">
        <f>'Captura español'!D56</f>
        <v>0</v>
      </c>
      <c r="E56" s="96">
        <f>'Captura español'!$C$3</f>
        <v>0</v>
      </c>
      <c r="F56" s="96">
        <f>'Captura español'!$C$4</f>
        <v>0</v>
      </c>
      <c r="G56" s="96">
        <f>'Captura español'!$C$6</f>
        <v>0</v>
      </c>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0"/>
      <c r="AQ56" s="90"/>
      <c r="AR56" s="90"/>
      <c r="AS56" s="90"/>
      <c r="AT56" s="90"/>
      <c r="AU56" s="90"/>
      <c r="AV56" s="90"/>
      <c r="AW56" s="90"/>
      <c r="AX56" s="90"/>
      <c r="AY56" s="90"/>
      <c r="AZ56" s="90"/>
      <c r="BA56" s="90"/>
      <c r="BB56" s="90"/>
      <c r="BC56" s="90"/>
      <c r="BD56" s="90"/>
      <c r="BE56" s="90"/>
      <c r="BF56" s="90">
        <f>IF(Anexos!L$5='Captura matemáticas'!H56,1,0)</f>
        <v>0</v>
      </c>
      <c r="BG56" s="90">
        <f>IF(Anexos!M$5='Captura matemáticas'!I56,1,0)</f>
        <v>0</v>
      </c>
      <c r="BH56" s="90">
        <f>IF(Anexos!N$5='Captura matemáticas'!J56,1,0)</f>
        <v>0</v>
      </c>
      <c r="BI56" s="90">
        <f>IF(Anexos!O$5='Captura matemáticas'!K56,1,0)</f>
        <v>0</v>
      </c>
      <c r="BJ56" s="90">
        <f>IF(Anexos!P$5='Captura matemáticas'!L56,1,0)</f>
        <v>0</v>
      </c>
      <c r="BK56" s="90">
        <f>IF(Anexos!Q$5='Captura matemáticas'!M56,1,0)</f>
        <v>0</v>
      </c>
      <c r="BL56" s="90">
        <f>IF(Anexos!R$5='Captura matemáticas'!N56,1,0)</f>
        <v>0</v>
      </c>
      <c r="BM56" s="90">
        <f>IF(Anexos!S$5='Captura matemáticas'!O56,1,0)</f>
        <v>0</v>
      </c>
      <c r="BN56" s="90">
        <f>IF(Anexos!T$5='Captura matemáticas'!P56,1,0)</f>
        <v>0</v>
      </c>
      <c r="BO56" s="90">
        <f>IF(Anexos!U$5='Captura matemáticas'!Q56,1,0)</f>
        <v>0</v>
      </c>
      <c r="BP56" s="90">
        <f>IF(Anexos!V$5='Captura matemáticas'!R56,1,0)</f>
        <v>0</v>
      </c>
      <c r="BQ56" s="90">
        <f>IF(Anexos!W$5='Captura matemáticas'!S56,1,0)</f>
        <v>0</v>
      </c>
      <c r="BR56" s="90">
        <f>IF(Anexos!X$5='Captura matemáticas'!T56,1,0)</f>
        <v>0</v>
      </c>
      <c r="BS56" s="90">
        <f>IF(Anexos!Y$5='Captura matemáticas'!U56,1,0)</f>
        <v>0</v>
      </c>
      <c r="BT56" s="90">
        <f>IF(Anexos!Z$5='Captura matemáticas'!V56,1,0)</f>
        <v>0</v>
      </c>
      <c r="BU56" s="90">
        <f>IF(Anexos!AA$5='Captura matemáticas'!W56,1,0)</f>
        <v>0</v>
      </c>
      <c r="BV56" s="90">
        <f>IF(Anexos!AB$5='Captura matemáticas'!X56,1,0)</f>
        <v>0</v>
      </c>
      <c r="BW56" s="90">
        <f>IF(Anexos!AC$5='Captura matemáticas'!Y56,1,0)</f>
        <v>0</v>
      </c>
      <c r="BX56" s="90">
        <f>IF(Anexos!AD$5='Captura matemáticas'!Z56,1,0)</f>
        <v>0</v>
      </c>
      <c r="BY56" s="90">
        <f>IF(Anexos!AE$5='Captura matemáticas'!AA56,1,0)</f>
        <v>0</v>
      </c>
      <c r="BZ56" s="90">
        <f>IF(Anexos!AF$5='Captura matemáticas'!AB56,1,0)</f>
        <v>0</v>
      </c>
      <c r="CA56" s="90">
        <f>IF(Anexos!AG$5='Captura matemáticas'!AC56,1,0)</f>
        <v>0</v>
      </c>
      <c r="CB56" s="90">
        <f>IF(Anexos!AH$5='Captura matemáticas'!AD56,1,0)</f>
        <v>0</v>
      </c>
      <c r="CC56" s="90">
        <f>IF(Anexos!AI$5='Captura matemáticas'!AE56,1,0)</f>
        <v>0</v>
      </c>
      <c r="CD56" s="90">
        <f>IF(Anexos!AJ$5='Captura matemáticas'!AF56,1,0)</f>
        <v>0</v>
      </c>
      <c r="CE56" s="90">
        <f>IF(Anexos!AK$5='Captura matemáticas'!AG56,1,0)</f>
        <v>0</v>
      </c>
      <c r="CF56" s="90">
        <f>IF(Anexos!AL$5='Captura matemáticas'!AH56,1,0)</f>
        <v>0</v>
      </c>
      <c r="CG56" s="90">
        <f>IF(Anexos!AM$5='Captura matemáticas'!AI56,1,0)</f>
        <v>0</v>
      </c>
      <c r="CH56" s="90">
        <f>IF(Anexos!AN$5='Captura matemáticas'!AJ56,1,0)</f>
        <v>0</v>
      </c>
      <c r="CI56" s="90">
        <f>IF(Anexos!AO$5='Captura matemáticas'!AK56,1,0)</f>
        <v>0</v>
      </c>
      <c r="CJ56" s="90">
        <f>IF(Anexos!AP$5='Captura matemáticas'!AL56,1,0)</f>
        <v>0</v>
      </c>
      <c r="CK56" s="90">
        <f>IF(Anexos!AQ$5='Captura matemáticas'!AM56,1,0)</f>
        <v>0</v>
      </c>
      <c r="CL56" s="90">
        <f>IF(Anexos!AR$5='Captura matemáticas'!AN56,1,0)</f>
        <v>0</v>
      </c>
      <c r="CM56" s="90">
        <f>IF(Anexos!AS$5='Captura matemáticas'!AO56,1,0)</f>
        <v>0</v>
      </c>
      <c r="CN56" s="90">
        <f>IF(Anexos!AT$5='Captura matemáticas'!AP56,1,0)</f>
        <v>0</v>
      </c>
      <c r="CO56" s="90">
        <f>IF(Anexos!AU$5='Captura matemáticas'!AQ56,1,0)</f>
        <v>0</v>
      </c>
      <c r="CP56" s="90">
        <f>IF(Anexos!AV$5='Captura matemáticas'!AR56,1,0)</f>
        <v>0</v>
      </c>
      <c r="CQ56" s="90">
        <f>IF(Anexos!AW$5='Captura matemáticas'!AS56,1,0)</f>
        <v>0</v>
      </c>
      <c r="CR56" s="90">
        <f>IF(Anexos!AX$5='Captura matemáticas'!AT56,1,0)</f>
        <v>0</v>
      </c>
      <c r="CS56" s="90">
        <f>IF(Anexos!AY$5='Captura matemáticas'!AU56,1,0)</f>
        <v>0</v>
      </c>
      <c r="CT56" s="90">
        <f>IF(Anexos!AZ$5='Captura matemáticas'!AV56,1,0)</f>
        <v>0</v>
      </c>
      <c r="CU56" s="90">
        <f>IF(Anexos!BA$5='Captura matemáticas'!AW56,1,0)</f>
        <v>0</v>
      </c>
      <c r="CV56" s="90">
        <f>IF(Anexos!BB$5='Captura matemáticas'!AX56,1,0)</f>
        <v>0</v>
      </c>
      <c r="CW56" s="90">
        <f>IF(Anexos!BC$5='Captura matemáticas'!AY56,1,0)</f>
        <v>0</v>
      </c>
      <c r="CX56" s="90">
        <f>IF(Anexos!BD$5='Captura matemáticas'!AZ56,1,0)</f>
        <v>0</v>
      </c>
      <c r="CY56" s="90">
        <f>IF(Anexos!BE$5='Captura matemáticas'!BA56,1,0)</f>
        <v>0</v>
      </c>
      <c r="CZ56" s="90">
        <f>IF(Anexos!BF$5='Captura matemáticas'!BB56,1,0)</f>
        <v>0</v>
      </c>
      <c r="DA56" s="90">
        <f>IF(Anexos!BG$5='Captura matemáticas'!BC56,1,0)</f>
        <v>0</v>
      </c>
      <c r="DB56" s="90">
        <f>IF(Anexos!BH$5='Captura matemáticas'!BD56,1,0)</f>
        <v>0</v>
      </c>
      <c r="DC56" s="90">
        <f>IF(Anexos!BI$5='Captura matemáticas'!BE56,1,0)</f>
        <v>0</v>
      </c>
      <c r="DD56" s="88">
        <f t="shared" si="0"/>
        <v>0</v>
      </c>
      <c r="DE56" s="82">
        <f t="shared" si="1"/>
        <v>50</v>
      </c>
      <c r="DF56" s="82">
        <f t="shared" si="2"/>
        <v>50</v>
      </c>
      <c r="DG56" s="83">
        <f t="shared" si="3"/>
        <v>0</v>
      </c>
      <c r="DH56" s="83">
        <f t="shared" si="4"/>
        <v>100</v>
      </c>
      <c r="DI56" s="84">
        <f t="shared" si="5"/>
        <v>100</v>
      </c>
    </row>
    <row r="57" spans="1:113" ht="20.100000000000001" hidden="1" customHeight="1" x14ac:dyDescent="0.25">
      <c r="A57" s="54">
        <v>45</v>
      </c>
      <c r="B57" s="94">
        <f>'Captura español'!B57</f>
        <v>0</v>
      </c>
      <c r="C57" s="94">
        <f>'Captura español'!C57</f>
        <v>0</v>
      </c>
      <c r="D57" s="94">
        <f>'Captura español'!D57</f>
        <v>0</v>
      </c>
      <c r="E57" s="96">
        <f>'Captura español'!$C$3</f>
        <v>0</v>
      </c>
      <c r="F57" s="96">
        <f>'Captura español'!$C$4</f>
        <v>0</v>
      </c>
      <c r="G57" s="96">
        <f>'Captura español'!$C$6</f>
        <v>0</v>
      </c>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0"/>
      <c r="AQ57" s="90"/>
      <c r="AR57" s="90"/>
      <c r="AS57" s="90"/>
      <c r="AT57" s="90"/>
      <c r="AU57" s="90"/>
      <c r="AV57" s="90"/>
      <c r="AW57" s="90"/>
      <c r="AX57" s="90"/>
      <c r="AY57" s="90"/>
      <c r="AZ57" s="90"/>
      <c r="BA57" s="90"/>
      <c r="BB57" s="90"/>
      <c r="BC57" s="90"/>
      <c r="BD57" s="90"/>
      <c r="BE57" s="90"/>
      <c r="BF57" s="90">
        <f>IF(Anexos!L$5='Captura matemáticas'!H57,1,0)</f>
        <v>0</v>
      </c>
      <c r="BG57" s="90">
        <f>IF(Anexos!M$5='Captura matemáticas'!I57,1,0)</f>
        <v>0</v>
      </c>
      <c r="BH57" s="90">
        <f>IF(Anexos!N$5='Captura matemáticas'!J57,1,0)</f>
        <v>0</v>
      </c>
      <c r="BI57" s="90">
        <f>IF(Anexos!O$5='Captura matemáticas'!K57,1,0)</f>
        <v>0</v>
      </c>
      <c r="BJ57" s="90">
        <f>IF(Anexos!P$5='Captura matemáticas'!L57,1,0)</f>
        <v>0</v>
      </c>
      <c r="BK57" s="90">
        <f>IF(Anexos!Q$5='Captura matemáticas'!M57,1,0)</f>
        <v>0</v>
      </c>
      <c r="BL57" s="90">
        <f>IF(Anexos!R$5='Captura matemáticas'!N57,1,0)</f>
        <v>0</v>
      </c>
      <c r="BM57" s="90">
        <f>IF(Anexos!S$5='Captura matemáticas'!O57,1,0)</f>
        <v>0</v>
      </c>
      <c r="BN57" s="90">
        <f>IF(Anexos!T$5='Captura matemáticas'!P57,1,0)</f>
        <v>0</v>
      </c>
      <c r="BO57" s="90">
        <f>IF(Anexos!U$5='Captura matemáticas'!Q57,1,0)</f>
        <v>0</v>
      </c>
      <c r="BP57" s="90">
        <f>IF(Anexos!V$5='Captura matemáticas'!R57,1,0)</f>
        <v>0</v>
      </c>
      <c r="BQ57" s="90">
        <f>IF(Anexos!W$5='Captura matemáticas'!S57,1,0)</f>
        <v>0</v>
      </c>
      <c r="BR57" s="90">
        <f>IF(Anexos!X$5='Captura matemáticas'!T57,1,0)</f>
        <v>0</v>
      </c>
      <c r="BS57" s="90">
        <f>IF(Anexos!Y$5='Captura matemáticas'!U57,1,0)</f>
        <v>0</v>
      </c>
      <c r="BT57" s="90">
        <f>IF(Anexos!Z$5='Captura matemáticas'!V57,1,0)</f>
        <v>0</v>
      </c>
      <c r="BU57" s="90">
        <f>IF(Anexos!AA$5='Captura matemáticas'!W57,1,0)</f>
        <v>0</v>
      </c>
      <c r="BV57" s="90">
        <f>IF(Anexos!AB$5='Captura matemáticas'!X57,1,0)</f>
        <v>0</v>
      </c>
      <c r="BW57" s="90">
        <f>IF(Anexos!AC$5='Captura matemáticas'!Y57,1,0)</f>
        <v>0</v>
      </c>
      <c r="BX57" s="90">
        <f>IF(Anexos!AD$5='Captura matemáticas'!Z57,1,0)</f>
        <v>0</v>
      </c>
      <c r="BY57" s="90">
        <f>IF(Anexos!AE$5='Captura matemáticas'!AA57,1,0)</f>
        <v>0</v>
      </c>
      <c r="BZ57" s="90">
        <f>IF(Anexos!AF$5='Captura matemáticas'!AB57,1,0)</f>
        <v>0</v>
      </c>
      <c r="CA57" s="90">
        <f>IF(Anexos!AG$5='Captura matemáticas'!AC57,1,0)</f>
        <v>0</v>
      </c>
      <c r="CB57" s="90">
        <f>IF(Anexos!AH$5='Captura matemáticas'!AD57,1,0)</f>
        <v>0</v>
      </c>
      <c r="CC57" s="90">
        <f>IF(Anexos!AI$5='Captura matemáticas'!AE57,1,0)</f>
        <v>0</v>
      </c>
      <c r="CD57" s="90">
        <f>IF(Anexos!AJ$5='Captura matemáticas'!AF57,1,0)</f>
        <v>0</v>
      </c>
      <c r="CE57" s="90">
        <f>IF(Anexos!AK$5='Captura matemáticas'!AG57,1,0)</f>
        <v>0</v>
      </c>
      <c r="CF57" s="90">
        <f>IF(Anexos!AL$5='Captura matemáticas'!AH57,1,0)</f>
        <v>0</v>
      </c>
      <c r="CG57" s="90">
        <f>IF(Anexos!AM$5='Captura matemáticas'!AI57,1,0)</f>
        <v>0</v>
      </c>
      <c r="CH57" s="90">
        <f>IF(Anexos!AN$5='Captura matemáticas'!AJ57,1,0)</f>
        <v>0</v>
      </c>
      <c r="CI57" s="90">
        <f>IF(Anexos!AO$5='Captura matemáticas'!AK57,1,0)</f>
        <v>0</v>
      </c>
      <c r="CJ57" s="90">
        <f>IF(Anexos!AP$5='Captura matemáticas'!AL57,1,0)</f>
        <v>0</v>
      </c>
      <c r="CK57" s="90">
        <f>IF(Anexos!AQ$5='Captura matemáticas'!AM57,1,0)</f>
        <v>0</v>
      </c>
      <c r="CL57" s="90">
        <f>IF(Anexos!AR$5='Captura matemáticas'!AN57,1,0)</f>
        <v>0</v>
      </c>
      <c r="CM57" s="90">
        <f>IF(Anexos!AS$5='Captura matemáticas'!AO57,1,0)</f>
        <v>0</v>
      </c>
      <c r="CN57" s="90">
        <f>IF(Anexos!AT$5='Captura matemáticas'!AP57,1,0)</f>
        <v>0</v>
      </c>
      <c r="CO57" s="90">
        <f>IF(Anexos!AU$5='Captura matemáticas'!AQ57,1,0)</f>
        <v>0</v>
      </c>
      <c r="CP57" s="90">
        <f>IF(Anexos!AV$5='Captura matemáticas'!AR57,1,0)</f>
        <v>0</v>
      </c>
      <c r="CQ57" s="90">
        <f>IF(Anexos!AW$5='Captura matemáticas'!AS57,1,0)</f>
        <v>0</v>
      </c>
      <c r="CR57" s="90">
        <f>IF(Anexos!AX$5='Captura matemáticas'!AT57,1,0)</f>
        <v>0</v>
      </c>
      <c r="CS57" s="90">
        <f>IF(Anexos!AY$5='Captura matemáticas'!AU57,1,0)</f>
        <v>0</v>
      </c>
      <c r="CT57" s="90">
        <f>IF(Anexos!AZ$5='Captura matemáticas'!AV57,1,0)</f>
        <v>0</v>
      </c>
      <c r="CU57" s="90">
        <f>IF(Anexos!BA$5='Captura matemáticas'!AW57,1,0)</f>
        <v>0</v>
      </c>
      <c r="CV57" s="90">
        <f>IF(Anexos!BB$5='Captura matemáticas'!AX57,1,0)</f>
        <v>0</v>
      </c>
      <c r="CW57" s="90">
        <f>IF(Anexos!BC$5='Captura matemáticas'!AY57,1,0)</f>
        <v>0</v>
      </c>
      <c r="CX57" s="90">
        <f>IF(Anexos!BD$5='Captura matemáticas'!AZ57,1,0)</f>
        <v>0</v>
      </c>
      <c r="CY57" s="90">
        <f>IF(Anexos!BE$5='Captura matemáticas'!BA57,1,0)</f>
        <v>0</v>
      </c>
      <c r="CZ57" s="90">
        <f>IF(Anexos!BF$5='Captura matemáticas'!BB57,1,0)</f>
        <v>0</v>
      </c>
      <c r="DA57" s="90">
        <f>IF(Anexos!BG$5='Captura matemáticas'!BC57,1,0)</f>
        <v>0</v>
      </c>
      <c r="DB57" s="90">
        <f>IF(Anexos!BH$5='Captura matemáticas'!BD57,1,0)</f>
        <v>0</v>
      </c>
      <c r="DC57" s="90">
        <f>IF(Anexos!BI$5='Captura matemáticas'!BE57,1,0)</f>
        <v>0</v>
      </c>
      <c r="DD57" s="88">
        <f t="shared" si="0"/>
        <v>0</v>
      </c>
      <c r="DE57" s="82">
        <f t="shared" si="1"/>
        <v>50</v>
      </c>
      <c r="DF57" s="82">
        <f t="shared" si="2"/>
        <v>50</v>
      </c>
      <c r="DG57" s="83">
        <f t="shared" si="3"/>
        <v>0</v>
      </c>
      <c r="DH57" s="83">
        <f t="shared" si="4"/>
        <v>100</v>
      </c>
      <c r="DI57" s="84">
        <f t="shared" si="5"/>
        <v>100</v>
      </c>
    </row>
    <row r="58" spans="1:113" ht="20.100000000000001" hidden="1" customHeight="1" x14ac:dyDescent="0.25">
      <c r="A58" s="54">
        <v>46</v>
      </c>
      <c r="B58" s="94">
        <f>'Captura español'!B58</f>
        <v>0</v>
      </c>
      <c r="C58" s="94">
        <f>'Captura español'!C58</f>
        <v>0</v>
      </c>
      <c r="D58" s="94">
        <f>'Captura español'!D58</f>
        <v>0</v>
      </c>
      <c r="E58" s="96">
        <f>'Captura español'!$C$3</f>
        <v>0</v>
      </c>
      <c r="F58" s="96">
        <f>'Captura español'!$C$4</f>
        <v>0</v>
      </c>
      <c r="G58" s="96">
        <f>'Captura español'!$C$6</f>
        <v>0</v>
      </c>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0"/>
      <c r="AQ58" s="90"/>
      <c r="AR58" s="90"/>
      <c r="AS58" s="90"/>
      <c r="AT58" s="90"/>
      <c r="AU58" s="90"/>
      <c r="AV58" s="90"/>
      <c r="AW58" s="90"/>
      <c r="AX58" s="90"/>
      <c r="AY58" s="90"/>
      <c r="AZ58" s="90"/>
      <c r="BA58" s="90"/>
      <c r="BB58" s="90"/>
      <c r="BC58" s="90"/>
      <c r="BD58" s="90"/>
      <c r="BE58" s="90"/>
      <c r="BF58" s="90">
        <f>IF(Anexos!L$5='Captura matemáticas'!H58,1,0)</f>
        <v>0</v>
      </c>
      <c r="BG58" s="90">
        <f>IF(Anexos!M$5='Captura matemáticas'!I58,1,0)</f>
        <v>0</v>
      </c>
      <c r="BH58" s="90">
        <f>IF(Anexos!N$5='Captura matemáticas'!J58,1,0)</f>
        <v>0</v>
      </c>
      <c r="BI58" s="90">
        <f>IF(Anexos!O$5='Captura matemáticas'!K58,1,0)</f>
        <v>0</v>
      </c>
      <c r="BJ58" s="90">
        <f>IF(Anexos!P$5='Captura matemáticas'!L58,1,0)</f>
        <v>0</v>
      </c>
      <c r="BK58" s="90">
        <f>IF(Anexos!Q$5='Captura matemáticas'!M58,1,0)</f>
        <v>0</v>
      </c>
      <c r="BL58" s="90">
        <f>IF(Anexos!R$5='Captura matemáticas'!N58,1,0)</f>
        <v>0</v>
      </c>
      <c r="BM58" s="90">
        <f>IF(Anexos!S$5='Captura matemáticas'!O58,1,0)</f>
        <v>0</v>
      </c>
      <c r="BN58" s="90">
        <f>IF(Anexos!T$5='Captura matemáticas'!P58,1,0)</f>
        <v>0</v>
      </c>
      <c r="BO58" s="90">
        <f>IF(Anexos!U$5='Captura matemáticas'!Q58,1,0)</f>
        <v>0</v>
      </c>
      <c r="BP58" s="90">
        <f>IF(Anexos!V$5='Captura matemáticas'!R58,1,0)</f>
        <v>0</v>
      </c>
      <c r="BQ58" s="90">
        <f>IF(Anexos!W$5='Captura matemáticas'!S58,1,0)</f>
        <v>0</v>
      </c>
      <c r="BR58" s="90">
        <f>IF(Anexos!X$5='Captura matemáticas'!T58,1,0)</f>
        <v>0</v>
      </c>
      <c r="BS58" s="90">
        <f>IF(Anexos!Y$5='Captura matemáticas'!U58,1,0)</f>
        <v>0</v>
      </c>
      <c r="BT58" s="90">
        <f>IF(Anexos!Z$5='Captura matemáticas'!V58,1,0)</f>
        <v>0</v>
      </c>
      <c r="BU58" s="90">
        <f>IF(Anexos!AA$5='Captura matemáticas'!W58,1,0)</f>
        <v>0</v>
      </c>
      <c r="BV58" s="90">
        <f>IF(Anexos!AB$5='Captura matemáticas'!X58,1,0)</f>
        <v>0</v>
      </c>
      <c r="BW58" s="90">
        <f>IF(Anexos!AC$5='Captura matemáticas'!Y58,1,0)</f>
        <v>0</v>
      </c>
      <c r="BX58" s="90">
        <f>IF(Anexos!AD$5='Captura matemáticas'!Z58,1,0)</f>
        <v>0</v>
      </c>
      <c r="BY58" s="90">
        <f>IF(Anexos!AE$5='Captura matemáticas'!AA58,1,0)</f>
        <v>0</v>
      </c>
      <c r="BZ58" s="90">
        <f>IF(Anexos!AF$5='Captura matemáticas'!AB58,1,0)</f>
        <v>0</v>
      </c>
      <c r="CA58" s="90">
        <f>IF(Anexos!AG$5='Captura matemáticas'!AC58,1,0)</f>
        <v>0</v>
      </c>
      <c r="CB58" s="90">
        <f>IF(Anexos!AH$5='Captura matemáticas'!AD58,1,0)</f>
        <v>0</v>
      </c>
      <c r="CC58" s="90">
        <f>IF(Anexos!AI$5='Captura matemáticas'!AE58,1,0)</f>
        <v>0</v>
      </c>
      <c r="CD58" s="90">
        <f>IF(Anexos!AJ$5='Captura matemáticas'!AF58,1,0)</f>
        <v>0</v>
      </c>
      <c r="CE58" s="90">
        <f>IF(Anexos!AK$5='Captura matemáticas'!AG58,1,0)</f>
        <v>0</v>
      </c>
      <c r="CF58" s="90">
        <f>IF(Anexos!AL$5='Captura matemáticas'!AH58,1,0)</f>
        <v>0</v>
      </c>
      <c r="CG58" s="90">
        <f>IF(Anexos!AM$5='Captura matemáticas'!AI58,1,0)</f>
        <v>0</v>
      </c>
      <c r="CH58" s="90">
        <f>IF(Anexos!AN$5='Captura matemáticas'!AJ58,1,0)</f>
        <v>0</v>
      </c>
      <c r="CI58" s="90">
        <f>IF(Anexos!AO$5='Captura matemáticas'!AK58,1,0)</f>
        <v>0</v>
      </c>
      <c r="CJ58" s="90">
        <f>IF(Anexos!AP$5='Captura matemáticas'!AL58,1,0)</f>
        <v>0</v>
      </c>
      <c r="CK58" s="90">
        <f>IF(Anexos!AQ$5='Captura matemáticas'!AM58,1,0)</f>
        <v>0</v>
      </c>
      <c r="CL58" s="90">
        <f>IF(Anexos!AR$5='Captura matemáticas'!AN58,1,0)</f>
        <v>0</v>
      </c>
      <c r="CM58" s="90">
        <f>IF(Anexos!AS$5='Captura matemáticas'!AO58,1,0)</f>
        <v>0</v>
      </c>
      <c r="CN58" s="90">
        <f>IF(Anexos!AT$5='Captura matemáticas'!AP58,1,0)</f>
        <v>0</v>
      </c>
      <c r="CO58" s="90">
        <f>IF(Anexos!AU$5='Captura matemáticas'!AQ58,1,0)</f>
        <v>0</v>
      </c>
      <c r="CP58" s="90">
        <f>IF(Anexos!AV$5='Captura matemáticas'!AR58,1,0)</f>
        <v>0</v>
      </c>
      <c r="CQ58" s="90">
        <f>IF(Anexos!AW$5='Captura matemáticas'!AS58,1,0)</f>
        <v>0</v>
      </c>
      <c r="CR58" s="90">
        <f>IF(Anexos!AX$5='Captura matemáticas'!AT58,1,0)</f>
        <v>0</v>
      </c>
      <c r="CS58" s="90">
        <f>IF(Anexos!AY$5='Captura matemáticas'!AU58,1,0)</f>
        <v>0</v>
      </c>
      <c r="CT58" s="90">
        <f>IF(Anexos!AZ$5='Captura matemáticas'!AV58,1,0)</f>
        <v>0</v>
      </c>
      <c r="CU58" s="90">
        <f>IF(Anexos!BA$5='Captura matemáticas'!AW58,1,0)</f>
        <v>0</v>
      </c>
      <c r="CV58" s="90">
        <f>IF(Anexos!BB$5='Captura matemáticas'!AX58,1,0)</f>
        <v>0</v>
      </c>
      <c r="CW58" s="90">
        <f>IF(Anexos!BC$5='Captura matemáticas'!AY58,1,0)</f>
        <v>0</v>
      </c>
      <c r="CX58" s="90">
        <f>IF(Anexos!BD$5='Captura matemáticas'!AZ58,1,0)</f>
        <v>0</v>
      </c>
      <c r="CY58" s="90">
        <f>IF(Anexos!BE$5='Captura matemáticas'!BA58,1,0)</f>
        <v>0</v>
      </c>
      <c r="CZ58" s="90">
        <f>IF(Anexos!BF$5='Captura matemáticas'!BB58,1,0)</f>
        <v>0</v>
      </c>
      <c r="DA58" s="90">
        <f>IF(Anexos!BG$5='Captura matemáticas'!BC58,1,0)</f>
        <v>0</v>
      </c>
      <c r="DB58" s="90">
        <f>IF(Anexos!BH$5='Captura matemáticas'!BD58,1,0)</f>
        <v>0</v>
      </c>
      <c r="DC58" s="90">
        <f>IF(Anexos!BI$5='Captura matemáticas'!BE58,1,0)</f>
        <v>0</v>
      </c>
      <c r="DD58" s="88">
        <f t="shared" si="0"/>
        <v>0</v>
      </c>
      <c r="DE58" s="82">
        <f t="shared" si="1"/>
        <v>50</v>
      </c>
      <c r="DF58" s="82">
        <f t="shared" si="2"/>
        <v>50</v>
      </c>
      <c r="DG58" s="83">
        <f t="shared" si="3"/>
        <v>0</v>
      </c>
      <c r="DH58" s="83">
        <f t="shared" si="4"/>
        <v>100</v>
      </c>
      <c r="DI58" s="84">
        <f t="shared" si="5"/>
        <v>100</v>
      </c>
    </row>
    <row r="59" spans="1:113" ht="20.100000000000001" hidden="1" customHeight="1" x14ac:dyDescent="0.25">
      <c r="A59" s="54">
        <v>47</v>
      </c>
      <c r="B59" s="94">
        <f>'Captura español'!B59</f>
        <v>0</v>
      </c>
      <c r="C59" s="94">
        <f>'Captura español'!C59</f>
        <v>0</v>
      </c>
      <c r="D59" s="94">
        <f>'Captura español'!D59</f>
        <v>0</v>
      </c>
      <c r="E59" s="96">
        <f>'Captura español'!$C$3</f>
        <v>0</v>
      </c>
      <c r="F59" s="96">
        <f>'Captura español'!$C$4</f>
        <v>0</v>
      </c>
      <c r="G59" s="96">
        <f>'Captura español'!$C$6</f>
        <v>0</v>
      </c>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f>IF(Anexos!L$5='Captura matemáticas'!H59,1,0)</f>
        <v>0</v>
      </c>
      <c r="BG59" s="90">
        <f>IF(Anexos!M$5='Captura matemáticas'!I59,1,0)</f>
        <v>0</v>
      </c>
      <c r="BH59" s="90">
        <f>IF(Anexos!N$5='Captura matemáticas'!J59,1,0)</f>
        <v>0</v>
      </c>
      <c r="BI59" s="90">
        <f>IF(Anexos!O$5='Captura matemáticas'!K59,1,0)</f>
        <v>0</v>
      </c>
      <c r="BJ59" s="90">
        <f>IF(Anexos!P$5='Captura matemáticas'!L59,1,0)</f>
        <v>0</v>
      </c>
      <c r="BK59" s="90">
        <f>IF(Anexos!Q$5='Captura matemáticas'!M59,1,0)</f>
        <v>0</v>
      </c>
      <c r="BL59" s="90">
        <f>IF(Anexos!R$5='Captura matemáticas'!N59,1,0)</f>
        <v>0</v>
      </c>
      <c r="BM59" s="90">
        <f>IF(Anexos!S$5='Captura matemáticas'!O59,1,0)</f>
        <v>0</v>
      </c>
      <c r="BN59" s="90">
        <f>IF(Anexos!T$5='Captura matemáticas'!P59,1,0)</f>
        <v>0</v>
      </c>
      <c r="BO59" s="90">
        <f>IF(Anexos!U$5='Captura matemáticas'!Q59,1,0)</f>
        <v>0</v>
      </c>
      <c r="BP59" s="90">
        <f>IF(Anexos!V$5='Captura matemáticas'!R59,1,0)</f>
        <v>0</v>
      </c>
      <c r="BQ59" s="90">
        <f>IF(Anexos!W$5='Captura matemáticas'!S59,1,0)</f>
        <v>0</v>
      </c>
      <c r="BR59" s="90">
        <f>IF(Anexos!X$5='Captura matemáticas'!T59,1,0)</f>
        <v>0</v>
      </c>
      <c r="BS59" s="90">
        <f>IF(Anexos!Y$5='Captura matemáticas'!U59,1,0)</f>
        <v>0</v>
      </c>
      <c r="BT59" s="90">
        <f>IF(Anexos!Z$5='Captura matemáticas'!V59,1,0)</f>
        <v>0</v>
      </c>
      <c r="BU59" s="90">
        <f>IF(Anexos!AA$5='Captura matemáticas'!W59,1,0)</f>
        <v>0</v>
      </c>
      <c r="BV59" s="90">
        <f>IF(Anexos!AB$5='Captura matemáticas'!X59,1,0)</f>
        <v>0</v>
      </c>
      <c r="BW59" s="90">
        <f>IF(Anexos!AC$5='Captura matemáticas'!Y59,1,0)</f>
        <v>0</v>
      </c>
      <c r="BX59" s="90">
        <f>IF(Anexos!AD$5='Captura matemáticas'!Z59,1,0)</f>
        <v>0</v>
      </c>
      <c r="BY59" s="90">
        <f>IF(Anexos!AE$5='Captura matemáticas'!AA59,1,0)</f>
        <v>0</v>
      </c>
      <c r="BZ59" s="90">
        <f>IF(Anexos!AF$5='Captura matemáticas'!AB59,1,0)</f>
        <v>0</v>
      </c>
      <c r="CA59" s="90">
        <f>IF(Anexos!AG$5='Captura matemáticas'!AC59,1,0)</f>
        <v>0</v>
      </c>
      <c r="CB59" s="90">
        <f>IF(Anexos!AH$5='Captura matemáticas'!AD59,1,0)</f>
        <v>0</v>
      </c>
      <c r="CC59" s="90">
        <f>IF(Anexos!AI$5='Captura matemáticas'!AE59,1,0)</f>
        <v>0</v>
      </c>
      <c r="CD59" s="90">
        <f>IF(Anexos!AJ$5='Captura matemáticas'!AF59,1,0)</f>
        <v>0</v>
      </c>
      <c r="CE59" s="90">
        <f>IF(Anexos!AK$5='Captura matemáticas'!AG59,1,0)</f>
        <v>0</v>
      </c>
      <c r="CF59" s="90">
        <f>IF(Anexos!AL$5='Captura matemáticas'!AH59,1,0)</f>
        <v>0</v>
      </c>
      <c r="CG59" s="90">
        <f>IF(Anexos!AM$5='Captura matemáticas'!AI59,1,0)</f>
        <v>0</v>
      </c>
      <c r="CH59" s="90">
        <f>IF(Anexos!AN$5='Captura matemáticas'!AJ59,1,0)</f>
        <v>0</v>
      </c>
      <c r="CI59" s="90">
        <f>IF(Anexos!AO$5='Captura matemáticas'!AK59,1,0)</f>
        <v>0</v>
      </c>
      <c r="CJ59" s="90">
        <f>IF(Anexos!AP$5='Captura matemáticas'!AL59,1,0)</f>
        <v>0</v>
      </c>
      <c r="CK59" s="90">
        <f>IF(Anexos!AQ$5='Captura matemáticas'!AM59,1,0)</f>
        <v>0</v>
      </c>
      <c r="CL59" s="90">
        <f>IF(Anexos!AR$5='Captura matemáticas'!AN59,1,0)</f>
        <v>0</v>
      </c>
      <c r="CM59" s="90">
        <f>IF(Anexos!AS$5='Captura matemáticas'!AO59,1,0)</f>
        <v>0</v>
      </c>
      <c r="CN59" s="90">
        <f>IF(Anexos!AT$5='Captura matemáticas'!AP59,1,0)</f>
        <v>0</v>
      </c>
      <c r="CO59" s="90">
        <f>IF(Anexos!AU$5='Captura matemáticas'!AQ59,1,0)</f>
        <v>0</v>
      </c>
      <c r="CP59" s="90">
        <f>IF(Anexos!AV$5='Captura matemáticas'!AR59,1,0)</f>
        <v>0</v>
      </c>
      <c r="CQ59" s="90">
        <f>IF(Anexos!AW$5='Captura matemáticas'!AS59,1,0)</f>
        <v>0</v>
      </c>
      <c r="CR59" s="90">
        <f>IF(Anexos!AX$5='Captura matemáticas'!AT59,1,0)</f>
        <v>0</v>
      </c>
      <c r="CS59" s="90">
        <f>IF(Anexos!AY$5='Captura matemáticas'!AU59,1,0)</f>
        <v>0</v>
      </c>
      <c r="CT59" s="90">
        <f>IF(Anexos!AZ$5='Captura matemáticas'!AV59,1,0)</f>
        <v>0</v>
      </c>
      <c r="CU59" s="90">
        <f>IF(Anexos!BA$5='Captura matemáticas'!AW59,1,0)</f>
        <v>0</v>
      </c>
      <c r="CV59" s="90">
        <f>IF(Anexos!BB$5='Captura matemáticas'!AX59,1,0)</f>
        <v>0</v>
      </c>
      <c r="CW59" s="90">
        <f>IF(Anexos!BC$5='Captura matemáticas'!AY59,1,0)</f>
        <v>0</v>
      </c>
      <c r="CX59" s="90">
        <f>IF(Anexos!BD$5='Captura matemáticas'!AZ59,1,0)</f>
        <v>0</v>
      </c>
      <c r="CY59" s="90">
        <f>IF(Anexos!BE$5='Captura matemáticas'!BA59,1,0)</f>
        <v>0</v>
      </c>
      <c r="CZ59" s="90">
        <f>IF(Anexos!BF$5='Captura matemáticas'!BB59,1,0)</f>
        <v>0</v>
      </c>
      <c r="DA59" s="90">
        <f>IF(Anexos!BG$5='Captura matemáticas'!BC59,1,0)</f>
        <v>0</v>
      </c>
      <c r="DB59" s="90">
        <f>IF(Anexos!BH$5='Captura matemáticas'!BD59,1,0)</f>
        <v>0</v>
      </c>
      <c r="DC59" s="90">
        <f>IF(Anexos!BI$5='Captura matemáticas'!BE59,1,0)</f>
        <v>0</v>
      </c>
      <c r="DD59" s="88">
        <f t="shared" si="0"/>
        <v>0</v>
      </c>
      <c r="DE59" s="82">
        <f t="shared" si="1"/>
        <v>50</v>
      </c>
      <c r="DF59" s="82">
        <f t="shared" si="2"/>
        <v>50</v>
      </c>
      <c r="DG59" s="83">
        <f t="shared" si="3"/>
        <v>0</v>
      </c>
      <c r="DH59" s="83">
        <f t="shared" si="4"/>
        <v>100</v>
      </c>
      <c r="DI59" s="84">
        <f t="shared" si="5"/>
        <v>100</v>
      </c>
    </row>
    <row r="60" spans="1:113" ht="20.100000000000001" hidden="1" customHeight="1" x14ac:dyDescent="0.25">
      <c r="A60" s="54">
        <v>48</v>
      </c>
      <c r="B60" s="94">
        <f>'Captura español'!B60</f>
        <v>0</v>
      </c>
      <c r="C60" s="94">
        <f>'Captura español'!C60</f>
        <v>0</v>
      </c>
      <c r="D60" s="94">
        <f>'Captura español'!D60</f>
        <v>0</v>
      </c>
      <c r="E60" s="96">
        <f>'Captura español'!$C$3</f>
        <v>0</v>
      </c>
      <c r="F60" s="96">
        <f>'Captura español'!$C$4</f>
        <v>0</v>
      </c>
      <c r="G60" s="96">
        <f>'Captura español'!$C$6</f>
        <v>0</v>
      </c>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0"/>
      <c r="AQ60" s="90"/>
      <c r="AR60" s="90"/>
      <c r="AS60" s="90"/>
      <c r="AT60" s="90"/>
      <c r="AU60" s="90"/>
      <c r="AV60" s="90"/>
      <c r="AW60" s="90"/>
      <c r="AX60" s="90"/>
      <c r="AY60" s="90"/>
      <c r="AZ60" s="90"/>
      <c r="BA60" s="90"/>
      <c r="BB60" s="90"/>
      <c r="BC60" s="90"/>
      <c r="BD60" s="90"/>
      <c r="BE60" s="90"/>
      <c r="BF60" s="90">
        <f>IF(Anexos!L$5='Captura matemáticas'!H60,1,0)</f>
        <v>0</v>
      </c>
      <c r="BG60" s="90">
        <f>IF(Anexos!M$5='Captura matemáticas'!I60,1,0)</f>
        <v>0</v>
      </c>
      <c r="BH60" s="90">
        <f>IF(Anexos!N$5='Captura matemáticas'!J60,1,0)</f>
        <v>0</v>
      </c>
      <c r="BI60" s="90">
        <f>IF(Anexos!O$5='Captura matemáticas'!K60,1,0)</f>
        <v>0</v>
      </c>
      <c r="BJ60" s="90">
        <f>IF(Anexos!P$5='Captura matemáticas'!L60,1,0)</f>
        <v>0</v>
      </c>
      <c r="BK60" s="90">
        <f>IF(Anexos!Q$5='Captura matemáticas'!M60,1,0)</f>
        <v>0</v>
      </c>
      <c r="BL60" s="90">
        <f>IF(Anexos!R$5='Captura matemáticas'!N60,1,0)</f>
        <v>0</v>
      </c>
      <c r="BM60" s="90">
        <f>IF(Anexos!S$5='Captura matemáticas'!O60,1,0)</f>
        <v>0</v>
      </c>
      <c r="BN60" s="90">
        <f>IF(Anexos!T$5='Captura matemáticas'!P60,1,0)</f>
        <v>0</v>
      </c>
      <c r="BO60" s="90">
        <f>IF(Anexos!U$5='Captura matemáticas'!Q60,1,0)</f>
        <v>0</v>
      </c>
      <c r="BP60" s="90">
        <f>IF(Anexos!V$5='Captura matemáticas'!R60,1,0)</f>
        <v>0</v>
      </c>
      <c r="BQ60" s="90">
        <f>IF(Anexos!W$5='Captura matemáticas'!S60,1,0)</f>
        <v>0</v>
      </c>
      <c r="BR60" s="90">
        <f>IF(Anexos!X$5='Captura matemáticas'!T60,1,0)</f>
        <v>0</v>
      </c>
      <c r="BS60" s="90">
        <f>IF(Anexos!Y$5='Captura matemáticas'!U60,1,0)</f>
        <v>0</v>
      </c>
      <c r="BT60" s="90">
        <f>IF(Anexos!Z$5='Captura matemáticas'!V60,1,0)</f>
        <v>0</v>
      </c>
      <c r="BU60" s="90">
        <f>IF(Anexos!AA$5='Captura matemáticas'!W60,1,0)</f>
        <v>0</v>
      </c>
      <c r="BV60" s="90">
        <f>IF(Anexos!AB$5='Captura matemáticas'!X60,1,0)</f>
        <v>0</v>
      </c>
      <c r="BW60" s="90">
        <f>IF(Anexos!AC$5='Captura matemáticas'!Y60,1,0)</f>
        <v>0</v>
      </c>
      <c r="BX60" s="90">
        <f>IF(Anexos!AD$5='Captura matemáticas'!Z60,1,0)</f>
        <v>0</v>
      </c>
      <c r="BY60" s="90">
        <f>IF(Anexos!AE$5='Captura matemáticas'!AA60,1,0)</f>
        <v>0</v>
      </c>
      <c r="BZ60" s="90">
        <f>IF(Anexos!AF$5='Captura matemáticas'!AB60,1,0)</f>
        <v>0</v>
      </c>
      <c r="CA60" s="90">
        <f>IF(Anexos!AG$5='Captura matemáticas'!AC60,1,0)</f>
        <v>0</v>
      </c>
      <c r="CB60" s="90">
        <f>IF(Anexos!AH$5='Captura matemáticas'!AD60,1,0)</f>
        <v>0</v>
      </c>
      <c r="CC60" s="90">
        <f>IF(Anexos!AI$5='Captura matemáticas'!AE60,1,0)</f>
        <v>0</v>
      </c>
      <c r="CD60" s="90">
        <f>IF(Anexos!AJ$5='Captura matemáticas'!AF60,1,0)</f>
        <v>0</v>
      </c>
      <c r="CE60" s="90">
        <f>IF(Anexos!AK$5='Captura matemáticas'!AG60,1,0)</f>
        <v>0</v>
      </c>
      <c r="CF60" s="90">
        <f>IF(Anexos!AL$5='Captura matemáticas'!AH60,1,0)</f>
        <v>0</v>
      </c>
      <c r="CG60" s="90">
        <f>IF(Anexos!AM$5='Captura matemáticas'!AI60,1,0)</f>
        <v>0</v>
      </c>
      <c r="CH60" s="90">
        <f>IF(Anexos!AN$5='Captura matemáticas'!AJ60,1,0)</f>
        <v>0</v>
      </c>
      <c r="CI60" s="90">
        <f>IF(Anexos!AO$5='Captura matemáticas'!AK60,1,0)</f>
        <v>0</v>
      </c>
      <c r="CJ60" s="90">
        <f>IF(Anexos!AP$5='Captura matemáticas'!AL60,1,0)</f>
        <v>0</v>
      </c>
      <c r="CK60" s="90">
        <f>IF(Anexos!AQ$5='Captura matemáticas'!AM60,1,0)</f>
        <v>0</v>
      </c>
      <c r="CL60" s="90">
        <f>IF(Anexos!AR$5='Captura matemáticas'!AN60,1,0)</f>
        <v>0</v>
      </c>
      <c r="CM60" s="90">
        <f>IF(Anexos!AS$5='Captura matemáticas'!AO60,1,0)</f>
        <v>0</v>
      </c>
      <c r="CN60" s="90">
        <f>IF(Anexos!AT$5='Captura matemáticas'!AP60,1,0)</f>
        <v>0</v>
      </c>
      <c r="CO60" s="90">
        <f>IF(Anexos!AU$5='Captura matemáticas'!AQ60,1,0)</f>
        <v>0</v>
      </c>
      <c r="CP60" s="90">
        <f>IF(Anexos!AV$5='Captura matemáticas'!AR60,1,0)</f>
        <v>0</v>
      </c>
      <c r="CQ60" s="90">
        <f>IF(Anexos!AW$5='Captura matemáticas'!AS60,1,0)</f>
        <v>0</v>
      </c>
      <c r="CR60" s="90">
        <f>IF(Anexos!AX$5='Captura matemáticas'!AT60,1,0)</f>
        <v>0</v>
      </c>
      <c r="CS60" s="90">
        <f>IF(Anexos!AY$5='Captura matemáticas'!AU60,1,0)</f>
        <v>0</v>
      </c>
      <c r="CT60" s="90">
        <f>IF(Anexos!AZ$5='Captura matemáticas'!AV60,1,0)</f>
        <v>0</v>
      </c>
      <c r="CU60" s="90">
        <f>IF(Anexos!BA$5='Captura matemáticas'!AW60,1,0)</f>
        <v>0</v>
      </c>
      <c r="CV60" s="90">
        <f>IF(Anexos!BB$5='Captura matemáticas'!AX60,1,0)</f>
        <v>0</v>
      </c>
      <c r="CW60" s="90">
        <f>IF(Anexos!BC$5='Captura matemáticas'!AY60,1,0)</f>
        <v>0</v>
      </c>
      <c r="CX60" s="90">
        <f>IF(Anexos!BD$5='Captura matemáticas'!AZ60,1,0)</f>
        <v>0</v>
      </c>
      <c r="CY60" s="90">
        <f>IF(Anexos!BE$5='Captura matemáticas'!BA60,1,0)</f>
        <v>0</v>
      </c>
      <c r="CZ60" s="90">
        <f>IF(Anexos!BF$5='Captura matemáticas'!BB60,1,0)</f>
        <v>0</v>
      </c>
      <c r="DA60" s="90">
        <f>IF(Anexos!BG$5='Captura matemáticas'!BC60,1,0)</f>
        <v>0</v>
      </c>
      <c r="DB60" s="90">
        <f>IF(Anexos!BH$5='Captura matemáticas'!BD60,1,0)</f>
        <v>0</v>
      </c>
      <c r="DC60" s="90">
        <f>IF(Anexos!BI$5='Captura matemáticas'!BE60,1,0)</f>
        <v>0</v>
      </c>
      <c r="DD60" s="88">
        <f t="shared" si="0"/>
        <v>0</v>
      </c>
      <c r="DE60" s="82">
        <f t="shared" si="1"/>
        <v>50</v>
      </c>
      <c r="DF60" s="82">
        <f t="shared" si="2"/>
        <v>50</v>
      </c>
      <c r="DG60" s="83">
        <f t="shared" si="3"/>
        <v>0</v>
      </c>
      <c r="DH60" s="83">
        <f t="shared" si="4"/>
        <v>100</v>
      </c>
      <c r="DI60" s="84">
        <f t="shared" si="5"/>
        <v>100</v>
      </c>
    </row>
    <row r="61" spans="1:113" ht="20.100000000000001" hidden="1" customHeight="1" x14ac:dyDescent="0.25">
      <c r="A61" s="54">
        <v>49</v>
      </c>
      <c r="B61" s="94">
        <f>'Captura español'!B61</f>
        <v>0</v>
      </c>
      <c r="C61" s="94">
        <f>'Captura español'!C61</f>
        <v>0</v>
      </c>
      <c r="D61" s="94">
        <f>'Captura español'!D61</f>
        <v>0</v>
      </c>
      <c r="E61" s="96">
        <f>'Captura español'!$C$3</f>
        <v>0</v>
      </c>
      <c r="F61" s="96">
        <f>'Captura español'!$C$4</f>
        <v>0</v>
      </c>
      <c r="G61" s="96">
        <f>'Captura español'!$C$6</f>
        <v>0</v>
      </c>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0"/>
      <c r="AK61" s="90"/>
      <c r="AL61" s="90"/>
      <c r="AM61" s="90"/>
      <c r="AN61" s="90"/>
      <c r="AO61" s="90"/>
      <c r="AP61" s="90"/>
      <c r="AQ61" s="90"/>
      <c r="AR61" s="90"/>
      <c r="AS61" s="90"/>
      <c r="AT61" s="90"/>
      <c r="AU61" s="90"/>
      <c r="AV61" s="90"/>
      <c r="AW61" s="90"/>
      <c r="AX61" s="90"/>
      <c r="AY61" s="90"/>
      <c r="AZ61" s="90"/>
      <c r="BA61" s="90"/>
      <c r="BB61" s="90"/>
      <c r="BC61" s="90"/>
      <c r="BD61" s="90"/>
      <c r="BE61" s="90"/>
      <c r="BF61" s="90">
        <f>IF(Anexos!L$5='Captura matemáticas'!H61,1,0)</f>
        <v>0</v>
      </c>
      <c r="BG61" s="90">
        <f>IF(Anexos!M$5='Captura matemáticas'!I61,1,0)</f>
        <v>0</v>
      </c>
      <c r="BH61" s="90">
        <f>IF(Anexos!N$5='Captura matemáticas'!J61,1,0)</f>
        <v>0</v>
      </c>
      <c r="BI61" s="90">
        <f>IF(Anexos!O$5='Captura matemáticas'!K61,1,0)</f>
        <v>0</v>
      </c>
      <c r="BJ61" s="90">
        <f>IF(Anexos!P$5='Captura matemáticas'!L61,1,0)</f>
        <v>0</v>
      </c>
      <c r="BK61" s="90">
        <f>IF(Anexos!Q$5='Captura matemáticas'!M61,1,0)</f>
        <v>0</v>
      </c>
      <c r="BL61" s="90">
        <f>IF(Anexos!R$5='Captura matemáticas'!N61,1,0)</f>
        <v>0</v>
      </c>
      <c r="BM61" s="90">
        <f>IF(Anexos!S$5='Captura matemáticas'!O61,1,0)</f>
        <v>0</v>
      </c>
      <c r="BN61" s="90">
        <f>IF(Anexos!T$5='Captura matemáticas'!P61,1,0)</f>
        <v>0</v>
      </c>
      <c r="BO61" s="90">
        <f>IF(Anexos!U$5='Captura matemáticas'!Q61,1,0)</f>
        <v>0</v>
      </c>
      <c r="BP61" s="90">
        <f>IF(Anexos!V$5='Captura matemáticas'!R61,1,0)</f>
        <v>0</v>
      </c>
      <c r="BQ61" s="90">
        <f>IF(Anexos!W$5='Captura matemáticas'!S61,1,0)</f>
        <v>0</v>
      </c>
      <c r="BR61" s="90">
        <f>IF(Anexos!X$5='Captura matemáticas'!T61,1,0)</f>
        <v>0</v>
      </c>
      <c r="BS61" s="90">
        <f>IF(Anexos!Y$5='Captura matemáticas'!U61,1,0)</f>
        <v>0</v>
      </c>
      <c r="BT61" s="90">
        <f>IF(Anexos!Z$5='Captura matemáticas'!V61,1,0)</f>
        <v>0</v>
      </c>
      <c r="BU61" s="90">
        <f>IF(Anexos!AA$5='Captura matemáticas'!W61,1,0)</f>
        <v>0</v>
      </c>
      <c r="BV61" s="90">
        <f>IF(Anexos!AB$5='Captura matemáticas'!X61,1,0)</f>
        <v>0</v>
      </c>
      <c r="BW61" s="90">
        <f>IF(Anexos!AC$5='Captura matemáticas'!Y61,1,0)</f>
        <v>0</v>
      </c>
      <c r="BX61" s="90">
        <f>IF(Anexos!AD$5='Captura matemáticas'!Z61,1,0)</f>
        <v>0</v>
      </c>
      <c r="BY61" s="90">
        <f>IF(Anexos!AE$5='Captura matemáticas'!AA61,1,0)</f>
        <v>0</v>
      </c>
      <c r="BZ61" s="90">
        <f>IF(Anexos!AF$5='Captura matemáticas'!AB61,1,0)</f>
        <v>0</v>
      </c>
      <c r="CA61" s="90">
        <f>IF(Anexos!AG$5='Captura matemáticas'!AC61,1,0)</f>
        <v>0</v>
      </c>
      <c r="CB61" s="90">
        <f>IF(Anexos!AH$5='Captura matemáticas'!AD61,1,0)</f>
        <v>0</v>
      </c>
      <c r="CC61" s="90">
        <f>IF(Anexos!AI$5='Captura matemáticas'!AE61,1,0)</f>
        <v>0</v>
      </c>
      <c r="CD61" s="90">
        <f>IF(Anexos!AJ$5='Captura matemáticas'!AF61,1,0)</f>
        <v>0</v>
      </c>
      <c r="CE61" s="90">
        <f>IF(Anexos!AK$5='Captura matemáticas'!AG61,1,0)</f>
        <v>0</v>
      </c>
      <c r="CF61" s="90">
        <f>IF(Anexos!AL$5='Captura matemáticas'!AH61,1,0)</f>
        <v>0</v>
      </c>
      <c r="CG61" s="90">
        <f>IF(Anexos!AM$5='Captura matemáticas'!AI61,1,0)</f>
        <v>0</v>
      </c>
      <c r="CH61" s="90">
        <f>IF(Anexos!AN$5='Captura matemáticas'!AJ61,1,0)</f>
        <v>0</v>
      </c>
      <c r="CI61" s="90">
        <f>IF(Anexos!AO$5='Captura matemáticas'!AK61,1,0)</f>
        <v>0</v>
      </c>
      <c r="CJ61" s="90">
        <f>IF(Anexos!AP$5='Captura matemáticas'!AL61,1,0)</f>
        <v>0</v>
      </c>
      <c r="CK61" s="90">
        <f>IF(Anexos!AQ$5='Captura matemáticas'!AM61,1,0)</f>
        <v>0</v>
      </c>
      <c r="CL61" s="90">
        <f>IF(Anexos!AR$5='Captura matemáticas'!AN61,1,0)</f>
        <v>0</v>
      </c>
      <c r="CM61" s="90">
        <f>IF(Anexos!AS$5='Captura matemáticas'!AO61,1,0)</f>
        <v>0</v>
      </c>
      <c r="CN61" s="90">
        <f>IF(Anexos!AT$5='Captura matemáticas'!AP61,1,0)</f>
        <v>0</v>
      </c>
      <c r="CO61" s="90">
        <f>IF(Anexos!AU$5='Captura matemáticas'!AQ61,1,0)</f>
        <v>0</v>
      </c>
      <c r="CP61" s="90">
        <f>IF(Anexos!AV$5='Captura matemáticas'!AR61,1,0)</f>
        <v>0</v>
      </c>
      <c r="CQ61" s="90">
        <f>IF(Anexos!AW$5='Captura matemáticas'!AS61,1,0)</f>
        <v>0</v>
      </c>
      <c r="CR61" s="90">
        <f>IF(Anexos!AX$5='Captura matemáticas'!AT61,1,0)</f>
        <v>0</v>
      </c>
      <c r="CS61" s="90">
        <f>IF(Anexos!AY$5='Captura matemáticas'!AU61,1,0)</f>
        <v>0</v>
      </c>
      <c r="CT61" s="90">
        <f>IF(Anexos!AZ$5='Captura matemáticas'!AV61,1,0)</f>
        <v>0</v>
      </c>
      <c r="CU61" s="90">
        <f>IF(Anexos!BA$5='Captura matemáticas'!AW61,1,0)</f>
        <v>0</v>
      </c>
      <c r="CV61" s="90">
        <f>IF(Anexos!BB$5='Captura matemáticas'!AX61,1,0)</f>
        <v>0</v>
      </c>
      <c r="CW61" s="90">
        <f>IF(Anexos!BC$5='Captura matemáticas'!AY61,1,0)</f>
        <v>0</v>
      </c>
      <c r="CX61" s="90">
        <f>IF(Anexos!BD$5='Captura matemáticas'!AZ61,1,0)</f>
        <v>0</v>
      </c>
      <c r="CY61" s="90">
        <f>IF(Anexos!BE$5='Captura matemáticas'!BA61,1,0)</f>
        <v>0</v>
      </c>
      <c r="CZ61" s="90">
        <f>IF(Anexos!BF$5='Captura matemáticas'!BB61,1,0)</f>
        <v>0</v>
      </c>
      <c r="DA61" s="90">
        <f>IF(Anexos!BG$5='Captura matemáticas'!BC61,1,0)</f>
        <v>0</v>
      </c>
      <c r="DB61" s="90">
        <f>IF(Anexos!BH$5='Captura matemáticas'!BD61,1,0)</f>
        <v>0</v>
      </c>
      <c r="DC61" s="90">
        <f>IF(Anexos!BI$5='Captura matemáticas'!BE61,1,0)</f>
        <v>0</v>
      </c>
      <c r="DD61" s="88">
        <f t="shared" si="0"/>
        <v>0</v>
      </c>
      <c r="DE61" s="82">
        <f t="shared" si="1"/>
        <v>50</v>
      </c>
      <c r="DF61" s="82">
        <f t="shared" si="2"/>
        <v>50</v>
      </c>
      <c r="DG61" s="83">
        <f t="shared" si="3"/>
        <v>0</v>
      </c>
      <c r="DH61" s="83">
        <f t="shared" si="4"/>
        <v>100</v>
      </c>
      <c r="DI61" s="84">
        <f t="shared" si="5"/>
        <v>100</v>
      </c>
    </row>
    <row r="62" spans="1:113" ht="20.100000000000001" hidden="1" customHeight="1" x14ac:dyDescent="0.25">
      <c r="A62" s="54">
        <v>50</v>
      </c>
      <c r="B62" s="94">
        <f>'Captura español'!B62</f>
        <v>0</v>
      </c>
      <c r="C62" s="94">
        <f>'Captura español'!C62</f>
        <v>0</v>
      </c>
      <c r="D62" s="94">
        <f>'Captura español'!D62</f>
        <v>0</v>
      </c>
      <c r="E62" s="96">
        <f>'Captura español'!$C$3</f>
        <v>0</v>
      </c>
      <c r="F62" s="96">
        <f>'Captura español'!$C$4</f>
        <v>0</v>
      </c>
      <c r="G62" s="96">
        <f>'Captura español'!$C$6</f>
        <v>0</v>
      </c>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0"/>
      <c r="AK62" s="90"/>
      <c r="AL62" s="90"/>
      <c r="AM62" s="90"/>
      <c r="AN62" s="90"/>
      <c r="AO62" s="90"/>
      <c r="AP62" s="90"/>
      <c r="AQ62" s="90"/>
      <c r="AR62" s="90"/>
      <c r="AS62" s="90"/>
      <c r="AT62" s="90"/>
      <c r="AU62" s="90"/>
      <c r="AV62" s="90"/>
      <c r="AW62" s="90"/>
      <c r="AX62" s="90"/>
      <c r="AY62" s="90"/>
      <c r="AZ62" s="90"/>
      <c r="BA62" s="90"/>
      <c r="BB62" s="90"/>
      <c r="BC62" s="90"/>
      <c r="BD62" s="90"/>
      <c r="BE62" s="90"/>
      <c r="BF62" s="90">
        <f>IF(Anexos!L$5='Captura matemáticas'!H62,1,0)</f>
        <v>0</v>
      </c>
      <c r="BG62" s="90">
        <f>IF(Anexos!M$5='Captura matemáticas'!I62,1,0)</f>
        <v>0</v>
      </c>
      <c r="BH62" s="90">
        <f>IF(Anexos!N$5='Captura matemáticas'!J62,1,0)</f>
        <v>0</v>
      </c>
      <c r="BI62" s="90">
        <f>IF(Anexos!O$5='Captura matemáticas'!K62,1,0)</f>
        <v>0</v>
      </c>
      <c r="BJ62" s="90">
        <f>IF(Anexos!P$5='Captura matemáticas'!L62,1,0)</f>
        <v>0</v>
      </c>
      <c r="BK62" s="90">
        <f>IF(Anexos!Q$5='Captura matemáticas'!M62,1,0)</f>
        <v>0</v>
      </c>
      <c r="BL62" s="90">
        <f>IF(Anexos!R$5='Captura matemáticas'!N62,1,0)</f>
        <v>0</v>
      </c>
      <c r="BM62" s="90">
        <f>IF(Anexos!S$5='Captura matemáticas'!O62,1,0)</f>
        <v>0</v>
      </c>
      <c r="BN62" s="90">
        <f>IF(Anexos!T$5='Captura matemáticas'!P62,1,0)</f>
        <v>0</v>
      </c>
      <c r="BO62" s="90">
        <f>IF(Anexos!U$5='Captura matemáticas'!Q62,1,0)</f>
        <v>0</v>
      </c>
      <c r="BP62" s="90">
        <f>IF(Anexos!V$5='Captura matemáticas'!R62,1,0)</f>
        <v>0</v>
      </c>
      <c r="BQ62" s="90">
        <f>IF(Anexos!W$5='Captura matemáticas'!S62,1,0)</f>
        <v>0</v>
      </c>
      <c r="BR62" s="90">
        <f>IF(Anexos!X$5='Captura matemáticas'!T62,1,0)</f>
        <v>0</v>
      </c>
      <c r="BS62" s="90">
        <f>IF(Anexos!Y$5='Captura matemáticas'!U62,1,0)</f>
        <v>0</v>
      </c>
      <c r="BT62" s="90">
        <f>IF(Anexos!Z$5='Captura matemáticas'!V62,1,0)</f>
        <v>0</v>
      </c>
      <c r="BU62" s="90">
        <f>IF(Anexos!AA$5='Captura matemáticas'!W62,1,0)</f>
        <v>0</v>
      </c>
      <c r="BV62" s="90">
        <f>IF(Anexos!AB$5='Captura matemáticas'!X62,1,0)</f>
        <v>0</v>
      </c>
      <c r="BW62" s="90">
        <f>IF(Anexos!AC$5='Captura matemáticas'!Y62,1,0)</f>
        <v>0</v>
      </c>
      <c r="BX62" s="90">
        <f>IF(Anexos!AD$5='Captura matemáticas'!Z62,1,0)</f>
        <v>0</v>
      </c>
      <c r="BY62" s="90">
        <f>IF(Anexos!AE$5='Captura matemáticas'!AA62,1,0)</f>
        <v>0</v>
      </c>
      <c r="BZ62" s="90">
        <f>IF(Anexos!AF$5='Captura matemáticas'!AB62,1,0)</f>
        <v>0</v>
      </c>
      <c r="CA62" s="90">
        <f>IF(Anexos!AG$5='Captura matemáticas'!AC62,1,0)</f>
        <v>0</v>
      </c>
      <c r="CB62" s="90">
        <f>IF(Anexos!AH$5='Captura matemáticas'!AD62,1,0)</f>
        <v>0</v>
      </c>
      <c r="CC62" s="90">
        <f>IF(Anexos!AI$5='Captura matemáticas'!AE62,1,0)</f>
        <v>0</v>
      </c>
      <c r="CD62" s="90">
        <f>IF(Anexos!AJ$5='Captura matemáticas'!AF62,1,0)</f>
        <v>0</v>
      </c>
      <c r="CE62" s="90">
        <f>IF(Anexos!AK$5='Captura matemáticas'!AG62,1,0)</f>
        <v>0</v>
      </c>
      <c r="CF62" s="90">
        <f>IF(Anexos!AL$5='Captura matemáticas'!AH62,1,0)</f>
        <v>0</v>
      </c>
      <c r="CG62" s="90">
        <f>IF(Anexos!AM$5='Captura matemáticas'!AI62,1,0)</f>
        <v>0</v>
      </c>
      <c r="CH62" s="90">
        <f>IF(Anexos!AN$5='Captura matemáticas'!AJ62,1,0)</f>
        <v>0</v>
      </c>
      <c r="CI62" s="90">
        <f>IF(Anexos!AO$5='Captura matemáticas'!AK62,1,0)</f>
        <v>0</v>
      </c>
      <c r="CJ62" s="90">
        <f>IF(Anexos!AP$5='Captura matemáticas'!AL62,1,0)</f>
        <v>0</v>
      </c>
      <c r="CK62" s="90">
        <f>IF(Anexos!AQ$5='Captura matemáticas'!AM62,1,0)</f>
        <v>0</v>
      </c>
      <c r="CL62" s="90">
        <f>IF(Anexos!AR$5='Captura matemáticas'!AN62,1,0)</f>
        <v>0</v>
      </c>
      <c r="CM62" s="90">
        <f>IF(Anexos!AS$5='Captura matemáticas'!AO62,1,0)</f>
        <v>0</v>
      </c>
      <c r="CN62" s="90">
        <f>IF(Anexos!AT$5='Captura matemáticas'!AP62,1,0)</f>
        <v>0</v>
      </c>
      <c r="CO62" s="90">
        <f>IF(Anexos!AU$5='Captura matemáticas'!AQ62,1,0)</f>
        <v>0</v>
      </c>
      <c r="CP62" s="90">
        <f>IF(Anexos!AV$5='Captura matemáticas'!AR62,1,0)</f>
        <v>0</v>
      </c>
      <c r="CQ62" s="90">
        <f>IF(Anexos!AW$5='Captura matemáticas'!AS62,1,0)</f>
        <v>0</v>
      </c>
      <c r="CR62" s="90">
        <f>IF(Anexos!AX$5='Captura matemáticas'!AT62,1,0)</f>
        <v>0</v>
      </c>
      <c r="CS62" s="90">
        <f>IF(Anexos!AY$5='Captura matemáticas'!AU62,1,0)</f>
        <v>0</v>
      </c>
      <c r="CT62" s="90">
        <f>IF(Anexos!AZ$5='Captura matemáticas'!AV62,1,0)</f>
        <v>0</v>
      </c>
      <c r="CU62" s="90">
        <f>IF(Anexos!BA$5='Captura matemáticas'!AW62,1,0)</f>
        <v>0</v>
      </c>
      <c r="CV62" s="90">
        <f>IF(Anexos!BB$5='Captura matemáticas'!AX62,1,0)</f>
        <v>0</v>
      </c>
      <c r="CW62" s="90">
        <f>IF(Anexos!BC$5='Captura matemáticas'!AY62,1,0)</f>
        <v>0</v>
      </c>
      <c r="CX62" s="90">
        <f>IF(Anexos!BD$5='Captura matemáticas'!AZ62,1,0)</f>
        <v>0</v>
      </c>
      <c r="CY62" s="90">
        <f>IF(Anexos!BE$5='Captura matemáticas'!BA62,1,0)</f>
        <v>0</v>
      </c>
      <c r="CZ62" s="90">
        <f>IF(Anexos!BF$5='Captura matemáticas'!BB62,1,0)</f>
        <v>0</v>
      </c>
      <c r="DA62" s="90">
        <f>IF(Anexos!BG$5='Captura matemáticas'!BC62,1,0)</f>
        <v>0</v>
      </c>
      <c r="DB62" s="90">
        <f>IF(Anexos!BH$5='Captura matemáticas'!BD62,1,0)</f>
        <v>0</v>
      </c>
      <c r="DC62" s="90">
        <f>IF(Anexos!BI$5='Captura matemáticas'!BE62,1,0)</f>
        <v>0</v>
      </c>
      <c r="DD62" s="88">
        <f t="shared" si="0"/>
        <v>0</v>
      </c>
      <c r="DE62" s="82">
        <f t="shared" si="1"/>
        <v>50</v>
      </c>
      <c r="DF62" s="82">
        <f t="shared" si="2"/>
        <v>50</v>
      </c>
      <c r="DG62" s="83">
        <f t="shared" si="3"/>
        <v>0</v>
      </c>
      <c r="DH62" s="83">
        <f t="shared" si="4"/>
        <v>100</v>
      </c>
      <c r="DI62" s="84">
        <f t="shared" si="5"/>
        <v>100</v>
      </c>
    </row>
    <row r="63" spans="1:113" ht="20.100000000000001" hidden="1" customHeight="1" x14ac:dyDescent="0.25">
      <c r="A63" s="54">
        <v>51</v>
      </c>
      <c r="B63" s="94">
        <f>'Captura español'!B63</f>
        <v>0</v>
      </c>
      <c r="C63" s="94">
        <f>'Captura español'!C63</f>
        <v>0</v>
      </c>
      <c r="D63" s="94">
        <f>'Captura español'!D63</f>
        <v>0</v>
      </c>
      <c r="E63" s="96">
        <f>'Captura español'!$C$3</f>
        <v>0</v>
      </c>
      <c r="F63" s="96">
        <f>'Captura español'!$C$4</f>
        <v>0</v>
      </c>
      <c r="G63" s="96">
        <f>'Captura español'!$C$6</f>
        <v>0</v>
      </c>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0"/>
      <c r="AK63" s="90"/>
      <c r="AL63" s="90"/>
      <c r="AM63" s="90"/>
      <c r="AN63" s="90"/>
      <c r="AO63" s="90"/>
      <c r="AP63" s="90"/>
      <c r="AQ63" s="90"/>
      <c r="AR63" s="90"/>
      <c r="AS63" s="90"/>
      <c r="AT63" s="90"/>
      <c r="AU63" s="90"/>
      <c r="AV63" s="90"/>
      <c r="AW63" s="90"/>
      <c r="AX63" s="90"/>
      <c r="AY63" s="90"/>
      <c r="AZ63" s="90"/>
      <c r="BA63" s="90"/>
      <c r="BB63" s="90"/>
      <c r="BC63" s="90"/>
      <c r="BD63" s="90"/>
      <c r="BE63" s="90"/>
      <c r="BF63" s="90">
        <f>IF(Anexos!L$5='Captura matemáticas'!H63,1,0)</f>
        <v>0</v>
      </c>
      <c r="BG63" s="90">
        <f>IF(Anexos!M$5='Captura matemáticas'!I63,1,0)</f>
        <v>0</v>
      </c>
      <c r="BH63" s="90">
        <f>IF(Anexos!N$5='Captura matemáticas'!J63,1,0)</f>
        <v>0</v>
      </c>
      <c r="BI63" s="90">
        <f>IF(Anexos!O$5='Captura matemáticas'!K63,1,0)</f>
        <v>0</v>
      </c>
      <c r="BJ63" s="90">
        <f>IF(Anexos!P$5='Captura matemáticas'!L63,1,0)</f>
        <v>0</v>
      </c>
      <c r="BK63" s="90">
        <f>IF(Anexos!Q$5='Captura matemáticas'!M63,1,0)</f>
        <v>0</v>
      </c>
      <c r="BL63" s="90">
        <f>IF(Anexos!R$5='Captura matemáticas'!N63,1,0)</f>
        <v>0</v>
      </c>
      <c r="BM63" s="90">
        <f>IF(Anexos!S$5='Captura matemáticas'!O63,1,0)</f>
        <v>0</v>
      </c>
      <c r="BN63" s="90">
        <f>IF(Anexos!T$5='Captura matemáticas'!P63,1,0)</f>
        <v>0</v>
      </c>
      <c r="BO63" s="90">
        <f>IF(Anexos!U$5='Captura matemáticas'!Q63,1,0)</f>
        <v>0</v>
      </c>
      <c r="BP63" s="90">
        <f>IF(Anexos!V$5='Captura matemáticas'!R63,1,0)</f>
        <v>0</v>
      </c>
      <c r="BQ63" s="90">
        <f>IF(Anexos!W$5='Captura matemáticas'!S63,1,0)</f>
        <v>0</v>
      </c>
      <c r="BR63" s="90">
        <f>IF(Anexos!X$5='Captura matemáticas'!T63,1,0)</f>
        <v>0</v>
      </c>
      <c r="BS63" s="90">
        <f>IF(Anexos!Y$5='Captura matemáticas'!U63,1,0)</f>
        <v>0</v>
      </c>
      <c r="BT63" s="90">
        <f>IF(Anexos!Z$5='Captura matemáticas'!V63,1,0)</f>
        <v>0</v>
      </c>
      <c r="BU63" s="90">
        <f>IF(Anexos!AA$5='Captura matemáticas'!W63,1,0)</f>
        <v>0</v>
      </c>
      <c r="BV63" s="90">
        <f>IF(Anexos!AB$5='Captura matemáticas'!X63,1,0)</f>
        <v>0</v>
      </c>
      <c r="BW63" s="90">
        <f>IF(Anexos!AC$5='Captura matemáticas'!Y63,1,0)</f>
        <v>0</v>
      </c>
      <c r="BX63" s="90">
        <f>IF(Anexos!AD$5='Captura matemáticas'!Z63,1,0)</f>
        <v>0</v>
      </c>
      <c r="BY63" s="90">
        <f>IF(Anexos!AE$5='Captura matemáticas'!AA63,1,0)</f>
        <v>0</v>
      </c>
      <c r="BZ63" s="90">
        <f>IF(Anexos!AF$5='Captura matemáticas'!AB63,1,0)</f>
        <v>0</v>
      </c>
      <c r="CA63" s="90">
        <f>IF(Anexos!AG$5='Captura matemáticas'!AC63,1,0)</f>
        <v>0</v>
      </c>
      <c r="CB63" s="90">
        <f>IF(Anexos!AH$5='Captura matemáticas'!AD63,1,0)</f>
        <v>0</v>
      </c>
      <c r="CC63" s="90">
        <f>IF(Anexos!AI$5='Captura matemáticas'!AE63,1,0)</f>
        <v>0</v>
      </c>
      <c r="CD63" s="90">
        <f>IF(Anexos!AJ$5='Captura matemáticas'!AF63,1,0)</f>
        <v>0</v>
      </c>
      <c r="CE63" s="90">
        <f>IF(Anexos!AK$5='Captura matemáticas'!AG63,1,0)</f>
        <v>0</v>
      </c>
      <c r="CF63" s="90">
        <f>IF(Anexos!AL$5='Captura matemáticas'!AH63,1,0)</f>
        <v>0</v>
      </c>
      <c r="CG63" s="90">
        <f>IF(Anexos!AM$5='Captura matemáticas'!AI63,1,0)</f>
        <v>0</v>
      </c>
      <c r="CH63" s="90">
        <f>IF(Anexos!AN$5='Captura matemáticas'!AJ63,1,0)</f>
        <v>0</v>
      </c>
      <c r="CI63" s="90">
        <f>IF(Anexos!AO$5='Captura matemáticas'!AK63,1,0)</f>
        <v>0</v>
      </c>
      <c r="CJ63" s="90">
        <f>IF(Anexos!AP$5='Captura matemáticas'!AL63,1,0)</f>
        <v>0</v>
      </c>
      <c r="CK63" s="90">
        <f>IF(Anexos!AQ$5='Captura matemáticas'!AM63,1,0)</f>
        <v>0</v>
      </c>
      <c r="CL63" s="90">
        <f>IF(Anexos!AR$5='Captura matemáticas'!AN63,1,0)</f>
        <v>0</v>
      </c>
      <c r="CM63" s="90">
        <f>IF(Anexos!AS$5='Captura matemáticas'!AO63,1,0)</f>
        <v>0</v>
      </c>
      <c r="CN63" s="90">
        <f>IF(Anexos!AT$5='Captura matemáticas'!AP63,1,0)</f>
        <v>0</v>
      </c>
      <c r="CO63" s="90">
        <f>IF(Anexos!AU$5='Captura matemáticas'!AQ63,1,0)</f>
        <v>0</v>
      </c>
      <c r="CP63" s="90">
        <f>IF(Anexos!AV$5='Captura matemáticas'!AR63,1,0)</f>
        <v>0</v>
      </c>
      <c r="CQ63" s="90">
        <f>IF(Anexos!AW$5='Captura matemáticas'!AS63,1,0)</f>
        <v>0</v>
      </c>
      <c r="CR63" s="90">
        <f>IF(Anexos!AX$5='Captura matemáticas'!AT63,1,0)</f>
        <v>0</v>
      </c>
      <c r="CS63" s="90">
        <f>IF(Anexos!AY$5='Captura matemáticas'!AU63,1,0)</f>
        <v>0</v>
      </c>
      <c r="CT63" s="90">
        <f>IF(Anexos!AZ$5='Captura matemáticas'!AV63,1,0)</f>
        <v>0</v>
      </c>
      <c r="CU63" s="90">
        <f>IF(Anexos!BA$5='Captura matemáticas'!AW63,1,0)</f>
        <v>0</v>
      </c>
      <c r="CV63" s="90">
        <f>IF(Anexos!BB$5='Captura matemáticas'!AX63,1,0)</f>
        <v>0</v>
      </c>
      <c r="CW63" s="90">
        <f>IF(Anexos!BC$5='Captura matemáticas'!AY63,1,0)</f>
        <v>0</v>
      </c>
      <c r="CX63" s="90">
        <f>IF(Anexos!BD$5='Captura matemáticas'!AZ63,1,0)</f>
        <v>0</v>
      </c>
      <c r="CY63" s="90">
        <f>IF(Anexos!BE$5='Captura matemáticas'!BA63,1,0)</f>
        <v>0</v>
      </c>
      <c r="CZ63" s="90">
        <f>IF(Anexos!BF$5='Captura matemáticas'!BB63,1,0)</f>
        <v>0</v>
      </c>
      <c r="DA63" s="90">
        <f>IF(Anexos!BG$5='Captura matemáticas'!BC63,1,0)</f>
        <v>0</v>
      </c>
      <c r="DB63" s="90">
        <f>IF(Anexos!BH$5='Captura matemáticas'!BD63,1,0)</f>
        <v>0</v>
      </c>
      <c r="DC63" s="90">
        <f>IF(Anexos!BI$5='Captura matemáticas'!BE63,1,0)</f>
        <v>0</v>
      </c>
      <c r="DD63" s="88">
        <f t="shared" si="0"/>
        <v>0</v>
      </c>
      <c r="DE63" s="82">
        <f t="shared" si="1"/>
        <v>50</v>
      </c>
      <c r="DF63" s="82">
        <f t="shared" si="2"/>
        <v>50</v>
      </c>
      <c r="DG63" s="83">
        <f t="shared" si="3"/>
        <v>0</v>
      </c>
      <c r="DH63" s="83">
        <f t="shared" si="4"/>
        <v>100</v>
      </c>
      <c r="DI63" s="84">
        <f t="shared" si="5"/>
        <v>100</v>
      </c>
    </row>
    <row r="64" spans="1:113" ht="20.100000000000001" hidden="1" customHeight="1" x14ac:dyDescent="0.25">
      <c r="A64" s="54">
        <v>52</v>
      </c>
      <c r="B64" s="94">
        <f>'Captura español'!B64</f>
        <v>0</v>
      </c>
      <c r="C64" s="94">
        <f>'Captura español'!C64</f>
        <v>0</v>
      </c>
      <c r="D64" s="94">
        <f>'Captura español'!D64</f>
        <v>0</v>
      </c>
      <c r="E64" s="96">
        <f>'Captura español'!$C$3</f>
        <v>0</v>
      </c>
      <c r="F64" s="96">
        <f>'Captura español'!$C$4</f>
        <v>0</v>
      </c>
      <c r="G64" s="96">
        <f>'Captura español'!$C$6</f>
        <v>0</v>
      </c>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0"/>
      <c r="AK64" s="90"/>
      <c r="AL64" s="90"/>
      <c r="AM64" s="90"/>
      <c r="AN64" s="90"/>
      <c r="AO64" s="90"/>
      <c r="AP64" s="90"/>
      <c r="AQ64" s="90"/>
      <c r="AR64" s="90"/>
      <c r="AS64" s="90"/>
      <c r="AT64" s="90"/>
      <c r="AU64" s="90"/>
      <c r="AV64" s="90"/>
      <c r="AW64" s="90"/>
      <c r="AX64" s="90"/>
      <c r="AY64" s="90"/>
      <c r="AZ64" s="90"/>
      <c r="BA64" s="90"/>
      <c r="BB64" s="90"/>
      <c r="BC64" s="90"/>
      <c r="BD64" s="90"/>
      <c r="BE64" s="90"/>
      <c r="BF64" s="90">
        <f>IF(Anexos!L$5='Captura matemáticas'!H64,1,0)</f>
        <v>0</v>
      </c>
      <c r="BG64" s="90">
        <f>IF(Anexos!M$5='Captura matemáticas'!I64,1,0)</f>
        <v>0</v>
      </c>
      <c r="BH64" s="90">
        <f>IF(Anexos!N$5='Captura matemáticas'!J64,1,0)</f>
        <v>0</v>
      </c>
      <c r="BI64" s="90">
        <f>IF(Anexos!O$5='Captura matemáticas'!K64,1,0)</f>
        <v>0</v>
      </c>
      <c r="BJ64" s="90">
        <f>IF(Anexos!P$5='Captura matemáticas'!L64,1,0)</f>
        <v>0</v>
      </c>
      <c r="BK64" s="90">
        <f>IF(Anexos!Q$5='Captura matemáticas'!M64,1,0)</f>
        <v>0</v>
      </c>
      <c r="BL64" s="90">
        <f>IF(Anexos!R$5='Captura matemáticas'!N64,1,0)</f>
        <v>0</v>
      </c>
      <c r="BM64" s="90">
        <f>IF(Anexos!S$5='Captura matemáticas'!O64,1,0)</f>
        <v>0</v>
      </c>
      <c r="BN64" s="90">
        <f>IF(Anexos!T$5='Captura matemáticas'!P64,1,0)</f>
        <v>0</v>
      </c>
      <c r="BO64" s="90">
        <f>IF(Anexos!U$5='Captura matemáticas'!Q64,1,0)</f>
        <v>0</v>
      </c>
      <c r="BP64" s="90">
        <f>IF(Anexos!V$5='Captura matemáticas'!R64,1,0)</f>
        <v>0</v>
      </c>
      <c r="BQ64" s="90">
        <f>IF(Anexos!W$5='Captura matemáticas'!S64,1,0)</f>
        <v>0</v>
      </c>
      <c r="BR64" s="90">
        <f>IF(Anexos!X$5='Captura matemáticas'!T64,1,0)</f>
        <v>0</v>
      </c>
      <c r="BS64" s="90">
        <f>IF(Anexos!Y$5='Captura matemáticas'!U64,1,0)</f>
        <v>0</v>
      </c>
      <c r="BT64" s="90">
        <f>IF(Anexos!Z$5='Captura matemáticas'!V64,1,0)</f>
        <v>0</v>
      </c>
      <c r="BU64" s="90">
        <f>IF(Anexos!AA$5='Captura matemáticas'!W64,1,0)</f>
        <v>0</v>
      </c>
      <c r="BV64" s="90">
        <f>IF(Anexos!AB$5='Captura matemáticas'!X64,1,0)</f>
        <v>0</v>
      </c>
      <c r="BW64" s="90">
        <f>IF(Anexos!AC$5='Captura matemáticas'!Y64,1,0)</f>
        <v>0</v>
      </c>
      <c r="BX64" s="90">
        <f>IF(Anexos!AD$5='Captura matemáticas'!Z64,1,0)</f>
        <v>0</v>
      </c>
      <c r="BY64" s="90">
        <f>IF(Anexos!AE$5='Captura matemáticas'!AA64,1,0)</f>
        <v>0</v>
      </c>
      <c r="BZ64" s="90">
        <f>IF(Anexos!AF$5='Captura matemáticas'!AB64,1,0)</f>
        <v>0</v>
      </c>
      <c r="CA64" s="90">
        <f>IF(Anexos!AG$5='Captura matemáticas'!AC64,1,0)</f>
        <v>0</v>
      </c>
      <c r="CB64" s="90">
        <f>IF(Anexos!AH$5='Captura matemáticas'!AD64,1,0)</f>
        <v>0</v>
      </c>
      <c r="CC64" s="90">
        <f>IF(Anexos!AI$5='Captura matemáticas'!AE64,1,0)</f>
        <v>0</v>
      </c>
      <c r="CD64" s="90">
        <f>IF(Anexos!AJ$5='Captura matemáticas'!AF64,1,0)</f>
        <v>0</v>
      </c>
      <c r="CE64" s="90">
        <f>IF(Anexos!AK$5='Captura matemáticas'!AG64,1,0)</f>
        <v>0</v>
      </c>
      <c r="CF64" s="90">
        <f>IF(Anexos!AL$5='Captura matemáticas'!AH64,1,0)</f>
        <v>0</v>
      </c>
      <c r="CG64" s="90">
        <f>IF(Anexos!AM$5='Captura matemáticas'!AI64,1,0)</f>
        <v>0</v>
      </c>
      <c r="CH64" s="90">
        <f>IF(Anexos!AN$5='Captura matemáticas'!AJ64,1,0)</f>
        <v>0</v>
      </c>
      <c r="CI64" s="90">
        <f>IF(Anexos!AO$5='Captura matemáticas'!AK64,1,0)</f>
        <v>0</v>
      </c>
      <c r="CJ64" s="90">
        <f>IF(Anexos!AP$5='Captura matemáticas'!AL64,1,0)</f>
        <v>0</v>
      </c>
      <c r="CK64" s="90">
        <f>IF(Anexos!AQ$5='Captura matemáticas'!AM64,1,0)</f>
        <v>0</v>
      </c>
      <c r="CL64" s="90">
        <f>IF(Anexos!AR$5='Captura matemáticas'!AN64,1,0)</f>
        <v>0</v>
      </c>
      <c r="CM64" s="90">
        <f>IF(Anexos!AS$5='Captura matemáticas'!AO64,1,0)</f>
        <v>0</v>
      </c>
      <c r="CN64" s="90">
        <f>IF(Anexos!AT$5='Captura matemáticas'!AP64,1,0)</f>
        <v>0</v>
      </c>
      <c r="CO64" s="90">
        <f>IF(Anexos!AU$5='Captura matemáticas'!AQ64,1,0)</f>
        <v>0</v>
      </c>
      <c r="CP64" s="90">
        <f>IF(Anexos!AV$5='Captura matemáticas'!AR64,1,0)</f>
        <v>0</v>
      </c>
      <c r="CQ64" s="90">
        <f>IF(Anexos!AW$5='Captura matemáticas'!AS64,1,0)</f>
        <v>0</v>
      </c>
      <c r="CR64" s="90">
        <f>IF(Anexos!AX$5='Captura matemáticas'!AT64,1,0)</f>
        <v>0</v>
      </c>
      <c r="CS64" s="90">
        <f>IF(Anexos!AY$5='Captura matemáticas'!AU64,1,0)</f>
        <v>0</v>
      </c>
      <c r="CT64" s="90">
        <f>IF(Anexos!AZ$5='Captura matemáticas'!AV64,1,0)</f>
        <v>0</v>
      </c>
      <c r="CU64" s="90">
        <f>IF(Anexos!BA$5='Captura matemáticas'!AW64,1,0)</f>
        <v>0</v>
      </c>
      <c r="CV64" s="90">
        <f>IF(Anexos!BB$5='Captura matemáticas'!AX64,1,0)</f>
        <v>0</v>
      </c>
      <c r="CW64" s="90">
        <f>IF(Anexos!BC$5='Captura matemáticas'!AY64,1,0)</f>
        <v>0</v>
      </c>
      <c r="CX64" s="90">
        <f>IF(Anexos!BD$5='Captura matemáticas'!AZ64,1,0)</f>
        <v>0</v>
      </c>
      <c r="CY64" s="90">
        <f>IF(Anexos!BE$5='Captura matemáticas'!BA64,1,0)</f>
        <v>0</v>
      </c>
      <c r="CZ64" s="90">
        <f>IF(Anexos!BF$5='Captura matemáticas'!BB64,1,0)</f>
        <v>0</v>
      </c>
      <c r="DA64" s="90">
        <f>IF(Anexos!BG$5='Captura matemáticas'!BC64,1,0)</f>
        <v>0</v>
      </c>
      <c r="DB64" s="90">
        <f>IF(Anexos!BH$5='Captura matemáticas'!BD64,1,0)</f>
        <v>0</v>
      </c>
      <c r="DC64" s="90">
        <f>IF(Anexos!BI$5='Captura matemáticas'!BE64,1,0)</f>
        <v>0</v>
      </c>
      <c r="DD64" s="88">
        <f t="shared" si="0"/>
        <v>0</v>
      </c>
      <c r="DE64" s="82">
        <f t="shared" si="1"/>
        <v>50</v>
      </c>
      <c r="DF64" s="82">
        <f t="shared" si="2"/>
        <v>50</v>
      </c>
      <c r="DG64" s="83">
        <f t="shared" si="3"/>
        <v>0</v>
      </c>
      <c r="DH64" s="83">
        <f t="shared" si="4"/>
        <v>100</v>
      </c>
      <c r="DI64" s="84">
        <f t="shared" si="5"/>
        <v>100</v>
      </c>
    </row>
    <row r="65" spans="1:113" ht="20.100000000000001" hidden="1" customHeight="1" x14ac:dyDescent="0.25">
      <c r="A65" s="54">
        <v>53</v>
      </c>
      <c r="B65" s="94">
        <f>'Captura español'!B65</f>
        <v>0</v>
      </c>
      <c r="C65" s="94">
        <f>'Captura español'!C65</f>
        <v>0</v>
      </c>
      <c r="D65" s="94">
        <f>'Captura español'!D65</f>
        <v>0</v>
      </c>
      <c r="E65" s="96">
        <f>'Captura español'!$C$3</f>
        <v>0</v>
      </c>
      <c r="F65" s="96">
        <f>'Captura español'!$C$4</f>
        <v>0</v>
      </c>
      <c r="G65" s="96">
        <f>'Captura español'!$C$6</f>
        <v>0</v>
      </c>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0"/>
      <c r="AK65" s="90"/>
      <c r="AL65" s="90"/>
      <c r="AM65" s="90"/>
      <c r="AN65" s="90"/>
      <c r="AO65" s="90"/>
      <c r="AP65" s="90"/>
      <c r="AQ65" s="90"/>
      <c r="AR65" s="90"/>
      <c r="AS65" s="90"/>
      <c r="AT65" s="90"/>
      <c r="AU65" s="90"/>
      <c r="AV65" s="90"/>
      <c r="AW65" s="90"/>
      <c r="AX65" s="90"/>
      <c r="AY65" s="90"/>
      <c r="AZ65" s="90"/>
      <c r="BA65" s="90"/>
      <c r="BB65" s="90"/>
      <c r="BC65" s="90"/>
      <c r="BD65" s="90"/>
      <c r="BE65" s="90"/>
      <c r="BF65" s="90">
        <f>IF(Anexos!L$5='Captura matemáticas'!H65,1,0)</f>
        <v>0</v>
      </c>
      <c r="BG65" s="90">
        <f>IF(Anexos!M$5='Captura matemáticas'!I65,1,0)</f>
        <v>0</v>
      </c>
      <c r="BH65" s="90">
        <f>IF(Anexos!N$5='Captura matemáticas'!J65,1,0)</f>
        <v>0</v>
      </c>
      <c r="BI65" s="90">
        <f>IF(Anexos!O$5='Captura matemáticas'!K65,1,0)</f>
        <v>0</v>
      </c>
      <c r="BJ65" s="90">
        <f>IF(Anexos!P$5='Captura matemáticas'!L65,1,0)</f>
        <v>0</v>
      </c>
      <c r="BK65" s="90">
        <f>IF(Anexos!Q$5='Captura matemáticas'!M65,1,0)</f>
        <v>0</v>
      </c>
      <c r="BL65" s="90">
        <f>IF(Anexos!R$5='Captura matemáticas'!N65,1,0)</f>
        <v>0</v>
      </c>
      <c r="BM65" s="90">
        <f>IF(Anexos!S$5='Captura matemáticas'!O65,1,0)</f>
        <v>0</v>
      </c>
      <c r="BN65" s="90">
        <f>IF(Anexos!T$5='Captura matemáticas'!P65,1,0)</f>
        <v>0</v>
      </c>
      <c r="BO65" s="90">
        <f>IF(Anexos!U$5='Captura matemáticas'!Q65,1,0)</f>
        <v>0</v>
      </c>
      <c r="BP65" s="90">
        <f>IF(Anexos!V$5='Captura matemáticas'!R65,1,0)</f>
        <v>0</v>
      </c>
      <c r="BQ65" s="90">
        <f>IF(Anexos!W$5='Captura matemáticas'!S65,1,0)</f>
        <v>0</v>
      </c>
      <c r="BR65" s="90">
        <f>IF(Anexos!X$5='Captura matemáticas'!T65,1,0)</f>
        <v>0</v>
      </c>
      <c r="BS65" s="90">
        <f>IF(Anexos!Y$5='Captura matemáticas'!U65,1,0)</f>
        <v>0</v>
      </c>
      <c r="BT65" s="90">
        <f>IF(Anexos!Z$5='Captura matemáticas'!V65,1,0)</f>
        <v>0</v>
      </c>
      <c r="BU65" s="90">
        <f>IF(Anexos!AA$5='Captura matemáticas'!W65,1,0)</f>
        <v>0</v>
      </c>
      <c r="BV65" s="90">
        <f>IF(Anexos!AB$5='Captura matemáticas'!X65,1,0)</f>
        <v>0</v>
      </c>
      <c r="BW65" s="90">
        <f>IF(Anexos!AC$5='Captura matemáticas'!Y65,1,0)</f>
        <v>0</v>
      </c>
      <c r="BX65" s="90">
        <f>IF(Anexos!AD$5='Captura matemáticas'!Z65,1,0)</f>
        <v>0</v>
      </c>
      <c r="BY65" s="90">
        <f>IF(Anexos!AE$5='Captura matemáticas'!AA65,1,0)</f>
        <v>0</v>
      </c>
      <c r="BZ65" s="90">
        <f>IF(Anexos!AF$5='Captura matemáticas'!AB65,1,0)</f>
        <v>0</v>
      </c>
      <c r="CA65" s="90">
        <f>IF(Anexos!AG$5='Captura matemáticas'!AC65,1,0)</f>
        <v>0</v>
      </c>
      <c r="CB65" s="90">
        <f>IF(Anexos!AH$5='Captura matemáticas'!AD65,1,0)</f>
        <v>0</v>
      </c>
      <c r="CC65" s="90">
        <f>IF(Anexos!AI$5='Captura matemáticas'!AE65,1,0)</f>
        <v>0</v>
      </c>
      <c r="CD65" s="90">
        <f>IF(Anexos!AJ$5='Captura matemáticas'!AF65,1,0)</f>
        <v>0</v>
      </c>
      <c r="CE65" s="90">
        <f>IF(Anexos!AK$5='Captura matemáticas'!AG65,1,0)</f>
        <v>0</v>
      </c>
      <c r="CF65" s="90">
        <f>IF(Anexos!AL$5='Captura matemáticas'!AH65,1,0)</f>
        <v>0</v>
      </c>
      <c r="CG65" s="90">
        <f>IF(Anexos!AM$5='Captura matemáticas'!AI65,1,0)</f>
        <v>0</v>
      </c>
      <c r="CH65" s="90">
        <f>IF(Anexos!AN$5='Captura matemáticas'!AJ65,1,0)</f>
        <v>0</v>
      </c>
      <c r="CI65" s="90">
        <f>IF(Anexos!AO$5='Captura matemáticas'!AK65,1,0)</f>
        <v>0</v>
      </c>
      <c r="CJ65" s="90">
        <f>IF(Anexos!AP$5='Captura matemáticas'!AL65,1,0)</f>
        <v>0</v>
      </c>
      <c r="CK65" s="90">
        <f>IF(Anexos!AQ$5='Captura matemáticas'!AM65,1,0)</f>
        <v>0</v>
      </c>
      <c r="CL65" s="90">
        <f>IF(Anexos!AR$5='Captura matemáticas'!AN65,1,0)</f>
        <v>0</v>
      </c>
      <c r="CM65" s="90">
        <f>IF(Anexos!AS$5='Captura matemáticas'!AO65,1,0)</f>
        <v>0</v>
      </c>
      <c r="CN65" s="90">
        <f>IF(Anexos!AT$5='Captura matemáticas'!AP65,1,0)</f>
        <v>0</v>
      </c>
      <c r="CO65" s="90">
        <f>IF(Anexos!AU$5='Captura matemáticas'!AQ65,1,0)</f>
        <v>0</v>
      </c>
      <c r="CP65" s="90">
        <f>IF(Anexos!AV$5='Captura matemáticas'!AR65,1,0)</f>
        <v>0</v>
      </c>
      <c r="CQ65" s="90">
        <f>IF(Anexos!AW$5='Captura matemáticas'!AS65,1,0)</f>
        <v>0</v>
      </c>
      <c r="CR65" s="90">
        <f>IF(Anexos!AX$5='Captura matemáticas'!AT65,1,0)</f>
        <v>0</v>
      </c>
      <c r="CS65" s="90">
        <f>IF(Anexos!AY$5='Captura matemáticas'!AU65,1,0)</f>
        <v>0</v>
      </c>
      <c r="CT65" s="90">
        <f>IF(Anexos!AZ$5='Captura matemáticas'!AV65,1,0)</f>
        <v>0</v>
      </c>
      <c r="CU65" s="90">
        <f>IF(Anexos!BA$5='Captura matemáticas'!AW65,1,0)</f>
        <v>0</v>
      </c>
      <c r="CV65" s="90">
        <f>IF(Anexos!BB$5='Captura matemáticas'!AX65,1,0)</f>
        <v>0</v>
      </c>
      <c r="CW65" s="90">
        <f>IF(Anexos!BC$5='Captura matemáticas'!AY65,1,0)</f>
        <v>0</v>
      </c>
      <c r="CX65" s="90">
        <f>IF(Anexos!BD$5='Captura matemáticas'!AZ65,1,0)</f>
        <v>0</v>
      </c>
      <c r="CY65" s="90">
        <f>IF(Anexos!BE$5='Captura matemáticas'!BA65,1,0)</f>
        <v>0</v>
      </c>
      <c r="CZ65" s="90">
        <f>IF(Anexos!BF$5='Captura matemáticas'!BB65,1,0)</f>
        <v>0</v>
      </c>
      <c r="DA65" s="90">
        <f>IF(Anexos!BG$5='Captura matemáticas'!BC65,1,0)</f>
        <v>0</v>
      </c>
      <c r="DB65" s="90">
        <f>IF(Anexos!BH$5='Captura matemáticas'!BD65,1,0)</f>
        <v>0</v>
      </c>
      <c r="DC65" s="90">
        <f>IF(Anexos!BI$5='Captura matemáticas'!BE65,1,0)</f>
        <v>0</v>
      </c>
      <c r="DD65" s="88">
        <f t="shared" si="0"/>
        <v>0</v>
      </c>
      <c r="DE65" s="82">
        <f t="shared" si="1"/>
        <v>50</v>
      </c>
      <c r="DF65" s="82">
        <f t="shared" si="2"/>
        <v>50</v>
      </c>
      <c r="DG65" s="83">
        <f t="shared" si="3"/>
        <v>0</v>
      </c>
      <c r="DH65" s="83">
        <f t="shared" si="4"/>
        <v>100</v>
      </c>
      <c r="DI65" s="84">
        <f t="shared" si="5"/>
        <v>100</v>
      </c>
    </row>
    <row r="66" spans="1:113" ht="20.100000000000001" hidden="1" customHeight="1" x14ac:dyDescent="0.25">
      <c r="A66" s="54">
        <v>54</v>
      </c>
      <c r="B66" s="94">
        <f>'Captura español'!B66</f>
        <v>0</v>
      </c>
      <c r="C66" s="94">
        <f>'Captura español'!C66</f>
        <v>0</v>
      </c>
      <c r="D66" s="94">
        <f>'Captura español'!D66</f>
        <v>0</v>
      </c>
      <c r="E66" s="96">
        <f>'Captura español'!$C$3</f>
        <v>0</v>
      </c>
      <c r="F66" s="96">
        <f>'Captura español'!$C$4</f>
        <v>0</v>
      </c>
      <c r="G66" s="96">
        <f>'Captura español'!$C$6</f>
        <v>0</v>
      </c>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0"/>
      <c r="AK66" s="90"/>
      <c r="AL66" s="90"/>
      <c r="AM66" s="90"/>
      <c r="AN66" s="90"/>
      <c r="AO66" s="90"/>
      <c r="AP66" s="90"/>
      <c r="AQ66" s="90"/>
      <c r="AR66" s="90"/>
      <c r="AS66" s="90"/>
      <c r="AT66" s="90"/>
      <c r="AU66" s="90"/>
      <c r="AV66" s="90"/>
      <c r="AW66" s="90"/>
      <c r="AX66" s="90"/>
      <c r="AY66" s="90"/>
      <c r="AZ66" s="90"/>
      <c r="BA66" s="90"/>
      <c r="BB66" s="90"/>
      <c r="BC66" s="90"/>
      <c r="BD66" s="90"/>
      <c r="BE66" s="90"/>
      <c r="BF66" s="90">
        <f>IF(Anexos!L$5='Captura matemáticas'!H66,1,0)</f>
        <v>0</v>
      </c>
      <c r="BG66" s="90">
        <f>IF(Anexos!M$5='Captura matemáticas'!I66,1,0)</f>
        <v>0</v>
      </c>
      <c r="BH66" s="90">
        <f>IF(Anexos!N$5='Captura matemáticas'!J66,1,0)</f>
        <v>0</v>
      </c>
      <c r="BI66" s="90">
        <f>IF(Anexos!O$5='Captura matemáticas'!K66,1,0)</f>
        <v>0</v>
      </c>
      <c r="BJ66" s="90">
        <f>IF(Anexos!P$5='Captura matemáticas'!L66,1,0)</f>
        <v>0</v>
      </c>
      <c r="BK66" s="90">
        <f>IF(Anexos!Q$5='Captura matemáticas'!M66,1,0)</f>
        <v>0</v>
      </c>
      <c r="BL66" s="90">
        <f>IF(Anexos!R$5='Captura matemáticas'!N66,1,0)</f>
        <v>0</v>
      </c>
      <c r="BM66" s="90">
        <f>IF(Anexos!S$5='Captura matemáticas'!O66,1,0)</f>
        <v>0</v>
      </c>
      <c r="BN66" s="90">
        <f>IF(Anexos!T$5='Captura matemáticas'!P66,1,0)</f>
        <v>0</v>
      </c>
      <c r="BO66" s="90">
        <f>IF(Anexos!U$5='Captura matemáticas'!Q66,1,0)</f>
        <v>0</v>
      </c>
      <c r="BP66" s="90">
        <f>IF(Anexos!V$5='Captura matemáticas'!R66,1,0)</f>
        <v>0</v>
      </c>
      <c r="BQ66" s="90">
        <f>IF(Anexos!W$5='Captura matemáticas'!S66,1,0)</f>
        <v>0</v>
      </c>
      <c r="BR66" s="90">
        <f>IF(Anexos!X$5='Captura matemáticas'!T66,1,0)</f>
        <v>0</v>
      </c>
      <c r="BS66" s="90">
        <f>IF(Anexos!Y$5='Captura matemáticas'!U66,1,0)</f>
        <v>0</v>
      </c>
      <c r="BT66" s="90">
        <f>IF(Anexos!Z$5='Captura matemáticas'!V66,1,0)</f>
        <v>0</v>
      </c>
      <c r="BU66" s="90">
        <f>IF(Anexos!AA$5='Captura matemáticas'!W66,1,0)</f>
        <v>0</v>
      </c>
      <c r="BV66" s="90">
        <f>IF(Anexos!AB$5='Captura matemáticas'!X66,1,0)</f>
        <v>0</v>
      </c>
      <c r="BW66" s="90">
        <f>IF(Anexos!AC$5='Captura matemáticas'!Y66,1,0)</f>
        <v>0</v>
      </c>
      <c r="BX66" s="90">
        <f>IF(Anexos!AD$5='Captura matemáticas'!Z66,1,0)</f>
        <v>0</v>
      </c>
      <c r="BY66" s="90">
        <f>IF(Anexos!AE$5='Captura matemáticas'!AA66,1,0)</f>
        <v>0</v>
      </c>
      <c r="BZ66" s="90">
        <f>IF(Anexos!AF$5='Captura matemáticas'!AB66,1,0)</f>
        <v>0</v>
      </c>
      <c r="CA66" s="90">
        <f>IF(Anexos!AG$5='Captura matemáticas'!AC66,1,0)</f>
        <v>0</v>
      </c>
      <c r="CB66" s="90">
        <f>IF(Anexos!AH$5='Captura matemáticas'!AD66,1,0)</f>
        <v>0</v>
      </c>
      <c r="CC66" s="90">
        <f>IF(Anexos!AI$5='Captura matemáticas'!AE66,1,0)</f>
        <v>0</v>
      </c>
      <c r="CD66" s="90">
        <f>IF(Anexos!AJ$5='Captura matemáticas'!AF66,1,0)</f>
        <v>0</v>
      </c>
      <c r="CE66" s="90">
        <f>IF(Anexos!AK$5='Captura matemáticas'!AG66,1,0)</f>
        <v>0</v>
      </c>
      <c r="CF66" s="90">
        <f>IF(Anexos!AL$5='Captura matemáticas'!AH66,1,0)</f>
        <v>0</v>
      </c>
      <c r="CG66" s="90">
        <f>IF(Anexos!AM$5='Captura matemáticas'!AI66,1,0)</f>
        <v>0</v>
      </c>
      <c r="CH66" s="90">
        <f>IF(Anexos!AN$5='Captura matemáticas'!AJ66,1,0)</f>
        <v>0</v>
      </c>
      <c r="CI66" s="90">
        <f>IF(Anexos!AO$5='Captura matemáticas'!AK66,1,0)</f>
        <v>0</v>
      </c>
      <c r="CJ66" s="90">
        <f>IF(Anexos!AP$5='Captura matemáticas'!AL66,1,0)</f>
        <v>0</v>
      </c>
      <c r="CK66" s="90">
        <f>IF(Anexos!AQ$5='Captura matemáticas'!AM66,1,0)</f>
        <v>0</v>
      </c>
      <c r="CL66" s="90">
        <f>IF(Anexos!AR$5='Captura matemáticas'!AN66,1,0)</f>
        <v>0</v>
      </c>
      <c r="CM66" s="90">
        <f>IF(Anexos!AS$5='Captura matemáticas'!AO66,1,0)</f>
        <v>0</v>
      </c>
      <c r="CN66" s="90">
        <f>IF(Anexos!AT$5='Captura matemáticas'!AP66,1,0)</f>
        <v>0</v>
      </c>
      <c r="CO66" s="90">
        <f>IF(Anexos!AU$5='Captura matemáticas'!AQ66,1,0)</f>
        <v>0</v>
      </c>
      <c r="CP66" s="90">
        <f>IF(Anexos!AV$5='Captura matemáticas'!AR66,1,0)</f>
        <v>0</v>
      </c>
      <c r="CQ66" s="90">
        <f>IF(Anexos!AW$5='Captura matemáticas'!AS66,1,0)</f>
        <v>0</v>
      </c>
      <c r="CR66" s="90">
        <f>IF(Anexos!AX$5='Captura matemáticas'!AT66,1,0)</f>
        <v>0</v>
      </c>
      <c r="CS66" s="90">
        <f>IF(Anexos!AY$5='Captura matemáticas'!AU66,1,0)</f>
        <v>0</v>
      </c>
      <c r="CT66" s="90">
        <f>IF(Anexos!AZ$5='Captura matemáticas'!AV66,1,0)</f>
        <v>0</v>
      </c>
      <c r="CU66" s="90">
        <f>IF(Anexos!BA$5='Captura matemáticas'!AW66,1,0)</f>
        <v>0</v>
      </c>
      <c r="CV66" s="90">
        <f>IF(Anexos!BB$5='Captura matemáticas'!AX66,1,0)</f>
        <v>0</v>
      </c>
      <c r="CW66" s="90">
        <f>IF(Anexos!BC$5='Captura matemáticas'!AY66,1,0)</f>
        <v>0</v>
      </c>
      <c r="CX66" s="90">
        <f>IF(Anexos!BD$5='Captura matemáticas'!AZ66,1,0)</f>
        <v>0</v>
      </c>
      <c r="CY66" s="90">
        <f>IF(Anexos!BE$5='Captura matemáticas'!BA66,1,0)</f>
        <v>0</v>
      </c>
      <c r="CZ66" s="90">
        <f>IF(Anexos!BF$5='Captura matemáticas'!BB66,1,0)</f>
        <v>0</v>
      </c>
      <c r="DA66" s="90">
        <f>IF(Anexos!BG$5='Captura matemáticas'!BC66,1,0)</f>
        <v>0</v>
      </c>
      <c r="DB66" s="90">
        <f>IF(Anexos!BH$5='Captura matemáticas'!BD66,1,0)</f>
        <v>0</v>
      </c>
      <c r="DC66" s="90">
        <f>IF(Anexos!BI$5='Captura matemáticas'!BE66,1,0)</f>
        <v>0</v>
      </c>
      <c r="DD66" s="88">
        <f t="shared" si="0"/>
        <v>0</v>
      </c>
      <c r="DE66" s="82">
        <f t="shared" si="1"/>
        <v>50</v>
      </c>
      <c r="DF66" s="82">
        <f t="shared" si="2"/>
        <v>50</v>
      </c>
      <c r="DG66" s="83">
        <f t="shared" si="3"/>
        <v>0</v>
      </c>
      <c r="DH66" s="83">
        <f t="shared" si="4"/>
        <v>100</v>
      </c>
      <c r="DI66" s="84">
        <f t="shared" si="5"/>
        <v>100</v>
      </c>
    </row>
    <row r="67" spans="1:113" ht="20.100000000000001" hidden="1" customHeight="1" x14ac:dyDescent="0.25">
      <c r="A67" s="54">
        <v>55</v>
      </c>
      <c r="B67" s="94">
        <f>'Captura español'!B67</f>
        <v>0</v>
      </c>
      <c r="C67" s="94">
        <f>'Captura español'!C67</f>
        <v>0</v>
      </c>
      <c r="D67" s="94">
        <f>'Captura español'!D67</f>
        <v>0</v>
      </c>
      <c r="E67" s="96">
        <f>'Captura español'!$C$3</f>
        <v>0</v>
      </c>
      <c r="F67" s="96">
        <f>'Captura español'!$C$4</f>
        <v>0</v>
      </c>
      <c r="G67" s="96">
        <f>'Captura español'!$C$6</f>
        <v>0</v>
      </c>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0"/>
      <c r="AK67" s="90"/>
      <c r="AL67" s="90"/>
      <c r="AM67" s="90"/>
      <c r="AN67" s="90"/>
      <c r="AO67" s="90"/>
      <c r="AP67" s="90"/>
      <c r="AQ67" s="90"/>
      <c r="AR67" s="90"/>
      <c r="AS67" s="90"/>
      <c r="AT67" s="90"/>
      <c r="AU67" s="90"/>
      <c r="AV67" s="90"/>
      <c r="AW67" s="90"/>
      <c r="AX67" s="90"/>
      <c r="AY67" s="90"/>
      <c r="AZ67" s="90"/>
      <c r="BA67" s="90"/>
      <c r="BB67" s="90"/>
      <c r="BC67" s="90"/>
      <c r="BD67" s="90"/>
      <c r="BE67" s="90"/>
      <c r="BF67" s="90">
        <f>IF(Anexos!L$5='Captura matemáticas'!H67,1,0)</f>
        <v>0</v>
      </c>
      <c r="BG67" s="90">
        <f>IF(Anexos!M$5='Captura matemáticas'!I67,1,0)</f>
        <v>0</v>
      </c>
      <c r="BH67" s="90">
        <f>IF(Anexos!N$5='Captura matemáticas'!J67,1,0)</f>
        <v>0</v>
      </c>
      <c r="BI67" s="90">
        <f>IF(Anexos!O$5='Captura matemáticas'!K67,1,0)</f>
        <v>0</v>
      </c>
      <c r="BJ67" s="90">
        <f>IF(Anexos!P$5='Captura matemáticas'!L67,1,0)</f>
        <v>0</v>
      </c>
      <c r="BK67" s="90">
        <f>IF(Anexos!Q$5='Captura matemáticas'!M67,1,0)</f>
        <v>0</v>
      </c>
      <c r="BL67" s="90">
        <f>IF(Anexos!R$5='Captura matemáticas'!N67,1,0)</f>
        <v>0</v>
      </c>
      <c r="BM67" s="90">
        <f>IF(Anexos!S$5='Captura matemáticas'!O67,1,0)</f>
        <v>0</v>
      </c>
      <c r="BN67" s="90">
        <f>IF(Anexos!T$5='Captura matemáticas'!P67,1,0)</f>
        <v>0</v>
      </c>
      <c r="BO67" s="90">
        <f>IF(Anexos!U$5='Captura matemáticas'!Q67,1,0)</f>
        <v>0</v>
      </c>
      <c r="BP67" s="90">
        <f>IF(Anexos!V$5='Captura matemáticas'!R67,1,0)</f>
        <v>0</v>
      </c>
      <c r="BQ67" s="90">
        <f>IF(Anexos!W$5='Captura matemáticas'!S67,1,0)</f>
        <v>0</v>
      </c>
      <c r="BR67" s="90">
        <f>IF(Anexos!X$5='Captura matemáticas'!T67,1,0)</f>
        <v>0</v>
      </c>
      <c r="BS67" s="90">
        <f>IF(Anexos!Y$5='Captura matemáticas'!U67,1,0)</f>
        <v>0</v>
      </c>
      <c r="BT67" s="90">
        <f>IF(Anexos!Z$5='Captura matemáticas'!V67,1,0)</f>
        <v>0</v>
      </c>
      <c r="BU67" s="90">
        <f>IF(Anexos!AA$5='Captura matemáticas'!W67,1,0)</f>
        <v>0</v>
      </c>
      <c r="BV67" s="90">
        <f>IF(Anexos!AB$5='Captura matemáticas'!X67,1,0)</f>
        <v>0</v>
      </c>
      <c r="BW67" s="90">
        <f>IF(Anexos!AC$5='Captura matemáticas'!Y67,1,0)</f>
        <v>0</v>
      </c>
      <c r="BX67" s="90">
        <f>IF(Anexos!AD$5='Captura matemáticas'!Z67,1,0)</f>
        <v>0</v>
      </c>
      <c r="BY67" s="90">
        <f>IF(Anexos!AE$5='Captura matemáticas'!AA67,1,0)</f>
        <v>0</v>
      </c>
      <c r="BZ67" s="90">
        <f>IF(Anexos!AF$5='Captura matemáticas'!AB67,1,0)</f>
        <v>0</v>
      </c>
      <c r="CA67" s="90">
        <f>IF(Anexos!AG$5='Captura matemáticas'!AC67,1,0)</f>
        <v>0</v>
      </c>
      <c r="CB67" s="90">
        <f>IF(Anexos!AH$5='Captura matemáticas'!AD67,1,0)</f>
        <v>0</v>
      </c>
      <c r="CC67" s="90">
        <f>IF(Anexos!AI$5='Captura matemáticas'!AE67,1,0)</f>
        <v>0</v>
      </c>
      <c r="CD67" s="90">
        <f>IF(Anexos!AJ$5='Captura matemáticas'!AF67,1,0)</f>
        <v>0</v>
      </c>
      <c r="CE67" s="90">
        <f>IF(Anexos!AK$5='Captura matemáticas'!AG67,1,0)</f>
        <v>0</v>
      </c>
      <c r="CF67" s="90">
        <f>IF(Anexos!AL$5='Captura matemáticas'!AH67,1,0)</f>
        <v>0</v>
      </c>
      <c r="CG67" s="90">
        <f>IF(Anexos!AM$5='Captura matemáticas'!AI67,1,0)</f>
        <v>0</v>
      </c>
      <c r="CH67" s="90">
        <f>IF(Anexos!AN$5='Captura matemáticas'!AJ67,1,0)</f>
        <v>0</v>
      </c>
      <c r="CI67" s="90">
        <f>IF(Anexos!AO$5='Captura matemáticas'!AK67,1,0)</f>
        <v>0</v>
      </c>
      <c r="CJ67" s="90">
        <f>IF(Anexos!AP$5='Captura matemáticas'!AL67,1,0)</f>
        <v>0</v>
      </c>
      <c r="CK67" s="90">
        <f>IF(Anexos!AQ$5='Captura matemáticas'!AM67,1,0)</f>
        <v>0</v>
      </c>
      <c r="CL67" s="90">
        <f>IF(Anexos!AR$5='Captura matemáticas'!AN67,1,0)</f>
        <v>0</v>
      </c>
      <c r="CM67" s="90">
        <f>IF(Anexos!AS$5='Captura matemáticas'!AO67,1,0)</f>
        <v>0</v>
      </c>
      <c r="CN67" s="90">
        <f>IF(Anexos!AT$5='Captura matemáticas'!AP67,1,0)</f>
        <v>0</v>
      </c>
      <c r="CO67" s="90">
        <f>IF(Anexos!AU$5='Captura matemáticas'!AQ67,1,0)</f>
        <v>0</v>
      </c>
      <c r="CP67" s="90">
        <f>IF(Anexos!AV$5='Captura matemáticas'!AR67,1,0)</f>
        <v>0</v>
      </c>
      <c r="CQ67" s="90">
        <f>IF(Anexos!AW$5='Captura matemáticas'!AS67,1,0)</f>
        <v>0</v>
      </c>
      <c r="CR67" s="90">
        <f>IF(Anexos!AX$5='Captura matemáticas'!AT67,1,0)</f>
        <v>0</v>
      </c>
      <c r="CS67" s="90">
        <f>IF(Anexos!AY$5='Captura matemáticas'!AU67,1,0)</f>
        <v>0</v>
      </c>
      <c r="CT67" s="90">
        <f>IF(Anexos!AZ$5='Captura matemáticas'!AV67,1,0)</f>
        <v>0</v>
      </c>
      <c r="CU67" s="90">
        <f>IF(Anexos!BA$5='Captura matemáticas'!AW67,1,0)</f>
        <v>0</v>
      </c>
      <c r="CV67" s="90">
        <f>IF(Anexos!BB$5='Captura matemáticas'!AX67,1,0)</f>
        <v>0</v>
      </c>
      <c r="CW67" s="90">
        <f>IF(Anexos!BC$5='Captura matemáticas'!AY67,1,0)</f>
        <v>0</v>
      </c>
      <c r="CX67" s="90">
        <f>IF(Anexos!BD$5='Captura matemáticas'!AZ67,1,0)</f>
        <v>0</v>
      </c>
      <c r="CY67" s="90">
        <f>IF(Anexos!BE$5='Captura matemáticas'!BA67,1,0)</f>
        <v>0</v>
      </c>
      <c r="CZ67" s="90">
        <f>IF(Anexos!BF$5='Captura matemáticas'!BB67,1,0)</f>
        <v>0</v>
      </c>
      <c r="DA67" s="90">
        <f>IF(Anexos!BG$5='Captura matemáticas'!BC67,1,0)</f>
        <v>0</v>
      </c>
      <c r="DB67" s="90">
        <f>IF(Anexos!BH$5='Captura matemáticas'!BD67,1,0)</f>
        <v>0</v>
      </c>
      <c r="DC67" s="90">
        <f>IF(Anexos!BI$5='Captura matemáticas'!BE67,1,0)</f>
        <v>0</v>
      </c>
      <c r="DD67" s="88">
        <f t="shared" si="0"/>
        <v>0</v>
      </c>
      <c r="DE67" s="82">
        <f t="shared" si="1"/>
        <v>50</v>
      </c>
      <c r="DF67" s="82">
        <f t="shared" si="2"/>
        <v>50</v>
      </c>
      <c r="DG67" s="83">
        <f t="shared" si="3"/>
        <v>0</v>
      </c>
      <c r="DH67" s="83">
        <f t="shared" si="4"/>
        <v>100</v>
      </c>
      <c r="DI67" s="84">
        <f t="shared" si="5"/>
        <v>100</v>
      </c>
    </row>
    <row r="68" spans="1:113" ht="20.100000000000001" hidden="1" customHeight="1" x14ac:dyDescent="0.25">
      <c r="A68" s="54">
        <v>56</v>
      </c>
      <c r="B68" s="94">
        <f>'Captura español'!B68</f>
        <v>0</v>
      </c>
      <c r="C68" s="94">
        <f>'Captura español'!C68</f>
        <v>0</v>
      </c>
      <c r="D68" s="94">
        <f>'Captura español'!D68</f>
        <v>0</v>
      </c>
      <c r="E68" s="96">
        <f>'Captura español'!$C$3</f>
        <v>0</v>
      </c>
      <c r="F68" s="96">
        <f>'Captura español'!$C$4</f>
        <v>0</v>
      </c>
      <c r="G68" s="96">
        <f>'Captura español'!$C$6</f>
        <v>0</v>
      </c>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0"/>
      <c r="AK68" s="90"/>
      <c r="AL68" s="90"/>
      <c r="AM68" s="90"/>
      <c r="AN68" s="90"/>
      <c r="AO68" s="90"/>
      <c r="AP68" s="90"/>
      <c r="AQ68" s="90"/>
      <c r="AR68" s="90"/>
      <c r="AS68" s="90"/>
      <c r="AT68" s="90"/>
      <c r="AU68" s="90"/>
      <c r="AV68" s="90"/>
      <c r="AW68" s="90"/>
      <c r="AX68" s="90"/>
      <c r="AY68" s="90"/>
      <c r="AZ68" s="90"/>
      <c r="BA68" s="90"/>
      <c r="BB68" s="90"/>
      <c r="BC68" s="90"/>
      <c r="BD68" s="90"/>
      <c r="BE68" s="90"/>
      <c r="BF68" s="90">
        <f>IF(Anexos!L$5='Captura matemáticas'!H68,1,0)</f>
        <v>0</v>
      </c>
      <c r="BG68" s="90">
        <f>IF(Anexos!M$5='Captura matemáticas'!I68,1,0)</f>
        <v>0</v>
      </c>
      <c r="BH68" s="90">
        <f>IF(Anexos!N$5='Captura matemáticas'!J68,1,0)</f>
        <v>0</v>
      </c>
      <c r="BI68" s="90">
        <f>IF(Anexos!O$5='Captura matemáticas'!K68,1,0)</f>
        <v>0</v>
      </c>
      <c r="BJ68" s="90">
        <f>IF(Anexos!P$5='Captura matemáticas'!L68,1,0)</f>
        <v>0</v>
      </c>
      <c r="BK68" s="90">
        <f>IF(Anexos!Q$5='Captura matemáticas'!M68,1,0)</f>
        <v>0</v>
      </c>
      <c r="BL68" s="90">
        <f>IF(Anexos!R$5='Captura matemáticas'!N68,1,0)</f>
        <v>0</v>
      </c>
      <c r="BM68" s="90">
        <f>IF(Anexos!S$5='Captura matemáticas'!O68,1,0)</f>
        <v>0</v>
      </c>
      <c r="BN68" s="90">
        <f>IF(Anexos!T$5='Captura matemáticas'!P68,1,0)</f>
        <v>0</v>
      </c>
      <c r="BO68" s="90">
        <f>IF(Anexos!U$5='Captura matemáticas'!Q68,1,0)</f>
        <v>0</v>
      </c>
      <c r="BP68" s="90">
        <f>IF(Anexos!V$5='Captura matemáticas'!R68,1,0)</f>
        <v>0</v>
      </c>
      <c r="BQ68" s="90">
        <f>IF(Anexos!W$5='Captura matemáticas'!S68,1,0)</f>
        <v>0</v>
      </c>
      <c r="BR68" s="90">
        <f>IF(Anexos!X$5='Captura matemáticas'!T68,1,0)</f>
        <v>0</v>
      </c>
      <c r="BS68" s="90">
        <f>IF(Anexos!Y$5='Captura matemáticas'!U68,1,0)</f>
        <v>0</v>
      </c>
      <c r="BT68" s="90">
        <f>IF(Anexos!Z$5='Captura matemáticas'!V68,1,0)</f>
        <v>0</v>
      </c>
      <c r="BU68" s="90">
        <f>IF(Anexos!AA$5='Captura matemáticas'!W68,1,0)</f>
        <v>0</v>
      </c>
      <c r="BV68" s="90">
        <f>IF(Anexos!AB$5='Captura matemáticas'!X68,1,0)</f>
        <v>0</v>
      </c>
      <c r="BW68" s="90">
        <f>IF(Anexos!AC$5='Captura matemáticas'!Y68,1,0)</f>
        <v>0</v>
      </c>
      <c r="BX68" s="90">
        <f>IF(Anexos!AD$5='Captura matemáticas'!Z68,1,0)</f>
        <v>0</v>
      </c>
      <c r="BY68" s="90">
        <f>IF(Anexos!AE$5='Captura matemáticas'!AA68,1,0)</f>
        <v>0</v>
      </c>
      <c r="BZ68" s="90">
        <f>IF(Anexos!AF$5='Captura matemáticas'!AB68,1,0)</f>
        <v>0</v>
      </c>
      <c r="CA68" s="90">
        <f>IF(Anexos!AG$5='Captura matemáticas'!AC68,1,0)</f>
        <v>0</v>
      </c>
      <c r="CB68" s="90">
        <f>IF(Anexos!AH$5='Captura matemáticas'!AD68,1,0)</f>
        <v>0</v>
      </c>
      <c r="CC68" s="90">
        <f>IF(Anexos!AI$5='Captura matemáticas'!AE68,1,0)</f>
        <v>0</v>
      </c>
      <c r="CD68" s="90">
        <f>IF(Anexos!AJ$5='Captura matemáticas'!AF68,1,0)</f>
        <v>0</v>
      </c>
      <c r="CE68" s="90">
        <f>IF(Anexos!AK$5='Captura matemáticas'!AG68,1,0)</f>
        <v>0</v>
      </c>
      <c r="CF68" s="90">
        <f>IF(Anexos!AL$5='Captura matemáticas'!AH68,1,0)</f>
        <v>0</v>
      </c>
      <c r="CG68" s="90">
        <f>IF(Anexos!AM$5='Captura matemáticas'!AI68,1,0)</f>
        <v>0</v>
      </c>
      <c r="CH68" s="90">
        <f>IF(Anexos!AN$5='Captura matemáticas'!AJ68,1,0)</f>
        <v>0</v>
      </c>
      <c r="CI68" s="90">
        <f>IF(Anexos!AO$5='Captura matemáticas'!AK68,1,0)</f>
        <v>0</v>
      </c>
      <c r="CJ68" s="90">
        <f>IF(Anexos!AP$5='Captura matemáticas'!AL68,1,0)</f>
        <v>0</v>
      </c>
      <c r="CK68" s="90">
        <f>IF(Anexos!AQ$5='Captura matemáticas'!AM68,1,0)</f>
        <v>0</v>
      </c>
      <c r="CL68" s="90">
        <f>IF(Anexos!AR$5='Captura matemáticas'!AN68,1,0)</f>
        <v>0</v>
      </c>
      <c r="CM68" s="90">
        <f>IF(Anexos!AS$5='Captura matemáticas'!AO68,1,0)</f>
        <v>0</v>
      </c>
      <c r="CN68" s="90">
        <f>IF(Anexos!AT$5='Captura matemáticas'!AP68,1,0)</f>
        <v>0</v>
      </c>
      <c r="CO68" s="90">
        <f>IF(Anexos!AU$5='Captura matemáticas'!AQ68,1,0)</f>
        <v>0</v>
      </c>
      <c r="CP68" s="90">
        <f>IF(Anexos!AV$5='Captura matemáticas'!AR68,1,0)</f>
        <v>0</v>
      </c>
      <c r="CQ68" s="90">
        <f>IF(Anexos!AW$5='Captura matemáticas'!AS68,1,0)</f>
        <v>0</v>
      </c>
      <c r="CR68" s="90">
        <f>IF(Anexos!AX$5='Captura matemáticas'!AT68,1,0)</f>
        <v>0</v>
      </c>
      <c r="CS68" s="90">
        <f>IF(Anexos!AY$5='Captura matemáticas'!AU68,1,0)</f>
        <v>0</v>
      </c>
      <c r="CT68" s="90">
        <f>IF(Anexos!AZ$5='Captura matemáticas'!AV68,1,0)</f>
        <v>0</v>
      </c>
      <c r="CU68" s="90">
        <f>IF(Anexos!BA$5='Captura matemáticas'!AW68,1,0)</f>
        <v>0</v>
      </c>
      <c r="CV68" s="90">
        <f>IF(Anexos!BB$5='Captura matemáticas'!AX68,1,0)</f>
        <v>0</v>
      </c>
      <c r="CW68" s="90">
        <f>IF(Anexos!BC$5='Captura matemáticas'!AY68,1,0)</f>
        <v>0</v>
      </c>
      <c r="CX68" s="90">
        <f>IF(Anexos!BD$5='Captura matemáticas'!AZ68,1,0)</f>
        <v>0</v>
      </c>
      <c r="CY68" s="90">
        <f>IF(Anexos!BE$5='Captura matemáticas'!BA68,1,0)</f>
        <v>0</v>
      </c>
      <c r="CZ68" s="90">
        <f>IF(Anexos!BF$5='Captura matemáticas'!BB68,1,0)</f>
        <v>0</v>
      </c>
      <c r="DA68" s="90">
        <f>IF(Anexos!BG$5='Captura matemáticas'!BC68,1,0)</f>
        <v>0</v>
      </c>
      <c r="DB68" s="90">
        <f>IF(Anexos!BH$5='Captura matemáticas'!BD68,1,0)</f>
        <v>0</v>
      </c>
      <c r="DC68" s="90">
        <f>IF(Anexos!BI$5='Captura matemáticas'!BE68,1,0)</f>
        <v>0</v>
      </c>
      <c r="DD68" s="88">
        <f t="shared" si="0"/>
        <v>0</v>
      </c>
      <c r="DE68" s="82">
        <f t="shared" si="1"/>
        <v>50</v>
      </c>
      <c r="DF68" s="82">
        <f t="shared" si="2"/>
        <v>50</v>
      </c>
      <c r="DG68" s="83">
        <f t="shared" si="3"/>
        <v>0</v>
      </c>
      <c r="DH68" s="83">
        <f t="shared" si="4"/>
        <v>100</v>
      </c>
      <c r="DI68" s="84">
        <f t="shared" si="5"/>
        <v>100</v>
      </c>
    </row>
    <row r="69" spans="1:113" ht="20.100000000000001" hidden="1" customHeight="1" x14ac:dyDescent="0.25">
      <c r="A69" s="54">
        <v>57</v>
      </c>
      <c r="B69" s="94">
        <f>'Captura español'!B69</f>
        <v>0</v>
      </c>
      <c r="C69" s="94">
        <f>'Captura español'!C69</f>
        <v>0</v>
      </c>
      <c r="D69" s="94">
        <f>'Captura español'!D69</f>
        <v>0</v>
      </c>
      <c r="E69" s="96">
        <f>'Captura español'!$C$3</f>
        <v>0</v>
      </c>
      <c r="F69" s="96">
        <f>'Captura español'!$C$4</f>
        <v>0</v>
      </c>
      <c r="G69" s="96">
        <f>'Captura español'!$C$6</f>
        <v>0</v>
      </c>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0"/>
      <c r="AK69" s="90"/>
      <c r="AL69" s="90"/>
      <c r="AM69" s="90"/>
      <c r="AN69" s="90"/>
      <c r="AO69" s="90"/>
      <c r="AP69" s="90"/>
      <c r="AQ69" s="90"/>
      <c r="AR69" s="90"/>
      <c r="AS69" s="90"/>
      <c r="AT69" s="90"/>
      <c r="AU69" s="90"/>
      <c r="AV69" s="90"/>
      <c r="AW69" s="90"/>
      <c r="AX69" s="90"/>
      <c r="AY69" s="90"/>
      <c r="AZ69" s="90"/>
      <c r="BA69" s="90"/>
      <c r="BB69" s="90"/>
      <c r="BC69" s="90"/>
      <c r="BD69" s="90"/>
      <c r="BE69" s="90"/>
      <c r="BF69" s="90">
        <f>IF(Anexos!L$5='Captura matemáticas'!H69,1,0)</f>
        <v>0</v>
      </c>
      <c r="BG69" s="90">
        <f>IF(Anexos!M$5='Captura matemáticas'!I69,1,0)</f>
        <v>0</v>
      </c>
      <c r="BH69" s="90">
        <f>IF(Anexos!N$5='Captura matemáticas'!J69,1,0)</f>
        <v>0</v>
      </c>
      <c r="BI69" s="90">
        <f>IF(Anexos!O$5='Captura matemáticas'!K69,1,0)</f>
        <v>0</v>
      </c>
      <c r="BJ69" s="90">
        <f>IF(Anexos!P$5='Captura matemáticas'!L69,1,0)</f>
        <v>0</v>
      </c>
      <c r="BK69" s="90">
        <f>IF(Anexos!Q$5='Captura matemáticas'!M69,1,0)</f>
        <v>0</v>
      </c>
      <c r="BL69" s="90">
        <f>IF(Anexos!R$5='Captura matemáticas'!N69,1,0)</f>
        <v>0</v>
      </c>
      <c r="BM69" s="90">
        <f>IF(Anexos!S$5='Captura matemáticas'!O69,1,0)</f>
        <v>0</v>
      </c>
      <c r="BN69" s="90">
        <f>IF(Anexos!T$5='Captura matemáticas'!P69,1,0)</f>
        <v>0</v>
      </c>
      <c r="BO69" s="90">
        <f>IF(Anexos!U$5='Captura matemáticas'!Q69,1,0)</f>
        <v>0</v>
      </c>
      <c r="BP69" s="90">
        <f>IF(Anexos!V$5='Captura matemáticas'!R69,1,0)</f>
        <v>0</v>
      </c>
      <c r="BQ69" s="90">
        <f>IF(Anexos!W$5='Captura matemáticas'!S69,1,0)</f>
        <v>0</v>
      </c>
      <c r="BR69" s="90">
        <f>IF(Anexos!X$5='Captura matemáticas'!T69,1,0)</f>
        <v>0</v>
      </c>
      <c r="BS69" s="90">
        <f>IF(Anexos!Y$5='Captura matemáticas'!U69,1,0)</f>
        <v>0</v>
      </c>
      <c r="BT69" s="90">
        <f>IF(Anexos!Z$5='Captura matemáticas'!V69,1,0)</f>
        <v>0</v>
      </c>
      <c r="BU69" s="90">
        <f>IF(Anexos!AA$5='Captura matemáticas'!W69,1,0)</f>
        <v>0</v>
      </c>
      <c r="BV69" s="90">
        <f>IF(Anexos!AB$5='Captura matemáticas'!X69,1,0)</f>
        <v>0</v>
      </c>
      <c r="BW69" s="90">
        <f>IF(Anexos!AC$5='Captura matemáticas'!Y69,1,0)</f>
        <v>0</v>
      </c>
      <c r="BX69" s="90">
        <f>IF(Anexos!AD$5='Captura matemáticas'!Z69,1,0)</f>
        <v>0</v>
      </c>
      <c r="BY69" s="90">
        <f>IF(Anexos!AE$5='Captura matemáticas'!AA69,1,0)</f>
        <v>0</v>
      </c>
      <c r="BZ69" s="90">
        <f>IF(Anexos!AF$5='Captura matemáticas'!AB69,1,0)</f>
        <v>0</v>
      </c>
      <c r="CA69" s="90">
        <f>IF(Anexos!AG$5='Captura matemáticas'!AC69,1,0)</f>
        <v>0</v>
      </c>
      <c r="CB69" s="90">
        <f>IF(Anexos!AH$5='Captura matemáticas'!AD69,1,0)</f>
        <v>0</v>
      </c>
      <c r="CC69" s="90">
        <f>IF(Anexos!AI$5='Captura matemáticas'!AE69,1,0)</f>
        <v>0</v>
      </c>
      <c r="CD69" s="90">
        <f>IF(Anexos!AJ$5='Captura matemáticas'!AF69,1,0)</f>
        <v>0</v>
      </c>
      <c r="CE69" s="90">
        <f>IF(Anexos!AK$5='Captura matemáticas'!AG69,1,0)</f>
        <v>0</v>
      </c>
      <c r="CF69" s="90">
        <f>IF(Anexos!AL$5='Captura matemáticas'!AH69,1,0)</f>
        <v>0</v>
      </c>
      <c r="CG69" s="90">
        <f>IF(Anexos!AM$5='Captura matemáticas'!AI69,1,0)</f>
        <v>0</v>
      </c>
      <c r="CH69" s="90">
        <f>IF(Anexos!AN$5='Captura matemáticas'!AJ69,1,0)</f>
        <v>0</v>
      </c>
      <c r="CI69" s="90">
        <f>IF(Anexos!AO$5='Captura matemáticas'!AK69,1,0)</f>
        <v>0</v>
      </c>
      <c r="CJ69" s="90">
        <f>IF(Anexos!AP$5='Captura matemáticas'!AL69,1,0)</f>
        <v>0</v>
      </c>
      <c r="CK69" s="90">
        <f>IF(Anexos!AQ$5='Captura matemáticas'!AM69,1,0)</f>
        <v>0</v>
      </c>
      <c r="CL69" s="90">
        <f>IF(Anexos!AR$5='Captura matemáticas'!AN69,1,0)</f>
        <v>0</v>
      </c>
      <c r="CM69" s="90">
        <f>IF(Anexos!AS$5='Captura matemáticas'!AO69,1,0)</f>
        <v>0</v>
      </c>
      <c r="CN69" s="90">
        <f>IF(Anexos!AT$5='Captura matemáticas'!AP69,1,0)</f>
        <v>0</v>
      </c>
      <c r="CO69" s="90">
        <f>IF(Anexos!AU$5='Captura matemáticas'!AQ69,1,0)</f>
        <v>0</v>
      </c>
      <c r="CP69" s="90">
        <f>IF(Anexos!AV$5='Captura matemáticas'!AR69,1,0)</f>
        <v>0</v>
      </c>
      <c r="CQ69" s="90">
        <f>IF(Anexos!AW$5='Captura matemáticas'!AS69,1,0)</f>
        <v>0</v>
      </c>
      <c r="CR69" s="90">
        <f>IF(Anexos!AX$5='Captura matemáticas'!AT69,1,0)</f>
        <v>0</v>
      </c>
      <c r="CS69" s="90">
        <f>IF(Anexos!AY$5='Captura matemáticas'!AU69,1,0)</f>
        <v>0</v>
      </c>
      <c r="CT69" s="90">
        <f>IF(Anexos!AZ$5='Captura matemáticas'!AV69,1,0)</f>
        <v>0</v>
      </c>
      <c r="CU69" s="90">
        <f>IF(Anexos!BA$5='Captura matemáticas'!AW69,1,0)</f>
        <v>0</v>
      </c>
      <c r="CV69" s="90">
        <f>IF(Anexos!BB$5='Captura matemáticas'!AX69,1,0)</f>
        <v>0</v>
      </c>
      <c r="CW69" s="90">
        <f>IF(Anexos!BC$5='Captura matemáticas'!AY69,1,0)</f>
        <v>0</v>
      </c>
      <c r="CX69" s="90">
        <f>IF(Anexos!BD$5='Captura matemáticas'!AZ69,1,0)</f>
        <v>0</v>
      </c>
      <c r="CY69" s="90">
        <f>IF(Anexos!BE$5='Captura matemáticas'!BA69,1,0)</f>
        <v>0</v>
      </c>
      <c r="CZ69" s="90">
        <f>IF(Anexos!BF$5='Captura matemáticas'!BB69,1,0)</f>
        <v>0</v>
      </c>
      <c r="DA69" s="90">
        <f>IF(Anexos!BG$5='Captura matemáticas'!BC69,1,0)</f>
        <v>0</v>
      </c>
      <c r="DB69" s="90">
        <f>IF(Anexos!BH$5='Captura matemáticas'!BD69,1,0)</f>
        <v>0</v>
      </c>
      <c r="DC69" s="90">
        <f>IF(Anexos!BI$5='Captura matemáticas'!BE69,1,0)</f>
        <v>0</v>
      </c>
      <c r="DD69" s="88">
        <f t="shared" si="0"/>
        <v>0</v>
      </c>
      <c r="DE69" s="82">
        <f t="shared" si="1"/>
        <v>50</v>
      </c>
      <c r="DF69" s="82">
        <f t="shared" si="2"/>
        <v>50</v>
      </c>
      <c r="DG69" s="83">
        <f t="shared" si="3"/>
        <v>0</v>
      </c>
      <c r="DH69" s="83">
        <f t="shared" si="4"/>
        <v>100</v>
      </c>
      <c r="DI69" s="84">
        <f t="shared" si="5"/>
        <v>100</v>
      </c>
    </row>
    <row r="70" spans="1:113" ht="20.100000000000001" hidden="1" customHeight="1" x14ac:dyDescent="0.25">
      <c r="A70" s="54">
        <v>58</v>
      </c>
      <c r="B70" s="94">
        <f>'Captura español'!B70</f>
        <v>0</v>
      </c>
      <c r="C70" s="94">
        <f>'Captura español'!C70</f>
        <v>0</v>
      </c>
      <c r="D70" s="94">
        <f>'Captura español'!D70</f>
        <v>0</v>
      </c>
      <c r="E70" s="96">
        <f>'Captura español'!$C$3</f>
        <v>0</v>
      </c>
      <c r="F70" s="96">
        <f>'Captura español'!$C$4</f>
        <v>0</v>
      </c>
      <c r="G70" s="96">
        <f>'Captura español'!$C$6</f>
        <v>0</v>
      </c>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0"/>
      <c r="AK70" s="90"/>
      <c r="AL70" s="90"/>
      <c r="AM70" s="90"/>
      <c r="AN70" s="90"/>
      <c r="AO70" s="90"/>
      <c r="AP70" s="90"/>
      <c r="AQ70" s="90"/>
      <c r="AR70" s="90"/>
      <c r="AS70" s="90"/>
      <c r="AT70" s="90"/>
      <c r="AU70" s="90"/>
      <c r="AV70" s="90"/>
      <c r="AW70" s="90"/>
      <c r="AX70" s="90"/>
      <c r="AY70" s="90"/>
      <c r="AZ70" s="90"/>
      <c r="BA70" s="90"/>
      <c r="BB70" s="90"/>
      <c r="BC70" s="90"/>
      <c r="BD70" s="90"/>
      <c r="BE70" s="90"/>
      <c r="BF70" s="90">
        <f>IF(Anexos!L$5='Captura matemáticas'!H70,1,0)</f>
        <v>0</v>
      </c>
      <c r="BG70" s="90">
        <f>IF(Anexos!M$5='Captura matemáticas'!I70,1,0)</f>
        <v>0</v>
      </c>
      <c r="BH70" s="90">
        <f>IF(Anexos!N$5='Captura matemáticas'!J70,1,0)</f>
        <v>0</v>
      </c>
      <c r="BI70" s="90">
        <f>IF(Anexos!O$5='Captura matemáticas'!K70,1,0)</f>
        <v>0</v>
      </c>
      <c r="BJ70" s="90">
        <f>IF(Anexos!P$5='Captura matemáticas'!L70,1,0)</f>
        <v>0</v>
      </c>
      <c r="BK70" s="90">
        <f>IF(Anexos!Q$5='Captura matemáticas'!M70,1,0)</f>
        <v>0</v>
      </c>
      <c r="BL70" s="90">
        <f>IF(Anexos!R$5='Captura matemáticas'!N70,1,0)</f>
        <v>0</v>
      </c>
      <c r="BM70" s="90">
        <f>IF(Anexos!S$5='Captura matemáticas'!O70,1,0)</f>
        <v>0</v>
      </c>
      <c r="BN70" s="90">
        <f>IF(Anexos!T$5='Captura matemáticas'!P70,1,0)</f>
        <v>0</v>
      </c>
      <c r="BO70" s="90">
        <f>IF(Anexos!U$5='Captura matemáticas'!Q70,1,0)</f>
        <v>0</v>
      </c>
      <c r="BP70" s="90">
        <f>IF(Anexos!V$5='Captura matemáticas'!R70,1,0)</f>
        <v>0</v>
      </c>
      <c r="BQ70" s="90">
        <f>IF(Anexos!W$5='Captura matemáticas'!S70,1,0)</f>
        <v>0</v>
      </c>
      <c r="BR70" s="90">
        <f>IF(Anexos!X$5='Captura matemáticas'!T70,1,0)</f>
        <v>0</v>
      </c>
      <c r="BS70" s="90">
        <f>IF(Anexos!Y$5='Captura matemáticas'!U70,1,0)</f>
        <v>0</v>
      </c>
      <c r="BT70" s="90">
        <f>IF(Anexos!Z$5='Captura matemáticas'!V70,1,0)</f>
        <v>0</v>
      </c>
      <c r="BU70" s="90">
        <f>IF(Anexos!AA$5='Captura matemáticas'!W70,1,0)</f>
        <v>0</v>
      </c>
      <c r="BV70" s="90">
        <f>IF(Anexos!AB$5='Captura matemáticas'!X70,1,0)</f>
        <v>0</v>
      </c>
      <c r="BW70" s="90">
        <f>IF(Anexos!AC$5='Captura matemáticas'!Y70,1,0)</f>
        <v>0</v>
      </c>
      <c r="BX70" s="90">
        <f>IF(Anexos!AD$5='Captura matemáticas'!Z70,1,0)</f>
        <v>0</v>
      </c>
      <c r="BY70" s="90">
        <f>IF(Anexos!AE$5='Captura matemáticas'!AA70,1,0)</f>
        <v>0</v>
      </c>
      <c r="BZ70" s="90">
        <f>IF(Anexos!AF$5='Captura matemáticas'!AB70,1,0)</f>
        <v>0</v>
      </c>
      <c r="CA70" s="90">
        <f>IF(Anexos!AG$5='Captura matemáticas'!AC70,1,0)</f>
        <v>0</v>
      </c>
      <c r="CB70" s="90">
        <f>IF(Anexos!AH$5='Captura matemáticas'!AD70,1,0)</f>
        <v>0</v>
      </c>
      <c r="CC70" s="90">
        <f>IF(Anexos!AI$5='Captura matemáticas'!AE70,1,0)</f>
        <v>0</v>
      </c>
      <c r="CD70" s="90">
        <f>IF(Anexos!AJ$5='Captura matemáticas'!AF70,1,0)</f>
        <v>0</v>
      </c>
      <c r="CE70" s="90">
        <f>IF(Anexos!AK$5='Captura matemáticas'!AG70,1,0)</f>
        <v>0</v>
      </c>
      <c r="CF70" s="90">
        <f>IF(Anexos!AL$5='Captura matemáticas'!AH70,1,0)</f>
        <v>0</v>
      </c>
      <c r="CG70" s="90">
        <f>IF(Anexos!AM$5='Captura matemáticas'!AI70,1,0)</f>
        <v>0</v>
      </c>
      <c r="CH70" s="90">
        <f>IF(Anexos!AN$5='Captura matemáticas'!AJ70,1,0)</f>
        <v>0</v>
      </c>
      <c r="CI70" s="90">
        <f>IF(Anexos!AO$5='Captura matemáticas'!AK70,1,0)</f>
        <v>0</v>
      </c>
      <c r="CJ70" s="90">
        <f>IF(Anexos!AP$5='Captura matemáticas'!AL70,1,0)</f>
        <v>0</v>
      </c>
      <c r="CK70" s="90">
        <f>IF(Anexos!AQ$5='Captura matemáticas'!AM70,1,0)</f>
        <v>0</v>
      </c>
      <c r="CL70" s="90">
        <f>IF(Anexos!AR$5='Captura matemáticas'!AN70,1,0)</f>
        <v>0</v>
      </c>
      <c r="CM70" s="90">
        <f>IF(Anexos!AS$5='Captura matemáticas'!AO70,1,0)</f>
        <v>0</v>
      </c>
      <c r="CN70" s="90">
        <f>IF(Anexos!AT$5='Captura matemáticas'!AP70,1,0)</f>
        <v>0</v>
      </c>
      <c r="CO70" s="90">
        <f>IF(Anexos!AU$5='Captura matemáticas'!AQ70,1,0)</f>
        <v>0</v>
      </c>
      <c r="CP70" s="90">
        <f>IF(Anexos!AV$5='Captura matemáticas'!AR70,1,0)</f>
        <v>0</v>
      </c>
      <c r="CQ70" s="90">
        <f>IF(Anexos!AW$5='Captura matemáticas'!AS70,1,0)</f>
        <v>0</v>
      </c>
      <c r="CR70" s="90">
        <f>IF(Anexos!AX$5='Captura matemáticas'!AT70,1,0)</f>
        <v>0</v>
      </c>
      <c r="CS70" s="90">
        <f>IF(Anexos!AY$5='Captura matemáticas'!AU70,1,0)</f>
        <v>0</v>
      </c>
      <c r="CT70" s="90">
        <f>IF(Anexos!AZ$5='Captura matemáticas'!AV70,1,0)</f>
        <v>0</v>
      </c>
      <c r="CU70" s="90">
        <f>IF(Anexos!BA$5='Captura matemáticas'!AW70,1,0)</f>
        <v>0</v>
      </c>
      <c r="CV70" s="90">
        <f>IF(Anexos!BB$5='Captura matemáticas'!AX70,1,0)</f>
        <v>0</v>
      </c>
      <c r="CW70" s="90">
        <f>IF(Anexos!BC$5='Captura matemáticas'!AY70,1,0)</f>
        <v>0</v>
      </c>
      <c r="CX70" s="90">
        <f>IF(Anexos!BD$5='Captura matemáticas'!AZ70,1,0)</f>
        <v>0</v>
      </c>
      <c r="CY70" s="90">
        <f>IF(Anexos!BE$5='Captura matemáticas'!BA70,1,0)</f>
        <v>0</v>
      </c>
      <c r="CZ70" s="90">
        <f>IF(Anexos!BF$5='Captura matemáticas'!BB70,1,0)</f>
        <v>0</v>
      </c>
      <c r="DA70" s="90">
        <f>IF(Anexos!BG$5='Captura matemáticas'!BC70,1,0)</f>
        <v>0</v>
      </c>
      <c r="DB70" s="90">
        <f>IF(Anexos!BH$5='Captura matemáticas'!BD70,1,0)</f>
        <v>0</v>
      </c>
      <c r="DC70" s="90">
        <f>IF(Anexos!BI$5='Captura matemáticas'!BE70,1,0)</f>
        <v>0</v>
      </c>
      <c r="DD70" s="88">
        <f t="shared" si="0"/>
        <v>0</v>
      </c>
      <c r="DE70" s="82">
        <f t="shared" si="1"/>
        <v>50</v>
      </c>
      <c r="DF70" s="82">
        <f t="shared" si="2"/>
        <v>50</v>
      </c>
      <c r="DG70" s="83">
        <f t="shared" si="3"/>
        <v>0</v>
      </c>
      <c r="DH70" s="83">
        <f t="shared" si="4"/>
        <v>100</v>
      </c>
      <c r="DI70" s="84">
        <f t="shared" si="5"/>
        <v>100</v>
      </c>
    </row>
    <row r="71" spans="1:113" ht="20.100000000000001" hidden="1" customHeight="1" x14ac:dyDescent="0.25">
      <c r="A71" s="54">
        <v>59</v>
      </c>
      <c r="B71" s="94">
        <f>'Captura español'!B71</f>
        <v>0</v>
      </c>
      <c r="C71" s="94">
        <f>'Captura español'!C71</f>
        <v>0</v>
      </c>
      <c r="D71" s="94">
        <f>'Captura español'!D71</f>
        <v>0</v>
      </c>
      <c r="E71" s="96">
        <f>'Captura español'!$C$3</f>
        <v>0</v>
      </c>
      <c r="F71" s="96">
        <f>'Captura español'!$C$4</f>
        <v>0</v>
      </c>
      <c r="G71" s="96">
        <f>'Captura español'!$C$6</f>
        <v>0</v>
      </c>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0"/>
      <c r="AK71" s="90"/>
      <c r="AL71" s="90"/>
      <c r="AM71" s="90"/>
      <c r="AN71" s="90"/>
      <c r="AO71" s="90"/>
      <c r="AP71" s="90"/>
      <c r="AQ71" s="90"/>
      <c r="AR71" s="90"/>
      <c r="AS71" s="90"/>
      <c r="AT71" s="90"/>
      <c r="AU71" s="90"/>
      <c r="AV71" s="90"/>
      <c r="AW71" s="90"/>
      <c r="AX71" s="90"/>
      <c r="AY71" s="90"/>
      <c r="AZ71" s="90"/>
      <c r="BA71" s="90"/>
      <c r="BB71" s="90"/>
      <c r="BC71" s="90"/>
      <c r="BD71" s="90"/>
      <c r="BE71" s="90"/>
      <c r="BF71" s="90">
        <f>IF(Anexos!L$5='Captura matemáticas'!H71,1,0)</f>
        <v>0</v>
      </c>
      <c r="BG71" s="90">
        <f>IF(Anexos!M$5='Captura matemáticas'!I71,1,0)</f>
        <v>0</v>
      </c>
      <c r="BH71" s="90">
        <f>IF(Anexos!N$5='Captura matemáticas'!J71,1,0)</f>
        <v>0</v>
      </c>
      <c r="BI71" s="90">
        <f>IF(Anexos!O$5='Captura matemáticas'!K71,1,0)</f>
        <v>0</v>
      </c>
      <c r="BJ71" s="90">
        <f>IF(Anexos!P$5='Captura matemáticas'!L71,1,0)</f>
        <v>0</v>
      </c>
      <c r="BK71" s="90">
        <f>IF(Anexos!Q$5='Captura matemáticas'!M71,1,0)</f>
        <v>0</v>
      </c>
      <c r="BL71" s="90">
        <f>IF(Anexos!R$5='Captura matemáticas'!N71,1,0)</f>
        <v>0</v>
      </c>
      <c r="BM71" s="90">
        <f>IF(Anexos!S$5='Captura matemáticas'!O71,1,0)</f>
        <v>0</v>
      </c>
      <c r="BN71" s="90">
        <f>IF(Anexos!T$5='Captura matemáticas'!P71,1,0)</f>
        <v>0</v>
      </c>
      <c r="BO71" s="90">
        <f>IF(Anexos!U$5='Captura matemáticas'!Q71,1,0)</f>
        <v>0</v>
      </c>
      <c r="BP71" s="90">
        <f>IF(Anexos!V$5='Captura matemáticas'!R71,1,0)</f>
        <v>0</v>
      </c>
      <c r="BQ71" s="90">
        <f>IF(Anexos!W$5='Captura matemáticas'!S71,1,0)</f>
        <v>0</v>
      </c>
      <c r="BR71" s="90">
        <f>IF(Anexos!X$5='Captura matemáticas'!T71,1,0)</f>
        <v>0</v>
      </c>
      <c r="BS71" s="90">
        <f>IF(Anexos!Y$5='Captura matemáticas'!U71,1,0)</f>
        <v>0</v>
      </c>
      <c r="BT71" s="90">
        <f>IF(Anexos!Z$5='Captura matemáticas'!V71,1,0)</f>
        <v>0</v>
      </c>
      <c r="BU71" s="90">
        <f>IF(Anexos!AA$5='Captura matemáticas'!W71,1,0)</f>
        <v>0</v>
      </c>
      <c r="BV71" s="90">
        <f>IF(Anexos!AB$5='Captura matemáticas'!X71,1,0)</f>
        <v>0</v>
      </c>
      <c r="BW71" s="90">
        <f>IF(Anexos!AC$5='Captura matemáticas'!Y71,1,0)</f>
        <v>0</v>
      </c>
      <c r="BX71" s="90">
        <f>IF(Anexos!AD$5='Captura matemáticas'!Z71,1,0)</f>
        <v>0</v>
      </c>
      <c r="BY71" s="90">
        <f>IF(Anexos!AE$5='Captura matemáticas'!AA71,1,0)</f>
        <v>0</v>
      </c>
      <c r="BZ71" s="90">
        <f>IF(Anexos!AF$5='Captura matemáticas'!AB71,1,0)</f>
        <v>0</v>
      </c>
      <c r="CA71" s="90">
        <f>IF(Anexos!AG$5='Captura matemáticas'!AC71,1,0)</f>
        <v>0</v>
      </c>
      <c r="CB71" s="90">
        <f>IF(Anexos!AH$5='Captura matemáticas'!AD71,1,0)</f>
        <v>0</v>
      </c>
      <c r="CC71" s="90">
        <f>IF(Anexos!AI$5='Captura matemáticas'!AE71,1,0)</f>
        <v>0</v>
      </c>
      <c r="CD71" s="90">
        <f>IF(Anexos!AJ$5='Captura matemáticas'!AF71,1,0)</f>
        <v>0</v>
      </c>
      <c r="CE71" s="90">
        <f>IF(Anexos!AK$5='Captura matemáticas'!AG71,1,0)</f>
        <v>0</v>
      </c>
      <c r="CF71" s="90">
        <f>IF(Anexos!AL$5='Captura matemáticas'!AH71,1,0)</f>
        <v>0</v>
      </c>
      <c r="CG71" s="90">
        <f>IF(Anexos!AM$5='Captura matemáticas'!AI71,1,0)</f>
        <v>0</v>
      </c>
      <c r="CH71" s="90">
        <f>IF(Anexos!AN$5='Captura matemáticas'!AJ71,1,0)</f>
        <v>0</v>
      </c>
      <c r="CI71" s="90">
        <f>IF(Anexos!AO$5='Captura matemáticas'!AK71,1,0)</f>
        <v>0</v>
      </c>
      <c r="CJ71" s="90">
        <f>IF(Anexos!AP$5='Captura matemáticas'!AL71,1,0)</f>
        <v>0</v>
      </c>
      <c r="CK71" s="90">
        <f>IF(Anexos!AQ$5='Captura matemáticas'!AM71,1,0)</f>
        <v>0</v>
      </c>
      <c r="CL71" s="90">
        <f>IF(Anexos!AR$5='Captura matemáticas'!AN71,1,0)</f>
        <v>0</v>
      </c>
      <c r="CM71" s="90">
        <f>IF(Anexos!AS$5='Captura matemáticas'!AO71,1,0)</f>
        <v>0</v>
      </c>
      <c r="CN71" s="90">
        <f>IF(Anexos!AT$5='Captura matemáticas'!AP71,1,0)</f>
        <v>0</v>
      </c>
      <c r="CO71" s="90">
        <f>IF(Anexos!AU$5='Captura matemáticas'!AQ71,1,0)</f>
        <v>0</v>
      </c>
      <c r="CP71" s="90">
        <f>IF(Anexos!AV$5='Captura matemáticas'!AR71,1,0)</f>
        <v>0</v>
      </c>
      <c r="CQ71" s="90">
        <f>IF(Anexos!AW$5='Captura matemáticas'!AS71,1,0)</f>
        <v>0</v>
      </c>
      <c r="CR71" s="90">
        <f>IF(Anexos!AX$5='Captura matemáticas'!AT71,1,0)</f>
        <v>0</v>
      </c>
      <c r="CS71" s="90">
        <f>IF(Anexos!AY$5='Captura matemáticas'!AU71,1,0)</f>
        <v>0</v>
      </c>
      <c r="CT71" s="90">
        <f>IF(Anexos!AZ$5='Captura matemáticas'!AV71,1,0)</f>
        <v>0</v>
      </c>
      <c r="CU71" s="90">
        <f>IF(Anexos!BA$5='Captura matemáticas'!AW71,1,0)</f>
        <v>0</v>
      </c>
      <c r="CV71" s="90">
        <f>IF(Anexos!BB$5='Captura matemáticas'!AX71,1,0)</f>
        <v>0</v>
      </c>
      <c r="CW71" s="90">
        <f>IF(Anexos!BC$5='Captura matemáticas'!AY71,1,0)</f>
        <v>0</v>
      </c>
      <c r="CX71" s="90">
        <f>IF(Anexos!BD$5='Captura matemáticas'!AZ71,1,0)</f>
        <v>0</v>
      </c>
      <c r="CY71" s="90">
        <f>IF(Anexos!BE$5='Captura matemáticas'!BA71,1,0)</f>
        <v>0</v>
      </c>
      <c r="CZ71" s="90">
        <f>IF(Anexos!BF$5='Captura matemáticas'!BB71,1,0)</f>
        <v>0</v>
      </c>
      <c r="DA71" s="90">
        <f>IF(Anexos!BG$5='Captura matemáticas'!BC71,1,0)</f>
        <v>0</v>
      </c>
      <c r="DB71" s="90">
        <f>IF(Anexos!BH$5='Captura matemáticas'!BD71,1,0)</f>
        <v>0</v>
      </c>
      <c r="DC71" s="90">
        <f>IF(Anexos!BI$5='Captura matemáticas'!BE71,1,0)</f>
        <v>0</v>
      </c>
      <c r="DD71" s="88">
        <f t="shared" si="0"/>
        <v>0</v>
      </c>
      <c r="DE71" s="82">
        <f t="shared" si="1"/>
        <v>50</v>
      </c>
      <c r="DF71" s="82">
        <f t="shared" si="2"/>
        <v>50</v>
      </c>
      <c r="DG71" s="83">
        <f t="shared" si="3"/>
        <v>0</v>
      </c>
      <c r="DH71" s="83">
        <f t="shared" si="4"/>
        <v>100</v>
      </c>
      <c r="DI71" s="84">
        <f t="shared" si="5"/>
        <v>100</v>
      </c>
    </row>
    <row r="72" spans="1:113" ht="20.100000000000001" hidden="1" customHeight="1" x14ac:dyDescent="0.25">
      <c r="A72" s="54">
        <v>60</v>
      </c>
      <c r="B72" s="94">
        <f>'Captura español'!B72</f>
        <v>0</v>
      </c>
      <c r="C72" s="94">
        <f>'Captura español'!C72</f>
        <v>0</v>
      </c>
      <c r="D72" s="94">
        <f>'Captura español'!D72</f>
        <v>0</v>
      </c>
      <c r="E72" s="96">
        <f>'Captura español'!$C$3</f>
        <v>0</v>
      </c>
      <c r="F72" s="96">
        <f>'Captura español'!$C$4</f>
        <v>0</v>
      </c>
      <c r="G72" s="96">
        <f>'Captura español'!$C$6</f>
        <v>0</v>
      </c>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0"/>
      <c r="AK72" s="90"/>
      <c r="AL72" s="90"/>
      <c r="AM72" s="90"/>
      <c r="AN72" s="90"/>
      <c r="AO72" s="90"/>
      <c r="AP72" s="90"/>
      <c r="AQ72" s="90"/>
      <c r="AR72" s="90"/>
      <c r="AS72" s="90"/>
      <c r="AT72" s="90"/>
      <c r="AU72" s="90"/>
      <c r="AV72" s="90"/>
      <c r="AW72" s="90"/>
      <c r="AX72" s="90"/>
      <c r="AY72" s="90"/>
      <c r="AZ72" s="90"/>
      <c r="BA72" s="90"/>
      <c r="BB72" s="90"/>
      <c r="BC72" s="90"/>
      <c r="BD72" s="90"/>
      <c r="BE72" s="90"/>
      <c r="BF72" s="90">
        <f>IF(Anexos!L$5='Captura matemáticas'!H72,1,0)</f>
        <v>0</v>
      </c>
      <c r="BG72" s="90">
        <f>IF(Anexos!M$5='Captura matemáticas'!I72,1,0)</f>
        <v>0</v>
      </c>
      <c r="BH72" s="90">
        <f>IF(Anexos!N$5='Captura matemáticas'!J72,1,0)</f>
        <v>0</v>
      </c>
      <c r="BI72" s="90">
        <f>IF(Anexos!O$5='Captura matemáticas'!K72,1,0)</f>
        <v>0</v>
      </c>
      <c r="BJ72" s="90">
        <f>IF(Anexos!P$5='Captura matemáticas'!L72,1,0)</f>
        <v>0</v>
      </c>
      <c r="BK72" s="90">
        <f>IF(Anexos!Q$5='Captura matemáticas'!M72,1,0)</f>
        <v>0</v>
      </c>
      <c r="BL72" s="90">
        <f>IF(Anexos!R$5='Captura matemáticas'!N72,1,0)</f>
        <v>0</v>
      </c>
      <c r="BM72" s="90">
        <f>IF(Anexos!S$5='Captura matemáticas'!O72,1,0)</f>
        <v>0</v>
      </c>
      <c r="BN72" s="90">
        <f>IF(Anexos!T$5='Captura matemáticas'!P72,1,0)</f>
        <v>0</v>
      </c>
      <c r="BO72" s="90">
        <f>IF(Anexos!U$5='Captura matemáticas'!Q72,1,0)</f>
        <v>0</v>
      </c>
      <c r="BP72" s="90">
        <f>IF(Anexos!V$5='Captura matemáticas'!R72,1,0)</f>
        <v>0</v>
      </c>
      <c r="BQ72" s="90">
        <f>IF(Anexos!W$5='Captura matemáticas'!S72,1,0)</f>
        <v>0</v>
      </c>
      <c r="BR72" s="90">
        <f>IF(Anexos!X$5='Captura matemáticas'!T72,1,0)</f>
        <v>0</v>
      </c>
      <c r="BS72" s="90">
        <f>IF(Anexos!Y$5='Captura matemáticas'!U72,1,0)</f>
        <v>0</v>
      </c>
      <c r="BT72" s="90">
        <f>IF(Anexos!Z$5='Captura matemáticas'!V72,1,0)</f>
        <v>0</v>
      </c>
      <c r="BU72" s="90">
        <f>IF(Anexos!AA$5='Captura matemáticas'!W72,1,0)</f>
        <v>0</v>
      </c>
      <c r="BV72" s="90">
        <f>IF(Anexos!AB$5='Captura matemáticas'!X72,1,0)</f>
        <v>0</v>
      </c>
      <c r="BW72" s="90">
        <f>IF(Anexos!AC$5='Captura matemáticas'!Y72,1,0)</f>
        <v>0</v>
      </c>
      <c r="BX72" s="90">
        <f>IF(Anexos!AD$5='Captura matemáticas'!Z72,1,0)</f>
        <v>0</v>
      </c>
      <c r="BY72" s="90">
        <f>IF(Anexos!AE$5='Captura matemáticas'!AA72,1,0)</f>
        <v>0</v>
      </c>
      <c r="BZ72" s="90">
        <f>IF(Anexos!AF$5='Captura matemáticas'!AB72,1,0)</f>
        <v>0</v>
      </c>
      <c r="CA72" s="90">
        <f>IF(Anexos!AG$5='Captura matemáticas'!AC72,1,0)</f>
        <v>0</v>
      </c>
      <c r="CB72" s="90">
        <f>IF(Anexos!AH$5='Captura matemáticas'!AD72,1,0)</f>
        <v>0</v>
      </c>
      <c r="CC72" s="90">
        <f>IF(Anexos!AI$5='Captura matemáticas'!AE72,1,0)</f>
        <v>0</v>
      </c>
      <c r="CD72" s="90">
        <f>IF(Anexos!AJ$5='Captura matemáticas'!AF72,1,0)</f>
        <v>0</v>
      </c>
      <c r="CE72" s="90">
        <f>IF(Anexos!AK$5='Captura matemáticas'!AG72,1,0)</f>
        <v>0</v>
      </c>
      <c r="CF72" s="90">
        <f>IF(Anexos!AL$5='Captura matemáticas'!AH72,1,0)</f>
        <v>0</v>
      </c>
      <c r="CG72" s="90">
        <f>IF(Anexos!AM$5='Captura matemáticas'!AI72,1,0)</f>
        <v>0</v>
      </c>
      <c r="CH72" s="90">
        <f>IF(Anexos!AN$5='Captura matemáticas'!AJ72,1,0)</f>
        <v>0</v>
      </c>
      <c r="CI72" s="90">
        <f>IF(Anexos!AO$5='Captura matemáticas'!AK72,1,0)</f>
        <v>0</v>
      </c>
      <c r="CJ72" s="90">
        <f>IF(Anexos!AP$5='Captura matemáticas'!AL72,1,0)</f>
        <v>0</v>
      </c>
      <c r="CK72" s="90">
        <f>IF(Anexos!AQ$5='Captura matemáticas'!AM72,1,0)</f>
        <v>0</v>
      </c>
      <c r="CL72" s="90">
        <f>IF(Anexos!AR$5='Captura matemáticas'!AN72,1,0)</f>
        <v>0</v>
      </c>
      <c r="CM72" s="90">
        <f>IF(Anexos!AS$5='Captura matemáticas'!AO72,1,0)</f>
        <v>0</v>
      </c>
      <c r="CN72" s="90">
        <f>IF(Anexos!AT$5='Captura matemáticas'!AP72,1,0)</f>
        <v>0</v>
      </c>
      <c r="CO72" s="90">
        <f>IF(Anexos!AU$5='Captura matemáticas'!AQ72,1,0)</f>
        <v>0</v>
      </c>
      <c r="CP72" s="90">
        <f>IF(Anexos!AV$5='Captura matemáticas'!AR72,1,0)</f>
        <v>0</v>
      </c>
      <c r="CQ72" s="90">
        <f>IF(Anexos!AW$5='Captura matemáticas'!AS72,1,0)</f>
        <v>0</v>
      </c>
      <c r="CR72" s="90">
        <f>IF(Anexos!AX$5='Captura matemáticas'!AT72,1,0)</f>
        <v>0</v>
      </c>
      <c r="CS72" s="90">
        <f>IF(Anexos!AY$5='Captura matemáticas'!AU72,1,0)</f>
        <v>0</v>
      </c>
      <c r="CT72" s="90">
        <f>IF(Anexos!AZ$5='Captura matemáticas'!AV72,1,0)</f>
        <v>0</v>
      </c>
      <c r="CU72" s="90">
        <f>IF(Anexos!BA$5='Captura matemáticas'!AW72,1,0)</f>
        <v>0</v>
      </c>
      <c r="CV72" s="90">
        <f>IF(Anexos!BB$5='Captura matemáticas'!AX72,1,0)</f>
        <v>0</v>
      </c>
      <c r="CW72" s="90">
        <f>IF(Anexos!BC$5='Captura matemáticas'!AY72,1,0)</f>
        <v>0</v>
      </c>
      <c r="CX72" s="90">
        <f>IF(Anexos!BD$5='Captura matemáticas'!AZ72,1,0)</f>
        <v>0</v>
      </c>
      <c r="CY72" s="90">
        <f>IF(Anexos!BE$5='Captura matemáticas'!BA72,1,0)</f>
        <v>0</v>
      </c>
      <c r="CZ72" s="90">
        <f>IF(Anexos!BF$5='Captura matemáticas'!BB72,1,0)</f>
        <v>0</v>
      </c>
      <c r="DA72" s="90">
        <f>IF(Anexos!BG$5='Captura matemáticas'!BC72,1,0)</f>
        <v>0</v>
      </c>
      <c r="DB72" s="90">
        <f>IF(Anexos!BH$5='Captura matemáticas'!BD72,1,0)</f>
        <v>0</v>
      </c>
      <c r="DC72" s="90">
        <f>IF(Anexos!BI$5='Captura matemáticas'!BE72,1,0)</f>
        <v>0</v>
      </c>
      <c r="DD72" s="88">
        <f t="shared" si="0"/>
        <v>0</v>
      </c>
      <c r="DE72" s="82">
        <f t="shared" si="1"/>
        <v>50</v>
      </c>
      <c r="DF72" s="82">
        <f t="shared" si="2"/>
        <v>50</v>
      </c>
      <c r="DG72" s="83">
        <f t="shared" si="3"/>
        <v>0</v>
      </c>
      <c r="DH72" s="83">
        <f t="shared" si="4"/>
        <v>100</v>
      </c>
      <c r="DI72" s="84">
        <f t="shared" si="5"/>
        <v>100</v>
      </c>
    </row>
    <row r="73" spans="1:113" ht="20.100000000000001" hidden="1" customHeight="1" x14ac:dyDescent="0.25">
      <c r="A73" s="54">
        <v>61</v>
      </c>
      <c r="B73" s="94">
        <f>'Captura español'!B73</f>
        <v>0</v>
      </c>
      <c r="C73" s="94">
        <f>'Captura español'!C73</f>
        <v>0</v>
      </c>
      <c r="D73" s="94">
        <f>'Captura español'!D73</f>
        <v>0</v>
      </c>
      <c r="E73" s="96">
        <f>'Captura español'!$C$3</f>
        <v>0</v>
      </c>
      <c r="F73" s="96">
        <f>'Captura español'!$C$4</f>
        <v>0</v>
      </c>
      <c r="G73" s="96">
        <f>'Captura español'!$C$6</f>
        <v>0</v>
      </c>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0"/>
      <c r="AK73" s="90"/>
      <c r="AL73" s="90"/>
      <c r="AM73" s="90"/>
      <c r="AN73" s="90"/>
      <c r="AO73" s="90"/>
      <c r="AP73" s="90"/>
      <c r="AQ73" s="90"/>
      <c r="AR73" s="90"/>
      <c r="AS73" s="90"/>
      <c r="AT73" s="90"/>
      <c r="AU73" s="90"/>
      <c r="AV73" s="90"/>
      <c r="AW73" s="90"/>
      <c r="AX73" s="90"/>
      <c r="AY73" s="90"/>
      <c r="AZ73" s="90"/>
      <c r="BA73" s="90"/>
      <c r="BB73" s="90"/>
      <c r="BC73" s="90"/>
      <c r="BD73" s="90"/>
      <c r="BE73" s="90"/>
      <c r="BF73" s="90">
        <f>IF(Anexos!L$5='Captura matemáticas'!H73,1,0)</f>
        <v>0</v>
      </c>
      <c r="BG73" s="90">
        <f>IF(Anexos!M$5='Captura matemáticas'!I73,1,0)</f>
        <v>0</v>
      </c>
      <c r="BH73" s="90">
        <f>IF(Anexos!N$5='Captura matemáticas'!J73,1,0)</f>
        <v>0</v>
      </c>
      <c r="BI73" s="90">
        <f>IF(Anexos!O$5='Captura matemáticas'!K73,1,0)</f>
        <v>0</v>
      </c>
      <c r="BJ73" s="90">
        <f>IF(Anexos!P$5='Captura matemáticas'!L73,1,0)</f>
        <v>0</v>
      </c>
      <c r="BK73" s="90">
        <f>IF(Anexos!Q$5='Captura matemáticas'!M73,1,0)</f>
        <v>0</v>
      </c>
      <c r="BL73" s="90">
        <f>IF(Anexos!R$5='Captura matemáticas'!N73,1,0)</f>
        <v>0</v>
      </c>
      <c r="BM73" s="90">
        <f>IF(Anexos!S$5='Captura matemáticas'!O73,1,0)</f>
        <v>0</v>
      </c>
      <c r="BN73" s="90">
        <f>IF(Anexos!T$5='Captura matemáticas'!P73,1,0)</f>
        <v>0</v>
      </c>
      <c r="BO73" s="90">
        <f>IF(Anexos!U$5='Captura matemáticas'!Q73,1,0)</f>
        <v>0</v>
      </c>
      <c r="BP73" s="90">
        <f>IF(Anexos!V$5='Captura matemáticas'!R73,1,0)</f>
        <v>0</v>
      </c>
      <c r="BQ73" s="90">
        <f>IF(Anexos!W$5='Captura matemáticas'!S73,1,0)</f>
        <v>0</v>
      </c>
      <c r="BR73" s="90">
        <f>IF(Anexos!X$5='Captura matemáticas'!T73,1,0)</f>
        <v>0</v>
      </c>
      <c r="BS73" s="90">
        <f>IF(Anexos!Y$5='Captura matemáticas'!U73,1,0)</f>
        <v>0</v>
      </c>
      <c r="BT73" s="90">
        <f>IF(Anexos!Z$5='Captura matemáticas'!V73,1,0)</f>
        <v>0</v>
      </c>
      <c r="BU73" s="90">
        <f>IF(Anexos!AA$5='Captura matemáticas'!W73,1,0)</f>
        <v>0</v>
      </c>
      <c r="BV73" s="90">
        <f>IF(Anexos!AB$5='Captura matemáticas'!X73,1,0)</f>
        <v>0</v>
      </c>
      <c r="BW73" s="90">
        <f>IF(Anexos!AC$5='Captura matemáticas'!Y73,1,0)</f>
        <v>0</v>
      </c>
      <c r="BX73" s="90">
        <f>IF(Anexos!AD$5='Captura matemáticas'!Z73,1,0)</f>
        <v>0</v>
      </c>
      <c r="BY73" s="90">
        <f>IF(Anexos!AE$5='Captura matemáticas'!AA73,1,0)</f>
        <v>0</v>
      </c>
      <c r="BZ73" s="90">
        <f>IF(Anexos!AF$5='Captura matemáticas'!AB73,1,0)</f>
        <v>0</v>
      </c>
      <c r="CA73" s="90">
        <f>IF(Anexos!AG$5='Captura matemáticas'!AC73,1,0)</f>
        <v>0</v>
      </c>
      <c r="CB73" s="90">
        <f>IF(Anexos!AH$5='Captura matemáticas'!AD73,1,0)</f>
        <v>0</v>
      </c>
      <c r="CC73" s="90">
        <f>IF(Anexos!AI$5='Captura matemáticas'!AE73,1,0)</f>
        <v>0</v>
      </c>
      <c r="CD73" s="90">
        <f>IF(Anexos!AJ$5='Captura matemáticas'!AF73,1,0)</f>
        <v>0</v>
      </c>
      <c r="CE73" s="90">
        <f>IF(Anexos!AK$5='Captura matemáticas'!AG73,1,0)</f>
        <v>0</v>
      </c>
      <c r="CF73" s="90">
        <f>IF(Anexos!AL$5='Captura matemáticas'!AH73,1,0)</f>
        <v>0</v>
      </c>
      <c r="CG73" s="90">
        <f>IF(Anexos!AM$5='Captura matemáticas'!AI73,1,0)</f>
        <v>0</v>
      </c>
      <c r="CH73" s="90">
        <f>IF(Anexos!AN$5='Captura matemáticas'!AJ73,1,0)</f>
        <v>0</v>
      </c>
      <c r="CI73" s="90">
        <f>IF(Anexos!AO$5='Captura matemáticas'!AK73,1,0)</f>
        <v>0</v>
      </c>
      <c r="CJ73" s="90">
        <f>IF(Anexos!AP$5='Captura matemáticas'!AL73,1,0)</f>
        <v>0</v>
      </c>
      <c r="CK73" s="90">
        <f>IF(Anexos!AQ$5='Captura matemáticas'!AM73,1,0)</f>
        <v>0</v>
      </c>
      <c r="CL73" s="90">
        <f>IF(Anexos!AR$5='Captura matemáticas'!AN73,1,0)</f>
        <v>0</v>
      </c>
      <c r="CM73" s="90">
        <f>IF(Anexos!AS$5='Captura matemáticas'!AO73,1,0)</f>
        <v>0</v>
      </c>
      <c r="CN73" s="90">
        <f>IF(Anexos!AT$5='Captura matemáticas'!AP73,1,0)</f>
        <v>0</v>
      </c>
      <c r="CO73" s="90">
        <f>IF(Anexos!AU$5='Captura matemáticas'!AQ73,1,0)</f>
        <v>0</v>
      </c>
      <c r="CP73" s="90">
        <f>IF(Anexos!AV$5='Captura matemáticas'!AR73,1,0)</f>
        <v>0</v>
      </c>
      <c r="CQ73" s="90">
        <f>IF(Anexos!AW$5='Captura matemáticas'!AS73,1,0)</f>
        <v>0</v>
      </c>
      <c r="CR73" s="90">
        <f>IF(Anexos!AX$5='Captura matemáticas'!AT73,1,0)</f>
        <v>0</v>
      </c>
      <c r="CS73" s="90">
        <f>IF(Anexos!AY$5='Captura matemáticas'!AU73,1,0)</f>
        <v>0</v>
      </c>
      <c r="CT73" s="90">
        <f>IF(Anexos!AZ$5='Captura matemáticas'!AV73,1,0)</f>
        <v>0</v>
      </c>
      <c r="CU73" s="90">
        <f>IF(Anexos!BA$5='Captura matemáticas'!AW73,1,0)</f>
        <v>0</v>
      </c>
      <c r="CV73" s="90">
        <f>IF(Anexos!BB$5='Captura matemáticas'!AX73,1,0)</f>
        <v>0</v>
      </c>
      <c r="CW73" s="90">
        <f>IF(Anexos!BC$5='Captura matemáticas'!AY73,1,0)</f>
        <v>0</v>
      </c>
      <c r="CX73" s="90">
        <f>IF(Anexos!BD$5='Captura matemáticas'!AZ73,1,0)</f>
        <v>0</v>
      </c>
      <c r="CY73" s="90">
        <f>IF(Anexos!BE$5='Captura matemáticas'!BA73,1,0)</f>
        <v>0</v>
      </c>
      <c r="CZ73" s="90">
        <f>IF(Anexos!BF$5='Captura matemáticas'!BB73,1,0)</f>
        <v>0</v>
      </c>
      <c r="DA73" s="90">
        <f>IF(Anexos!BG$5='Captura matemáticas'!BC73,1,0)</f>
        <v>0</v>
      </c>
      <c r="DB73" s="90">
        <f>IF(Anexos!BH$5='Captura matemáticas'!BD73,1,0)</f>
        <v>0</v>
      </c>
      <c r="DC73" s="90">
        <f>IF(Anexos!BI$5='Captura matemáticas'!BE73,1,0)</f>
        <v>0</v>
      </c>
      <c r="DD73" s="88">
        <f t="shared" si="0"/>
        <v>0</v>
      </c>
      <c r="DE73" s="82">
        <f t="shared" si="1"/>
        <v>50</v>
      </c>
      <c r="DF73" s="82">
        <f t="shared" si="2"/>
        <v>50</v>
      </c>
      <c r="DG73" s="83">
        <f t="shared" si="3"/>
        <v>0</v>
      </c>
      <c r="DH73" s="83">
        <f t="shared" si="4"/>
        <v>100</v>
      </c>
      <c r="DI73" s="84">
        <f t="shared" si="5"/>
        <v>100</v>
      </c>
    </row>
    <row r="74" spans="1:113" ht="20.100000000000001" hidden="1" customHeight="1" x14ac:dyDescent="0.25">
      <c r="A74" s="54">
        <v>62</v>
      </c>
      <c r="B74" s="94">
        <f>'Captura español'!B74</f>
        <v>0</v>
      </c>
      <c r="C74" s="94">
        <f>'Captura español'!C74</f>
        <v>0</v>
      </c>
      <c r="D74" s="94">
        <f>'Captura español'!D74</f>
        <v>0</v>
      </c>
      <c r="E74" s="96">
        <f>'Captura español'!$C$3</f>
        <v>0</v>
      </c>
      <c r="F74" s="96">
        <f>'Captura español'!$C$4</f>
        <v>0</v>
      </c>
      <c r="G74" s="96">
        <f>'Captura español'!$C$6</f>
        <v>0</v>
      </c>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0"/>
      <c r="AK74" s="90"/>
      <c r="AL74" s="90"/>
      <c r="AM74" s="90"/>
      <c r="AN74" s="90"/>
      <c r="AO74" s="90"/>
      <c r="AP74" s="90"/>
      <c r="AQ74" s="90"/>
      <c r="AR74" s="90"/>
      <c r="AS74" s="90"/>
      <c r="AT74" s="90"/>
      <c r="AU74" s="90"/>
      <c r="AV74" s="90"/>
      <c r="AW74" s="90"/>
      <c r="AX74" s="90"/>
      <c r="AY74" s="90"/>
      <c r="AZ74" s="90"/>
      <c r="BA74" s="90"/>
      <c r="BB74" s="90"/>
      <c r="BC74" s="90"/>
      <c r="BD74" s="90"/>
      <c r="BE74" s="90"/>
      <c r="BF74" s="90">
        <f>IF(Anexos!L$5='Captura matemáticas'!H74,1,0)</f>
        <v>0</v>
      </c>
      <c r="BG74" s="90">
        <f>IF(Anexos!M$5='Captura matemáticas'!I74,1,0)</f>
        <v>0</v>
      </c>
      <c r="BH74" s="90">
        <f>IF(Anexos!N$5='Captura matemáticas'!J74,1,0)</f>
        <v>0</v>
      </c>
      <c r="BI74" s="90">
        <f>IF(Anexos!O$5='Captura matemáticas'!K74,1,0)</f>
        <v>0</v>
      </c>
      <c r="BJ74" s="90">
        <f>IF(Anexos!P$5='Captura matemáticas'!L74,1,0)</f>
        <v>0</v>
      </c>
      <c r="BK74" s="90">
        <f>IF(Anexos!Q$5='Captura matemáticas'!M74,1,0)</f>
        <v>0</v>
      </c>
      <c r="BL74" s="90">
        <f>IF(Anexos!R$5='Captura matemáticas'!N74,1,0)</f>
        <v>0</v>
      </c>
      <c r="BM74" s="90">
        <f>IF(Anexos!S$5='Captura matemáticas'!O74,1,0)</f>
        <v>0</v>
      </c>
      <c r="BN74" s="90">
        <f>IF(Anexos!T$5='Captura matemáticas'!P74,1,0)</f>
        <v>0</v>
      </c>
      <c r="BO74" s="90">
        <f>IF(Anexos!U$5='Captura matemáticas'!Q74,1,0)</f>
        <v>0</v>
      </c>
      <c r="BP74" s="90">
        <f>IF(Anexos!V$5='Captura matemáticas'!R74,1,0)</f>
        <v>0</v>
      </c>
      <c r="BQ74" s="90">
        <f>IF(Anexos!W$5='Captura matemáticas'!S74,1,0)</f>
        <v>0</v>
      </c>
      <c r="BR74" s="90">
        <f>IF(Anexos!X$5='Captura matemáticas'!T74,1,0)</f>
        <v>0</v>
      </c>
      <c r="BS74" s="90">
        <f>IF(Anexos!Y$5='Captura matemáticas'!U74,1,0)</f>
        <v>0</v>
      </c>
      <c r="BT74" s="90">
        <f>IF(Anexos!Z$5='Captura matemáticas'!V74,1,0)</f>
        <v>0</v>
      </c>
      <c r="BU74" s="90">
        <f>IF(Anexos!AA$5='Captura matemáticas'!W74,1,0)</f>
        <v>0</v>
      </c>
      <c r="BV74" s="90">
        <f>IF(Anexos!AB$5='Captura matemáticas'!X74,1,0)</f>
        <v>0</v>
      </c>
      <c r="BW74" s="90">
        <f>IF(Anexos!AC$5='Captura matemáticas'!Y74,1,0)</f>
        <v>0</v>
      </c>
      <c r="BX74" s="90">
        <f>IF(Anexos!AD$5='Captura matemáticas'!Z74,1,0)</f>
        <v>0</v>
      </c>
      <c r="BY74" s="90">
        <f>IF(Anexos!AE$5='Captura matemáticas'!AA74,1,0)</f>
        <v>0</v>
      </c>
      <c r="BZ74" s="90">
        <f>IF(Anexos!AF$5='Captura matemáticas'!AB74,1,0)</f>
        <v>0</v>
      </c>
      <c r="CA74" s="90">
        <f>IF(Anexos!AG$5='Captura matemáticas'!AC74,1,0)</f>
        <v>0</v>
      </c>
      <c r="CB74" s="90">
        <f>IF(Anexos!AH$5='Captura matemáticas'!AD74,1,0)</f>
        <v>0</v>
      </c>
      <c r="CC74" s="90">
        <f>IF(Anexos!AI$5='Captura matemáticas'!AE74,1,0)</f>
        <v>0</v>
      </c>
      <c r="CD74" s="90">
        <f>IF(Anexos!AJ$5='Captura matemáticas'!AF74,1,0)</f>
        <v>0</v>
      </c>
      <c r="CE74" s="90">
        <f>IF(Anexos!AK$5='Captura matemáticas'!AG74,1,0)</f>
        <v>0</v>
      </c>
      <c r="CF74" s="90">
        <f>IF(Anexos!AL$5='Captura matemáticas'!AH74,1,0)</f>
        <v>0</v>
      </c>
      <c r="CG74" s="90">
        <f>IF(Anexos!AM$5='Captura matemáticas'!AI74,1,0)</f>
        <v>0</v>
      </c>
      <c r="CH74" s="90">
        <f>IF(Anexos!AN$5='Captura matemáticas'!AJ74,1,0)</f>
        <v>0</v>
      </c>
      <c r="CI74" s="90">
        <f>IF(Anexos!AO$5='Captura matemáticas'!AK74,1,0)</f>
        <v>0</v>
      </c>
      <c r="CJ74" s="90">
        <f>IF(Anexos!AP$5='Captura matemáticas'!AL74,1,0)</f>
        <v>0</v>
      </c>
      <c r="CK74" s="90">
        <f>IF(Anexos!AQ$5='Captura matemáticas'!AM74,1,0)</f>
        <v>0</v>
      </c>
      <c r="CL74" s="90">
        <f>IF(Anexos!AR$5='Captura matemáticas'!AN74,1,0)</f>
        <v>0</v>
      </c>
      <c r="CM74" s="90">
        <f>IF(Anexos!AS$5='Captura matemáticas'!AO74,1,0)</f>
        <v>0</v>
      </c>
      <c r="CN74" s="90">
        <f>IF(Anexos!AT$5='Captura matemáticas'!AP74,1,0)</f>
        <v>0</v>
      </c>
      <c r="CO74" s="90">
        <f>IF(Anexos!AU$5='Captura matemáticas'!AQ74,1,0)</f>
        <v>0</v>
      </c>
      <c r="CP74" s="90">
        <f>IF(Anexos!AV$5='Captura matemáticas'!AR74,1,0)</f>
        <v>0</v>
      </c>
      <c r="CQ74" s="90">
        <f>IF(Anexos!AW$5='Captura matemáticas'!AS74,1,0)</f>
        <v>0</v>
      </c>
      <c r="CR74" s="90">
        <f>IF(Anexos!AX$5='Captura matemáticas'!AT74,1,0)</f>
        <v>0</v>
      </c>
      <c r="CS74" s="90">
        <f>IF(Anexos!AY$5='Captura matemáticas'!AU74,1,0)</f>
        <v>0</v>
      </c>
      <c r="CT74" s="90">
        <f>IF(Anexos!AZ$5='Captura matemáticas'!AV74,1,0)</f>
        <v>0</v>
      </c>
      <c r="CU74" s="90">
        <f>IF(Anexos!BA$5='Captura matemáticas'!AW74,1,0)</f>
        <v>0</v>
      </c>
      <c r="CV74" s="90">
        <f>IF(Anexos!BB$5='Captura matemáticas'!AX74,1,0)</f>
        <v>0</v>
      </c>
      <c r="CW74" s="90">
        <f>IF(Anexos!BC$5='Captura matemáticas'!AY74,1,0)</f>
        <v>0</v>
      </c>
      <c r="CX74" s="90">
        <f>IF(Anexos!BD$5='Captura matemáticas'!AZ74,1,0)</f>
        <v>0</v>
      </c>
      <c r="CY74" s="90">
        <f>IF(Anexos!BE$5='Captura matemáticas'!BA74,1,0)</f>
        <v>0</v>
      </c>
      <c r="CZ74" s="90">
        <f>IF(Anexos!BF$5='Captura matemáticas'!BB74,1,0)</f>
        <v>0</v>
      </c>
      <c r="DA74" s="90">
        <f>IF(Anexos!BG$5='Captura matemáticas'!BC74,1,0)</f>
        <v>0</v>
      </c>
      <c r="DB74" s="90">
        <f>IF(Anexos!BH$5='Captura matemáticas'!BD74,1,0)</f>
        <v>0</v>
      </c>
      <c r="DC74" s="90">
        <f>IF(Anexos!BI$5='Captura matemáticas'!BE74,1,0)</f>
        <v>0</v>
      </c>
      <c r="DD74" s="88">
        <f t="shared" si="0"/>
        <v>0</v>
      </c>
      <c r="DE74" s="82">
        <f t="shared" si="1"/>
        <v>50</v>
      </c>
      <c r="DF74" s="82">
        <f t="shared" si="2"/>
        <v>50</v>
      </c>
      <c r="DG74" s="83">
        <f t="shared" si="3"/>
        <v>0</v>
      </c>
      <c r="DH74" s="83">
        <f t="shared" si="4"/>
        <v>100</v>
      </c>
      <c r="DI74" s="84">
        <f t="shared" si="5"/>
        <v>100</v>
      </c>
    </row>
    <row r="75" spans="1:113" ht="20.100000000000001" hidden="1" customHeight="1" x14ac:dyDescent="0.25">
      <c r="A75" s="54">
        <v>63</v>
      </c>
      <c r="B75" s="94">
        <f>'Captura español'!B75</f>
        <v>0</v>
      </c>
      <c r="C75" s="94">
        <f>'Captura español'!C75</f>
        <v>0</v>
      </c>
      <c r="D75" s="94">
        <f>'Captura español'!D75</f>
        <v>0</v>
      </c>
      <c r="E75" s="96">
        <f>'Captura español'!$C$3</f>
        <v>0</v>
      </c>
      <c r="F75" s="96">
        <f>'Captura español'!$C$4</f>
        <v>0</v>
      </c>
      <c r="G75" s="96">
        <f>'Captura español'!$C$6</f>
        <v>0</v>
      </c>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0"/>
      <c r="AK75" s="90"/>
      <c r="AL75" s="90"/>
      <c r="AM75" s="90"/>
      <c r="AN75" s="90"/>
      <c r="AO75" s="90"/>
      <c r="AP75" s="90"/>
      <c r="AQ75" s="90"/>
      <c r="AR75" s="90"/>
      <c r="AS75" s="90"/>
      <c r="AT75" s="90"/>
      <c r="AU75" s="90"/>
      <c r="AV75" s="90"/>
      <c r="AW75" s="90"/>
      <c r="AX75" s="90"/>
      <c r="AY75" s="90"/>
      <c r="AZ75" s="90"/>
      <c r="BA75" s="90"/>
      <c r="BB75" s="90"/>
      <c r="BC75" s="90"/>
      <c r="BD75" s="90"/>
      <c r="BE75" s="90"/>
      <c r="BF75" s="90">
        <f>IF(Anexos!L$5='Captura matemáticas'!H75,1,0)</f>
        <v>0</v>
      </c>
      <c r="BG75" s="90">
        <f>IF(Anexos!M$5='Captura matemáticas'!I75,1,0)</f>
        <v>0</v>
      </c>
      <c r="BH75" s="90">
        <f>IF(Anexos!N$5='Captura matemáticas'!J75,1,0)</f>
        <v>0</v>
      </c>
      <c r="BI75" s="90">
        <f>IF(Anexos!O$5='Captura matemáticas'!K75,1,0)</f>
        <v>0</v>
      </c>
      <c r="BJ75" s="90">
        <f>IF(Anexos!P$5='Captura matemáticas'!L75,1,0)</f>
        <v>0</v>
      </c>
      <c r="BK75" s="90">
        <f>IF(Anexos!Q$5='Captura matemáticas'!M75,1,0)</f>
        <v>0</v>
      </c>
      <c r="BL75" s="90">
        <f>IF(Anexos!R$5='Captura matemáticas'!N75,1,0)</f>
        <v>0</v>
      </c>
      <c r="BM75" s="90">
        <f>IF(Anexos!S$5='Captura matemáticas'!O75,1,0)</f>
        <v>0</v>
      </c>
      <c r="BN75" s="90">
        <f>IF(Anexos!T$5='Captura matemáticas'!P75,1,0)</f>
        <v>0</v>
      </c>
      <c r="BO75" s="90">
        <f>IF(Anexos!U$5='Captura matemáticas'!Q75,1,0)</f>
        <v>0</v>
      </c>
      <c r="BP75" s="90">
        <f>IF(Anexos!V$5='Captura matemáticas'!R75,1,0)</f>
        <v>0</v>
      </c>
      <c r="BQ75" s="90">
        <f>IF(Anexos!W$5='Captura matemáticas'!S75,1,0)</f>
        <v>0</v>
      </c>
      <c r="BR75" s="90">
        <f>IF(Anexos!X$5='Captura matemáticas'!T75,1,0)</f>
        <v>0</v>
      </c>
      <c r="BS75" s="90">
        <f>IF(Anexos!Y$5='Captura matemáticas'!U75,1,0)</f>
        <v>0</v>
      </c>
      <c r="BT75" s="90">
        <f>IF(Anexos!Z$5='Captura matemáticas'!V75,1,0)</f>
        <v>0</v>
      </c>
      <c r="BU75" s="90">
        <f>IF(Anexos!AA$5='Captura matemáticas'!W75,1,0)</f>
        <v>0</v>
      </c>
      <c r="BV75" s="90">
        <f>IF(Anexos!AB$5='Captura matemáticas'!X75,1,0)</f>
        <v>0</v>
      </c>
      <c r="BW75" s="90">
        <f>IF(Anexos!AC$5='Captura matemáticas'!Y75,1,0)</f>
        <v>0</v>
      </c>
      <c r="BX75" s="90">
        <f>IF(Anexos!AD$5='Captura matemáticas'!Z75,1,0)</f>
        <v>0</v>
      </c>
      <c r="BY75" s="90">
        <f>IF(Anexos!AE$5='Captura matemáticas'!AA75,1,0)</f>
        <v>0</v>
      </c>
      <c r="BZ75" s="90">
        <f>IF(Anexos!AF$5='Captura matemáticas'!AB75,1,0)</f>
        <v>0</v>
      </c>
      <c r="CA75" s="90">
        <f>IF(Anexos!AG$5='Captura matemáticas'!AC75,1,0)</f>
        <v>0</v>
      </c>
      <c r="CB75" s="90">
        <f>IF(Anexos!AH$5='Captura matemáticas'!AD75,1,0)</f>
        <v>0</v>
      </c>
      <c r="CC75" s="90">
        <f>IF(Anexos!AI$5='Captura matemáticas'!AE75,1,0)</f>
        <v>0</v>
      </c>
      <c r="CD75" s="90">
        <f>IF(Anexos!AJ$5='Captura matemáticas'!AF75,1,0)</f>
        <v>0</v>
      </c>
      <c r="CE75" s="90">
        <f>IF(Anexos!AK$5='Captura matemáticas'!AG75,1,0)</f>
        <v>0</v>
      </c>
      <c r="CF75" s="90">
        <f>IF(Anexos!AL$5='Captura matemáticas'!AH75,1,0)</f>
        <v>0</v>
      </c>
      <c r="CG75" s="90">
        <f>IF(Anexos!AM$5='Captura matemáticas'!AI75,1,0)</f>
        <v>0</v>
      </c>
      <c r="CH75" s="90">
        <f>IF(Anexos!AN$5='Captura matemáticas'!AJ75,1,0)</f>
        <v>0</v>
      </c>
      <c r="CI75" s="90">
        <f>IF(Anexos!AO$5='Captura matemáticas'!AK75,1,0)</f>
        <v>0</v>
      </c>
      <c r="CJ75" s="90">
        <f>IF(Anexos!AP$5='Captura matemáticas'!AL75,1,0)</f>
        <v>0</v>
      </c>
      <c r="CK75" s="90">
        <f>IF(Anexos!AQ$5='Captura matemáticas'!AM75,1,0)</f>
        <v>0</v>
      </c>
      <c r="CL75" s="90">
        <f>IF(Anexos!AR$5='Captura matemáticas'!AN75,1,0)</f>
        <v>0</v>
      </c>
      <c r="CM75" s="90">
        <f>IF(Anexos!AS$5='Captura matemáticas'!AO75,1,0)</f>
        <v>0</v>
      </c>
      <c r="CN75" s="90">
        <f>IF(Anexos!AT$5='Captura matemáticas'!AP75,1,0)</f>
        <v>0</v>
      </c>
      <c r="CO75" s="90">
        <f>IF(Anexos!AU$5='Captura matemáticas'!AQ75,1,0)</f>
        <v>0</v>
      </c>
      <c r="CP75" s="90">
        <f>IF(Anexos!AV$5='Captura matemáticas'!AR75,1,0)</f>
        <v>0</v>
      </c>
      <c r="CQ75" s="90">
        <f>IF(Anexos!AW$5='Captura matemáticas'!AS75,1,0)</f>
        <v>0</v>
      </c>
      <c r="CR75" s="90">
        <f>IF(Anexos!AX$5='Captura matemáticas'!AT75,1,0)</f>
        <v>0</v>
      </c>
      <c r="CS75" s="90">
        <f>IF(Anexos!AY$5='Captura matemáticas'!AU75,1,0)</f>
        <v>0</v>
      </c>
      <c r="CT75" s="90">
        <f>IF(Anexos!AZ$5='Captura matemáticas'!AV75,1,0)</f>
        <v>0</v>
      </c>
      <c r="CU75" s="90">
        <f>IF(Anexos!BA$5='Captura matemáticas'!AW75,1,0)</f>
        <v>0</v>
      </c>
      <c r="CV75" s="90">
        <f>IF(Anexos!BB$5='Captura matemáticas'!AX75,1,0)</f>
        <v>0</v>
      </c>
      <c r="CW75" s="90">
        <f>IF(Anexos!BC$5='Captura matemáticas'!AY75,1,0)</f>
        <v>0</v>
      </c>
      <c r="CX75" s="90">
        <f>IF(Anexos!BD$5='Captura matemáticas'!AZ75,1,0)</f>
        <v>0</v>
      </c>
      <c r="CY75" s="90">
        <f>IF(Anexos!BE$5='Captura matemáticas'!BA75,1,0)</f>
        <v>0</v>
      </c>
      <c r="CZ75" s="90">
        <f>IF(Anexos!BF$5='Captura matemáticas'!BB75,1,0)</f>
        <v>0</v>
      </c>
      <c r="DA75" s="90">
        <f>IF(Anexos!BG$5='Captura matemáticas'!BC75,1,0)</f>
        <v>0</v>
      </c>
      <c r="DB75" s="90">
        <f>IF(Anexos!BH$5='Captura matemáticas'!BD75,1,0)</f>
        <v>0</v>
      </c>
      <c r="DC75" s="90">
        <f>IF(Anexos!BI$5='Captura matemáticas'!BE75,1,0)</f>
        <v>0</v>
      </c>
      <c r="DD75" s="88">
        <f t="shared" si="0"/>
        <v>0</v>
      </c>
      <c r="DE75" s="82">
        <f t="shared" si="1"/>
        <v>50</v>
      </c>
      <c r="DF75" s="82">
        <f t="shared" si="2"/>
        <v>50</v>
      </c>
      <c r="DG75" s="83">
        <f t="shared" si="3"/>
        <v>0</v>
      </c>
      <c r="DH75" s="83">
        <f t="shared" si="4"/>
        <v>100</v>
      </c>
      <c r="DI75" s="84">
        <f t="shared" si="5"/>
        <v>100</v>
      </c>
    </row>
    <row r="76" spans="1:113" ht="20.100000000000001" hidden="1" customHeight="1" x14ac:dyDescent="0.25">
      <c r="A76" s="54">
        <v>64</v>
      </c>
      <c r="B76" s="94">
        <f>'Captura español'!B76</f>
        <v>0</v>
      </c>
      <c r="C76" s="94">
        <f>'Captura español'!C76</f>
        <v>0</v>
      </c>
      <c r="D76" s="94">
        <f>'Captura español'!D76</f>
        <v>0</v>
      </c>
      <c r="E76" s="96">
        <f>'Captura español'!$C$3</f>
        <v>0</v>
      </c>
      <c r="F76" s="96">
        <f>'Captura español'!$C$4</f>
        <v>0</v>
      </c>
      <c r="G76" s="96">
        <f>'Captura español'!$C$6</f>
        <v>0</v>
      </c>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0"/>
      <c r="AK76" s="90"/>
      <c r="AL76" s="90"/>
      <c r="AM76" s="90"/>
      <c r="AN76" s="90"/>
      <c r="AO76" s="90"/>
      <c r="AP76" s="90"/>
      <c r="AQ76" s="90"/>
      <c r="AR76" s="90"/>
      <c r="AS76" s="90"/>
      <c r="AT76" s="90"/>
      <c r="AU76" s="90"/>
      <c r="AV76" s="90"/>
      <c r="AW76" s="90"/>
      <c r="AX76" s="90"/>
      <c r="AY76" s="90"/>
      <c r="AZ76" s="90"/>
      <c r="BA76" s="90"/>
      <c r="BB76" s="90"/>
      <c r="BC76" s="90"/>
      <c r="BD76" s="90"/>
      <c r="BE76" s="90"/>
      <c r="BF76" s="90">
        <f>IF(Anexos!L$5='Captura matemáticas'!H76,1,0)</f>
        <v>0</v>
      </c>
      <c r="BG76" s="90">
        <f>IF(Anexos!M$5='Captura matemáticas'!I76,1,0)</f>
        <v>0</v>
      </c>
      <c r="BH76" s="90">
        <f>IF(Anexos!N$5='Captura matemáticas'!J76,1,0)</f>
        <v>0</v>
      </c>
      <c r="BI76" s="90">
        <f>IF(Anexos!O$5='Captura matemáticas'!K76,1,0)</f>
        <v>0</v>
      </c>
      <c r="BJ76" s="90">
        <f>IF(Anexos!P$5='Captura matemáticas'!L76,1,0)</f>
        <v>0</v>
      </c>
      <c r="BK76" s="90">
        <f>IF(Anexos!Q$5='Captura matemáticas'!M76,1,0)</f>
        <v>0</v>
      </c>
      <c r="BL76" s="90">
        <f>IF(Anexos!R$5='Captura matemáticas'!N76,1,0)</f>
        <v>0</v>
      </c>
      <c r="BM76" s="90">
        <f>IF(Anexos!S$5='Captura matemáticas'!O76,1,0)</f>
        <v>0</v>
      </c>
      <c r="BN76" s="90">
        <f>IF(Anexos!T$5='Captura matemáticas'!P76,1,0)</f>
        <v>0</v>
      </c>
      <c r="BO76" s="90">
        <f>IF(Anexos!U$5='Captura matemáticas'!Q76,1,0)</f>
        <v>0</v>
      </c>
      <c r="BP76" s="90">
        <f>IF(Anexos!V$5='Captura matemáticas'!R76,1,0)</f>
        <v>0</v>
      </c>
      <c r="BQ76" s="90">
        <f>IF(Anexos!W$5='Captura matemáticas'!S76,1,0)</f>
        <v>0</v>
      </c>
      <c r="BR76" s="90">
        <f>IF(Anexos!X$5='Captura matemáticas'!T76,1,0)</f>
        <v>0</v>
      </c>
      <c r="BS76" s="90">
        <f>IF(Anexos!Y$5='Captura matemáticas'!U76,1,0)</f>
        <v>0</v>
      </c>
      <c r="BT76" s="90">
        <f>IF(Anexos!Z$5='Captura matemáticas'!V76,1,0)</f>
        <v>0</v>
      </c>
      <c r="BU76" s="90">
        <f>IF(Anexos!AA$5='Captura matemáticas'!W76,1,0)</f>
        <v>0</v>
      </c>
      <c r="BV76" s="90">
        <f>IF(Anexos!AB$5='Captura matemáticas'!X76,1,0)</f>
        <v>0</v>
      </c>
      <c r="BW76" s="90">
        <f>IF(Anexos!AC$5='Captura matemáticas'!Y76,1,0)</f>
        <v>0</v>
      </c>
      <c r="BX76" s="90">
        <f>IF(Anexos!AD$5='Captura matemáticas'!Z76,1,0)</f>
        <v>0</v>
      </c>
      <c r="BY76" s="90">
        <f>IF(Anexos!AE$5='Captura matemáticas'!AA76,1,0)</f>
        <v>0</v>
      </c>
      <c r="BZ76" s="90">
        <f>IF(Anexos!AF$5='Captura matemáticas'!AB76,1,0)</f>
        <v>0</v>
      </c>
      <c r="CA76" s="90">
        <f>IF(Anexos!AG$5='Captura matemáticas'!AC76,1,0)</f>
        <v>0</v>
      </c>
      <c r="CB76" s="90">
        <f>IF(Anexos!AH$5='Captura matemáticas'!AD76,1,0)</f>
        <v>0</v>
      </c>
      <c r="CC76" s="90">
        <f>IF(Anexos!AI$5='Captura matemáticas'!AE76,1,0)</f>
        <v>0</v>
      </c>
      <c r="CD76" s="90">
        <f>IF(Anexos!AJ$5='Captura matemáticas'!AF76,1,0)</f>
        <v>0</v>
      </c>
      <c r="CE76" s="90">
        <f>IF(Anexos!AK$5='Captura matemáticas'!AG76,1,0)</f>
        <v>0</v>
      </c>
      <c r="CF76" s="90">
        <f>IF(Anexos!AL$5='Captura matemáticas'!AH76,1,0)</f>
        <v>0</v>
      </c>
      <c r="CG76" s="90">
        <f>IF(Anexos!AM$5='Captura matemáticas'!AI76,1,0)</f>
        <v>0</v>
      </c>
      <c r="CH76" s="90">
        <f>IF(Anexos!AN$5='Captura matemáticas'!AJ76,1,0)</f>
        <v>0</v>
      </c>
      <c r="CI76" s="90">
        <f>IF(Anexos!AO$5='Captura matemáticas'!AK76,1,0)</f>
        <v>0</v>
      </c>
      <c r="CJ76" s="90">
        <f>IF(Anexos!AP$5='Captura matemáticas'!AL76,1,0)</f>
        <v>0</v>
      </c>
      <c r="CK76" s="90">
        <f>IF(Anexos!AQ$5='Captura matemáticas'!AM76,1,0)</f>
        <v>0</v>
      </c>
      <c r="CL76" s="90">
        <f>IF(Anexos!AR$5='Captura matemáticas'!AN76,1,0)</f>
        <v>0</v>
      </c>
      <c r="CM76" s="90">
        <f>IF(Anexos!AS$5='Captura matemáticas'!AO76,1,0)</f>
        <v>0</v>
      </c>
      <c r="CN76" s="90">
        <f>IF(Anexos!AT$5='Captura matemáticas'!AP76,1,0)</f>
        <v>0</v>
      </c>
      <c r="CO76" s="90">
        <f>IF(Anexos!AU$5='Captura matemáticas'!AQ76,1,0)</f>
        <v>0</v>
      </c>
      <c r="CP76" s="90">
        <f>IF(Anexos!AV$5='Captura matemáticas'!AR76,1,0)</f>
        <v>0</v>
      </c>
      <c r="CQ76" s="90">
        <f>IF(Anexos!AW$5='Captura matemáticas'!AS76,1,0)</f>
        <v>0</v>
      </c>
      <c r="CR76" s="90">
        <f>IF(Anexos!AX$5='Captura matemáticas'!AT76,1,0)</f>
        <v>0</v>
      </c>
      <c r="CS76" s="90">
        <f>IF(Anexos!AY$5='Captura matemáticas'!AU76,1,0)</f>
        <v>0</v>
      </c>
      <c r="CT76" s="90">
        <f>IF(Anexos!AZ$5='Captura matemáticas'!AV76,1,0)</f>
        <v>0</v>
      </c>
      <c r="CU76" s="90">
        <f>IF(Anexos!BA$5='Captura matemáticas'!AW76,1,0)</f>
        <v>0</v>
      </c>
      <c r="CV76" s="90">
        <f>IF(Anexos!BB$5='Captura matemáticas'!AX76,1,0)</f>
        <v>0</v>
      </c>
      <c r="CW76" s="90">
        <f>IF(Anexos!BC$5='Captura matemáticas'!AY76,1,0)</f>
        <v>0</v>
      </c>
      <c r="CX76" s="90">
        <f>IF(Anexos!BD$5='Captura matemáticas'!AZ76,1,0)</f>
        <v>0</v>
      </c>
      <c r="CY76" s="90">
        <f>IF(Anexos!BE$5='Captura matemáticas'!BA76,1,0)</f>
        <v>0</v>
      </c>
      <c r="CZ76" s="90">
        <f>IF(Anexos!BF$5='Captura matemáticas'!BB76,1,0)</f>
        <v>0</v>
      </c>
      <c r="DA76" s="90">
        <f>IF(Anexos!BG$5='Captura matemáticas'!BC76,1,0)</f>
        <v>0</v>
      </c>
      <c r="DB76" s="90">
        <f>IF(Anexos!BH$5='Captura matemáticas'!BD76,1,0)</f>
        <v>0</v>
      </c>
      <c r="DC76" s="90">
        <f>IF(Anexos!BI$5='Captura matemáticas'!BE76,1,0)</f>
        <v>0</v>
      </c>
      <c r="DD76" s="88">
        <f t="shared" si="0"/>
        <v>0</v>
      </c>
      <c r="DE76" s="82">
        <f t="shared" si="1"/>
        <v>50</v>
      </c>
      <c r="DF76" s="82">
        <f t="shared" si="2"/>
        <v>50</v>
      </c>
      <c r="DG76" s="83">
        <f t="shared" si="3"/>
        <v>0</v>
      </c>
      <c r="DH76" s="83">
        <f t="shared" si="4"/>
        <v>100</v>
      </c>
      <c r="DI76" s="84">
        <f t="shared" si="5"/>
        <v>100</v>
      </c>
    </row>
    <row r="77" spans="1:113" ht="20.100000000000001" hidden="1" customHeight="1" x14ac:dyDescent="0.25">
      <c r="A77" s="54">
        <v>65</v>
      </c>
      <c r="B77" s="94">
        <f>'Captura español'!B77</f>
        <v>0</v>
      </c>
      <c r="C77" s="94">
        <f>'Captura español'!C77</f>
        <v>0</v>
      </c>
      <c r="D77" s="94">
        <f>'Captura español'!D77</f>
        <v>0</v>
      </c>
      <c r="E77" s="96">
        <f>'Captura español'!$C$3</f>
        <v>0</v>
      </c>
      <c r="F77" s="96">
        <f>'Captura español'!$C$4</f>
        <v>0</v>
      </c>
      <c r="G77" s="96">
        <f>'Captura español'!$C$6</f>
        <v>0</v>
      </c>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0"/>
      <c r="AK77" s="90"/>
      <c r="AL77" s="90"/>
      <c r="AM77" s="90"/>
      <c r="AN77" s="90"/>
      <c r="AO77" s="90"/>
      <c r="AP77" s="90"/>
      <c r="AQ77" s="90"/>
      <c r="AR77" s="90"/>
      <c r="AS77" s="90"/>
      <c r="AT77" s="90"/>
      <c r="AU77" s="90"/>
      <c r="AV77" s="90"/>
      <c r="AW77" s="90"/>
      <c r="AX77" s="90"/>
      <c r="AY77" s="90"/>
      <c r="AZ77" s="90"/>
      <c r="BA77" s="90"/>
      <c r="BB77" s="90"/>
      <c r="BC77" s="90"/>
      <c r="BD77" s="90"/>
      <c r="BE77" s="90"/>
      <c r="BF77" s="90">
        <f>IF(Anexos!L$5='Captura matemáticas'!H77,1,0)</f>
        <v>0</v>
      </c>
      <c r="BG77" s="90">
        <f>IF(Anexos!M$5='Captura matemáticas'!I77,1,0)</f>
        <v>0</v>
      </c>
      <c r="BH77" s="90">
        <f>IF(Anexos!N$5='Captura matemáticas'!J77,1,0)</f>
        <v>0</v>
      </c>
      <c r="BI77" s="90">
        <f>IF(Anexos!O$5='Captura matemáticas'!K77,1,0)</f>
        <v>0</v>
      </c>
      <c r="BJ77" s="90">
        <f>IF(Anexos!P$5='Captura matemáticas'!L77,1,0)</f>
        <v>0</v>
      </c>
      <c r="BK77" s="90">
        <f>IF(Anexos!Q$5='Captura matemáticas'!M77,1,0)</f>
        <v>0</v>
      </c>
      <c r="BL77" s="90">
        <f>IF(Anexos!R$5='Captura matemáticas'!N77,1,0)</f>
        <v>0</v>
      </c>
      <c r="BM77" s="90">
        <f>IF(Anexos!S$5='Captura matemáticas'!O77,1,0)</f>
        <v>0</v>
      </c>
      <c r="BN77" s="90">
        <f>IF(Anexos!T$5='Captura matemáticas'!P77,1,0)</f>
        <v>0</v>
      </c>
      <c r="BO77" s="90">
        <f>IF(Anexos!U$5='Captura matemáticas'!Q77,1,0)</f>
        <v>0</v>
      </c>
      <c r="BP77" s="90">
        <f>IF(Anexos!V$5='Captura matemáticas'!R77,1,0)</f>
        <v>0</v>
      </c>
      <c r="BQ77" s="90">
        <f>IF(Anexos!W$5='Captura matemáticas'!S77,1,0)</f>
        <v>0</v>
      </c>
      <c r="BR77" s="90">
        <f>IF(Anexos!X$5='Captura matemáticas'!T77,1,0)</f>
        <v>0</v>
      </c>
      <c r="BS77" s="90">
        <f>IF(Anexos!Y$5='Captura matemáticas'!U77,1,0)</f>
        <v>0</v>
      </c>
      <c r="BT77" s="90">
        <f>IF(Anexos!Z$5='Captura matemáticas'!V77,1,0)</f>
        <v>0</v>
      </c>
      <c r="BU77" s="90">
        <f>IF(Anexos!AA$5='Captura matemáticas'!W77,1,0)</f>
        <v>0</v>
      </c>
      <c r="BV77" s="90">
        <f>IF(Anexos!AB$5='Captura matemáticas'!X77,1,0)</f>
        <v>0</v>
      </c>
      <c r="BW77" s="90">
        <f>IF(Anexos!AC$5='Captura matemáticas'!Y77,1,0)</f>
        <v>0</v>
      </c>
      <c r="BX77" s="90">
        <f>IF(Anexos!AD$5='Captura matemáticas'!Z77,1,0)</f>
        <v>0</v>
      </c>
      <c r="BY77" s="90">
        <f>IF(Anexos!AE$5='Captura matemáticas'!AA77,1,0)</f>
        <v>0</v>
      </c>
      <c r="BZ77" s="90">
        <f>IF(Anexos!AF$5='Captura matemáticas'!AB77,1,0)</f>
        <v>0</v>
      </c>
      <c r="CA77" s="90">
        <f>IF(Anexos!AG$5='Captura matemáticas'!AC77,1,0)</f>
        <v>0</v>
      </c>
      <c r="CB77" s="90">
        <f>IF(Anexos!AH$5='Captura matemáticas'!AD77,1,0)</f>
        <v>0</v>
      </c>
      <c r="CC77" s="90">
        <f>IF(Anexos!AI$5='Captura matemáticas'!AE77,1,0)</f>
        <v>0</v>
      </c>
      <c r="CD77" s="90">
        <f>IF(Anexos!AJ$5='Captura matemáticas'!AF77,1,0)</f>
        <v>0</v>
      </c>
      <c r="CE77" s="90">
        <f>IF(Anexos!AK$5='Captura matemáticas'!AG77,1,0)</f>
        <v>0</v>
      </c>
      <c r="CF77" s="90">
        <f>IF(Anexos!AL$5='Captura matemáticas'!AH77,1,0)</f>
        <v>0</v>
      </c>
      <c r="CG77" s="90">
        <f>IF(Anexos!AM$5='Captura matemáticas'!AI77,1,0)</f>
        <v>0</v>
      </c>
      <c r="CH77" s="90">
        <f>IF(Anexos!AN$5='Captura matemáticas'!AJ77,1,0)</f>
        <v>0</v>
      </c>
      <c r="CI77" s="90">
        <f>IF(Anexos!AO$5='Captura matemáticas'!AK77,1,0)</f>
        <v>0</v>
      </c>
      <c r="CJ77" s="90">
        <f>IF(Anexos!AP$5='Captura matemáticas'!AL77,1,0)</f>
        <v>0</v>
      </c>
      <c r="CK77" s="90">
        <f>IF(Anexos!AQ$5='Captura matemáticas'!AM77,1,0)</f>
        <v>0</v>
      </c>
      <c r="CL77" s="90">
        <f>IF(Anexos!AR$5='Captura matemáticas'!AN77,1,0)</f>
        <v>0</v>
      </c>
      <c r="CM77" s="90">
        <f>IF(Anexos!AS$5='Captura matemáticas'!AO77,1,0)</f>
        <v>0</v>
      </c>
      <c r="CN77" s="90">
        <f>IF(Anexos!AT$5='Captura matemáticas'!AP77,1,0)</f>
        <v>0</v>
      </c>
      <c r="CO77" s="90">
        <f>IF(Anexos!AU$5='Captura matemáticas'!AQ77,1,0)</f>
        <v>0</v>
      </c>
      <c r="CP77" s="90">
        <f>IF(Anexos!AV$5='Captura matemáticas'!AR77,1,0)</f>
        <v>0</v>
      </c>
      <c r="CQ77" s="90">
        <f>IF(Anexos!AW$5='Captura matemáticas'!AS77,1,0)</f>
        <v>0</v>
      </c>
      <c r="CR77" s="90">
        <f>IF(Anexos!AX$5='Captura matemáticas'!AT77,1,0)</f>
        <v>0</v>
      </c>
      <c r="CS77" s="90">
        <f>IF(Anexos!AY$5='Captura matemáticas'!AU77,1,0)</f>
        <v>0</v>
      </c>
      <c r="CT77" s="90">
        <f>IF(Anexos!AZ$5='Captura matemáticas'!AV77,1,0)</f>
        <v>0</v>
      </c>
      <c r="CU77" s="90">
        <f>IF(Anexos!BA$5='Captura matemáticas'!AW77,1,0)</f>
        <v>0</v>
      </c>
      <c r="CV77" s="90">
        <f>IF(Anexos!BB$5='Captura matemáticas'!AX77,1,0)</f>
        <v>0</v>
      </c>
      <c r="CW77" s="90">
        <f>IF(Anexos!BC$5='Captura matemáticas'!AY77,1,0)</f>
        <v>0</v>
      </c>
      <c r="CX77" s="90">
        <f>IF(Anexos!BD$5='Captura matemáticas'!AZ77,1,0)</f>
        <v>0</v>
      </c>
      <c r="CY77" s="90">
        <f>IF(Anexos!BE$5='Captura matemáticas'!BA77,1,0)</f>
        <v>0</v>
      </c>
      <c r="CZ77" s="90">
        <f>IF(Anexos!BF$5='Captura matemáticas'!BB77,1,0)</f>
        <v>0</v>
      </c>
      <c r="DA77" s="90">
        <f>IF(Anexos!BG$5='Captura matemáticas'!BC77,1,0)</f>
        <v>0</v>
      </c>
      <c r="DB77" s="90">
        <f>IF(Anexos!BH$5='Captura matemáticas'!BD77,1,0)</f>
        <v>0</v>
      </c>
      <c r="DC77" s="90">
        <f>IF(Anexos!BI$5='Captura matemáticas'!BE77,1,0)</f>
        <v>0</v>
      </c>
      <c r="DD77" s="88">
        <f t="shared" si="0"/>
        <v>0</v>
      </c>
      <c r="DE77" s="82">
        <f t="shared" si="1"/>
        <v>50</v>
      </c>
      <c r="DF77" s="82">
        <f t="shared" si="2"/>
        <v>50</v>
      </c>
      <c r="DG77" s="83">
        <f t="shared" si="3"/>
        <v>0</v>
      </c>
      <c r="DH77" s="83">
        <f t="shared" si="4"/>
        <v>100</v>
      </c>
      <c r="DI77" s="84">
        <f t="shared" si="5"/>
        <v>100</v>
      </c>
    </row>
    <row r="78" spans="1:113" ht="20.100000000000001" hidden="1" customHeight="1" x14ac:dyDescent="0.25">
      <c r="A78" s="54">
        <v>66</v>
      </c>
      <c r="B78" s="94">
        <f>'Captura español'!B78</f>
        <v>0</v>
      </c>
      <c r="C78" s="94">
        <f>'Captura español'!C78</f>
        <v>0</v>
      </c>
      <c r="D78" s="94">
        <f>'Captura español'!D78</f>
        <v>0</v>
      </c>
      <c r="E78" s="96">
        <f>'Captura español'!$C$3</f>
        <v>0</v>
      </c>
      <c r="F78" s="96">
        <f>'Captura español'!$C$4</f>
        <v>0</v>
      </c>
      <c r="G78" s="96">
        <f>'Captura español'!$C$6</f>
        <v>0</v>
      </c>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0"/>
      <c r="AK78" s="90"/>
      <c r="AL78" s="90"/>
      <c r="AM78" s="90"/>
      <c r="AN78" s="90"/>
      <c r="AO78" s="90"/>
      <c r="AP78" s="90"/>
      <c r="AQ78" s="90"/>
      <c r="AR78" s="90"/>
      <c r="AS78" s="90"/>
      <c r="AT78" s="90"/>
      <c r="AU78" s="90"/>
      <c r="AV78" s="90"/>
      <c r="AW78" s="90"/>
      <c r="AX78" s="90"/>
      <c r="AY78" s="90"/>
      <c r="AZ78" s="90"/>
      <c r="BA78" s="90"/>
      <c r="BB78" s="90"/>
      <c r="BC78" s="90"/>
      <c r="BD78" s="90"/>
      <c r="BE78" s="90"/>
      <c r="BF78" s="90">
        <f>IF(Anexos!L$5='Captura matemáticas'!H78,1,0)</f>
        <v>0</v>
      </c>
      <c r="BG78" s="90">
        <f>IF(Anexos!M$5='Captura matemáticas'!I78,1,0)</f>
        <v>0</v>
      </c>
      <c r="BH78" s="90">
        <f>IF(Anexos!N$5='Captura matemáticas'!J78,1,0)</f>
        <v>0</v>
      </c>
      <c r="BI78" s="90">
        <f>IF(Anexos!O$5='Captura matemáticas'!K78,1,0)</f>
        <v>0</v>
      </c>
      <c r="BJ78" s="90">
        <f>IF(Anexos!P$5='Captura matemáticas'!L78,1,0)</f>
        <v>0</v>
      </c>
      <c r="BK78" s="90">
        <f>IF(Anexos!Q$5='Captura matemáticas'!M78,1,0)</f>
        <v>0</v>
      </c>
      <c r="BL78" s="90">
        <f>IF(Anexos!R$5='Captura matemáticas'!N78,1,0)</f>
        <v>0</v>
      </c>
      <c r="BM78" s="90">
        <f>IF(Anexos!S$5='Captura matemáticas'!O78,1,0)</f>
        <v>0</v>
      </c>
      <c r="BN78" s="90">
        <f>IF(Anexos!T$5='Captura matemáticas'!P78,1,0)</f>
        <v>0</v>
      </c>
      <c r="BO78" s="90">
        <f>IF(Anexos!U$5='Captura matemáticas'!Q78,1,0)</f>
        <v>0</v>
      </c>
      <c r="BP78" s="90">
        <f>IF(Anexos!V$5='Captura matemáticas'!R78,1,0)</f>
        <v>0</v>
      </c>
      <c r="BQ78" s="90">
        <f>IF(Anexos!W$5='Captura matemáticas'!S78,1,0)</f>
        <v>0</v>
      </c>
      <c r="BR78" s="90">
        <f>IF(Anexos!X$5='Captura matemáticas'!T78,1,0)</f>
        <v>0</v>
      </c>
      <c r="BS78" s="90">
        <f>IF(Anexos!Y$5='Captura matemáticas'!U78,1,0)</f>
        <v>0</v>
      </c>
      <c r="BT78" s="90">
        <f>IF(Anexos!Z$5='Captura matemáticas'!V78,1,0)</f>
        <v>0</v>
      </c>
      <c r="BU78" s="90">
        <f>IF(Anexos!AA$5='Captura matemáticas'!W78,1,0)</f>
        <v>0</v>
      </c>
      <c r="BV78" s="90">
        <f>IF(Anexos!AB$5='Captura matemáticas'!X78,1,0)</f>
        <v>0</v>
      </c>
      <c r="BW78" s="90">
        <f>IF(Anexos!AC$5='Captura matemáticas'!Y78,1,0)</f>
        <v>0</v>
      </c>
      <c r="BX78" s="90">
        <f>IF(Anexos!AD$5='Captura matemáticas'!Z78,1,0)</f>
        <v>0</v>
      </c>
      <c r="BY78" s="90">
        <f>IF(Anexos!AE$5='Captura matemáticas'!AA78,1,0)</f>
        <v>0</v>
      </c>
      <c r="BZ78" s="90">
        <f>IF(Anexos!AF$5='Captura matemáticas'!AB78,1,0)</f>
        <v>0</v>
      </c>
      <c r="CA78" s="90">
        <f>IF(Anexos!AG$5='Captura matemáticas'!AC78,1,0)</f>
        <v>0</v>
      </c>
      <c r="CB78" s="90">
        <f>IF(Anexos!AH$5='Captura matemáticas'!AD78,1,0)</f>
        <v>0</v>
      </c>
      <c r="CC78" s="90">
        <f>IF(Anexos!AI$5='Captura matemáticas'!AE78,1,0)</f>
        <v>0</v>
      </c>
      <c r="CD78" s="90">
        <f>IF(Anexos!AJ$5='Captura matemáticas'!AF78,1,0)</f>
        <v>0</v>
      </c>
      <c r="CE78" s="90">
        <f>IF(Anexos!AK$5='Captura matemáticas'!AG78,1,0)</f>
        <v>0</v>
      </c>
      <c r="CF78" s="90">
        <f>IF(Anexos!AL$5='Captura matemáticas'!AH78,1,0)</f>
        <v>0</v>
      </c>
      <c r="CG78" s="90">
        <f>IF(Anexos!AM$5='Captura matemáticas'!AI78,1,0)</f>
        <v>0</v>
      </c>
      <c r="CH78" s="90">
        <f>IF(Anexos!AN$5='Captura matemáticas'!AJ78,1,0)</f>
        <v>0</v>
      </c>
      <c r="CI78" s="90">
        <f>IF(Anexos!AO$5='Captura matemáticas'!AK78,1,0)</f>
        <v>0</v>
      </c>
      <c r="CJ78" s="90">
        <f>IF(Anexos!AP$5='Captura matemáticas'!AL78,1,0)</f>
        <v>0</v>
      </c>
      <c r="CK78" s="90">
        <f>IF(Anexos!AQ$5='Captura matemáticas'!AM78,1,0)</f>
        <v>0</v>
      </c>
      <c r="CL78" s="90">
        <f>IF(Anexos!AR$5='Captura matemáticas'!AN78,1,0)</f>
        <v>0</v>
      </c>
      <c r="CM78" s="90">
        <f>IF(Anexos!AS$5='Captura matemáticas'!AO78,1,0)</f>
        <v>0</v>
      </c>
      <c r="CN78" s="90">
        <f>IF(Anexos!AT$5='Captura matemáticas'!AP78,1,0)</f>
        <v>0</v>
      </c>
      <c r="CO78" s="90">
        <f>IF(Anexos!AU$5='Captura matemáticas'!AQ78,1,0)</f>
        <v>0</v>
      </c>
      <c r="CP78" s="90">
        <f>IF(Anexos!AV$5='Captura matemáticas'!AR78,1,0)</f>
        <v>0</v>
      </c>
      <c r="CQ78" s="90">
        <f>IF(Anexos!AW$5='Captura matemáticas'!AS78,1,0)</f>
        <v>0</v>
      </c>
      <c r="CR78" s="90">
        <f>IF(Anexos!AX$5='Captura matemáticas'!AT78,1,0)</f>
        <v>0</v>
      </c>
      <c r="CS78" s="90">
        <f>IF(Anexos!AY$5='Captura matemáticas'!AU78,1,0)</f>
        <v>0</v>
      </c>
      <c r="CT78" s="90">
        <f>IF(Anexos!AZ$5='Captura matemáticas'!AV78,1,0)</f>
        <v>0</v>
      </c>
      <c r="CU78" s="90">
        <f>IF(Anexos!BA$5='Captura matemáticas'!AW78,1,0)</f>
        <v>0</v>
      </c>
      <c r="CV78" s="90">
        <f>IF(Anexos!BB$5='Captura matemáticas'!AX78,1,0)</f>
        <v>0</v>
      </c>
      <c r="CW78" s="90">
        <f>IF(Anexos!BC$5='Captura matemáticas'!AY78,1,0)</f>
        <v>0</v>
      </c>
      <c r="CX78" s="90">
        <f>IF(Anexos!BD$5='Captura matemáticas'!AZ78,1,0)</f>
        <v>0</v>
      </c>
      <c r="CY78" s="90">
        <f>IF(Anexos!BE$5='Captura matemáticas'!BA78,1,0)</f>
        <v>0</v>
      </c>
      <c r="CZ78" s="90">
        <f>IF(Anexos!BF$5='Captura matemáticas'!BB78,1,0)</f>
        <v>0</v>
      </c>
      <c r="DA78" s="90">
        <f>IF(Anexos!BG$5='Captura matemáticas'!BC78,1,0)</f>
        <v>0</v>
      </c>
      <c r="DB78" s="90">
        <f>IF(Anexos!BH$5='Captura matemáticas'!BD78,1,0)</f>
        <v>0</v>
      </c>
      <c r="DC78" s="90">
        <f>IF(Anexos!BI$5='Captura matemáticas'!BE78,1,0)</f>
        <v>0</v>
      </c>
      <c r="DD78" s="88">
        <f t="shared" ref="DD78:DD82" si="6">COUNTIF($BF78:$DC78,1)</f>
        <v>0</v>
      </c>
      <c r="DE78" s="82">
        <f t="shared" ref="DE78:DE82" si="7">COUNTIF($BF78:$DC78,0)</f>
        <v>50</v>
      </c>
      <c r="DF78" s="82">
        <f t="shared" ref="DF78:DF82" si="8">SUM(DD78:DE78)</f>
        <v>50</v>
      </c>
      <c r="DG78" s="83">
        <f t="shared" ref="DG78:DG82" si="9">(DD78/DF78)*100</f>
        <v>0</v>
      </c>
      <c r="DH78" s="83">
        <f t="shared" ref="DH78:DH82" si="10">(DE78/DF78)*100</f>
        <v>100</v>
      </c>
      <c r="DI78" s="84">
        <f t="shared" ref="DI78:DI82" si="11">SUM(DG78:DH78)</f>
        <v>100</v>
      </c>
    </row>
    <row r="79" spans="1:113" ht="20.100000000000001" hidden="1" customHeight="1" x14ac:dyDescent="0.25">
      <c r="A79" s="54">
        <v>67</v>
      </c>
      <c r="B79" s="94">
        <f>'Captura español'!B79</f>
        <v>0</v>
      </c>
      <c r="C79" s="94">
        <f>'Captura español'!C79</f>
        <v>0</v>
      </c>
      <c r="D79" s="94">
        <f>'Captura español'!D79</f>
        <v>0</v>
      </c>
      <c r="E79" s="96">
        <f>'Captura español'!$C$3</f>
        <v>0</v>
      </c>
      <c r="F79" s="96">
        <f>'Captura español'!$C$4</f>
        <v>0</v>
      </c>
      <c r="G79" s="96">
        <f>'Captura español'!$C$6</f>
        <v>0</v>
      </c>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0"/>
      <c r="AK79" s="90"/>
      <c r="AL79" s="90"/>
      <c r="AM79" s="90"/>
      <c r="AN79" s="90"/>
      <c r="AO79" s="90"/>
      <c r="AP79" s="90"/>
      <c r="AQ79" s="90"/>
      <c r="AR79" s="90"/>
      <c r="AS79" s="90"/>
      <c r="AT79" s="90"/>
      <c r="AU79" s="90"/>
      <c r="AV79" s="90"/>
      <c r="AW79" s="90"/>
      <c r="AX79" s="90"/>
      <c r="AY79" s="90"/>
      <c r="AZ79" s="90"/>
      <c r="BA79" s="90"/>
      <c r="BB79" s="90"/>
      <c r="BC79" s="90"/>
      <c r="BD79" s="90"/>
      <c r="BE79" s="90"/>
      <c r="BF79" s="90">
        <f>IF(Anexos!L$5='Captura matemáticas'!H79,1,0)</f>
        <v>0</v>
      </c>
      <c r="BG79" s="90">
        <f>IF(Anexos!M$5='Captura matemáticas'!I79,1,0)</f>
        <v>0</v>
      </c>
      <c r="BH79" s="90">
        <f>IF(Anexos!N$5='Captura matemáticas'!J79,1,0)</f>
        <v>0</v>
      </c>
      <c r="BI79" s="90">
        <f>IF(Anexos!O$5='Captura matemáticas'!K79,1,0)</f>
        <v>0</v>
      </c>
      <c r="BJ79" s="90">
        <f>IF(Anexos!P$5='Captura matemáticas'!L79,1,0)</f>
        <v>0</v>
      </c>
      <c r="BK79" s="90">
        <f>IF(Anexos!Q$5='Captura matemáticas'!M79,1,0)</f>
        <v>0</v>
      </c>
      <c r="BL79" s="90">
        <f>IF(Anexos!R$5='Captura matemáticas'!N79,1,0)</f>
        <v>0</v>
      </c>
      <c r="BM79" s="90">
        <f>IF(Anexos!S$5='Captura matemáticas'!O79,1,0)</f>
        <v>0</v>
      </c>
      <c r="BN79" s="90">
        <f>IF(Anexos!T$5='Captura matemáticas'!P79,1,0)</f>
        <v>0</v>
      </c>
      <c r="BO79" s="90">
        <f>IF(Anexos!U$5='Captura matemáticas'!Q79,1,0)</f>
        <v>0</v>
      </c>
      <c r="BP79" s="90">
        <f>IF(Anexos!V$5='Captura matemáticas'!R79,1,0)</f>
        <v>0</v>
      </c>
      <c r="BQ79" s="90">
        <f>IF(Anexos!W$5='Captura matemáticas'!S79,1,0)</f>
        <v>0</v>
      </c>
      <c r="BR79" s="90">
        <f>IF(Anexos!X$5='Captura matemáticas'!T79,1,0)</f>
        <v>0</v>
      </c>
      <c r="BS79" s="90">
        <f>IF(Anexos!Y$5='Captura matemáticas'!U79,1,0)</f>
        <v>0</v>
      </c>
      <c r="BT79" s="90">
        <f>IF(Anexos!Z$5='Captura matemáticas'!V79,1,0)</f>
        <v>0</v>
      </c>
      <c r="BU79" s="90">
        <f>IF(Anexos!AA$5='Captura matemáticas'!W79,1,0)</f>
        <v>0</v>
      </c>
      <c r="BV79" s="90">
        <f>IF(Anexos!AB$5='Captura matemáticas'!X79,1,0)</f>
        <v>0</v>
      </c>
      <c r="BW79" s="90">
        <f>IF(Anexos!AC$5='Captura matemáticas'!Y79,1,0)</f>
        <v>0</v>
      </c>
      <c r="BX79" s="90">
        <f>IF(Anexos!AD$5='Captura matemáticas'!Z79,1,0)</f>
        <v>0</v>
      </c>
      <c r="BY79" s="90">
        <f>IF(Anexos!AE$5='Captura matemáticas'!AA79,1,0)</f>
        <v>0</v>
      </c>
      <c r="BZ79" s="90">
        <f>IF(Anexos!AF$5='Captura matemáticas'!AB79,1,0)</f>
        <v>0</v>
      </c>
      <c r="CA79" s="90">
        <f>IF(Anexos!AG$5='Captura matemáticas'!AC79,1,0)</f>
        <v>0</v>
      </c>
      <c r="CB79" s="90">
        <f>IF(Anexos!AH$5='Captura matemáticas'!AD79,1,0)</f>
        <v>0</v>
      </c>
      <c r="CC79" s="90">
        <f>IF(Anexos!AI$5='Captura matemáticas'!AE79,1,0)</f>
        <v>0</v>
      </c>
      <c r="CD79" s="90">
        <f>IF(Anexos!AJ$5='Captura matemáticas'!AF79,1,0)</f>
        <v>0</v>
      </c>
      <c r="CE79" s="90">
        <f>IF(Anexos!AK$5='Captura matemáticas'!AG79,1,0)</f>
        <v>0</v>
      </c>
      <c r="CF79" s="90">
        <f>IF(Anexos!AL$5='Captura matemáticas'!AH79,1,0)</f>
        <v>0</v>
      </c>
      <c r="CG79" s="90">
        <f>IF(Anexos!AM$5='Captura matemáticas'!AI79,1,0)</f>
        <v>0</v>
      </c>
      <c r="CH79" s="90">
        <f>IF(Anexos!AN$5='Captura matemáticas'!AJ79,1,0)</f>
        <v>0</v>
      </c>
      <c r="CI79" s="90">
        <f>IF(Anexos!AO$5='Captura matemáticas'!AK79,1,0)</f>
        <v>0</v>
      </c>
      <c r="CJ79" s="90">
        <f>IF(Anexos!AP$5='Captura matemáticas'!AL79,1,0)</f>
        <v>0</v>
      </c>
      <c r="CK79" s="90">
        <f>IF(Anexos!AQ$5='Captura matemáticas'!AM79,1,0)</f>
        <v>0</v>
      </c>
      <c r="CL79" s="90">
        <f>IF(Anexos!AR$5='Captura matemáticas'!AN79,1,0)</f>
        <v>0</v>
      </c>
      <c r="CM79" s="90">
        <f>IF(Anexos!AS$5='Captura matemáticas'!AO79,1,0)</f>
        <v>0</v>
      </c>
      <c r="CN79" s="90">
        <f>IF(Anexos!AT$5='Captura matemáticas'!AP79,1,0)</f>
        <v>0</v>
      </c>
      <c r="CO79" s="90">
        <f>IF(Anexos!AU$5='Captura matemáticas'!AQ79,1,0)</f>
        <v>0</v>
      </c>
      <c r="CP79" s="90">
        <f>IF(Anexos!AV$5='Captura matemáticas'!AR79,1,0)</f>
        <v>0</v>
      </c>
      <c r="CQ79" s="90">
        <f>IF(Anexos!AW$5='Captura matemáticas'!AS79,1,0)</f>
        <v>0</v>
      </c>
      <c r="CR79" s="90">
        <f>IF(Anexos!AX$5='Captura matemáticas'!AT79,1,0)</f>
        <v>0</v>
      </c>
      <c r="CS79" s="90">
        <f>IF(Anexos!AY$5='Captura matemáticas'!AU79,1,0)</f>
        <v>0</v>
      </c>
      <c r="CT79" s="90">
        <f>IF(Anexos!AZ$5='Captura matemáticas'!AV79,1,0)</f>
        <v>0</v>
      </c>
      <c r="CU79" s="90">
        <f>IF(Anexos!BA$5='Captura matemáticas'!AW79,1,0)</f>
        <v>0</v>
      </c>
      <c r="CV79" s="90">
        <f>IF(Anexos!BB$5='Captura matemáticas'!AX79,1,0)</f>
        <v>0</v>
      </c>
      <c r="CW79" s="90">
        <f>IF(Anexos!BC$5='Captura matemáticas'!AY79,1,0)</f>
        <v>0</v>
      </c>
      <c r="CX79" s="90">
        <f>IF(Anexos!BD$5='Captura matemáticas'!AZ79,1,0)</f>
        <v>0</v>
      </c>
      <c r="CY79" s="90">
        <f>IF(Anexos!BE$5='Captura matemáticas'!BA79,1,0)</f>
        <v>0</v>
      </c>
      <c r="CZ79" s="90">
        <f>IF(Anexos!BF$5='Captura matemáticas'!BB79,1,0)</f>
        <v>0</v>
      </c>
      <c r="DA79" s="90">
        <f>IF(Anexos!BG$5='Captura matemáticas'!BC79,1,0)</f>
        <v>0</v>
      </c>
      <c r="DB79" s="90">
        <f>IF(Anexos!BH$5='Captura matemáticas'!BD79,1,0)</f>
        <v>0</v>
      </c>
      <c r="DC79" s="90">
        <f>IF(Anexos!BI$5='Captura matemáticas'!BE79,1,0)</f>
        <v>0</v>
      </c>
      <c r="DD79" s="88">
        <f t="shared" si="6"/>
        <v>0</v>
      </c>
      <c r="DE79" s="82">
        <f t="shared" si="7"/>
        <v>50</v>
      </c>
      <c r="DF79" s="82">
        <f t="shared" si="8"/>
        <v>50</v>
      </c>
      <c r="DG79" s="83">
        <f t="shared" si="9"/>
        <v>0</v>
      </c>
      <c r="DH79" s="83">
        <f t="shared" si="10"/>
        <v>100</v>
      </c>
      <c r="DI79" s="84">
        <f t="shared" si="11"/>
        <v>100</v>
      </c>
    </row>
    <row r="80" spans="1:113" ht="20.100000000000001" hidden="1" customHeight="1" x14ac:dyDescent="0.25">
      <c r="A80" s="54">
        <v>68</v>
      </c>
      <c r="B80" s="94">
        <f>'Captura español'!B80</f>
        <v>0</v>
      </c>
      <c r="C80" s="94">
        <f>'Captura español'!C80</f>
        <v>0</v>
      </c>
      <c r="D80" s="94">
        <f>'Captura español'!D80</f>
        <v>0</v>
      </c>
      <c r="E80" s="96">
        <f>'Captura español'!$C$3</f>
        <v>0</v>
      </c>
      <c r="F80" s="96">
        <f>'Captura español'!$C$4</f>
        <v>0</v>
      </c>
      <c r="G80" s="96">
        <f>'Captura español'!$C$6</f>
        <v>0</v>
      </c>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0"/>
      <c r="AK80" s="90"/>
      <c r="AL80" s="90"/>
      <c r="AM80" s="90"/>
      <c r="AN80" s="90"/>
      <c r="AO80" s="90"/>
      <c r="AP80" s="90"/>
      <c r="AQ80" s="90"/>
      <c r="AR80" s="90"/>
      <c r="AS80" s="90"/>
      <c r="AT80" s="90"/>
      <c r="AU80" s="90"/>
      <c r="AV80" s="90"/>
      <c r="AW80" s="90"/>
      <c r="AX80" s="90"/>
      <c r="AY80" s="90"/>
      <c r="AZ80" s="90"/>
      <c r="BA80" s="90"/>
      <c r="BB80" s="90"/>
      <c r="BC80" s="90"/>
      <c r="BD80" s="90"/>
      <c r="BE80" s="90"/>
      <c r="BF80" s="90">
        <f>IF(Anexos!L$5='Captura matemáticas'!H80,1,0)</f>
        <v>0</v>
      </c>
      <c r="BG80" s="90">
        <f>IF(Anexos!M$5='Captura matemáticas'!I80,1,0)</f>
        <v>0</v>
      </c>
      <c r="BH80" s="90">
        <f>IF(Anexos!N$5='Captura matemáticas'!J80,1,0)</f>
        <v>0</v>
      </c>
      <c r="BI80" s="90">
        <f>IF(Anexos!O$5='Captura matemáticas'!K80,1,0)</f>
        <v>0</v>
      </c>
      <c r="BJ80" s="90">
        <f>IF(Anexos!P$5='Captura matemáticas'!L80,1,0)</f>
        <v>0</v>
      </c>
      <c r="BK80" s="90">
        <f>IF(Anexos!Q$5='Captura matemáticas'!M80,1,0)</f>
        <v>0</v>
      </c>
      <c r="BL80" s="90">
        <f>IF(Anexos!R$5='Captura matemáticas'!N80,1,0)</f>
        <v>0</v>
      </c>
      <c r="BM80" s="90">
        <f>IF(Anexos!S$5='Captura matemáticas'!O80,1,0)</f>
        <v>0</v>
      </c>
      <c r="BN80" s="90">
        <f>IF(Anexos!T$5='Captura matemáticas'!P80,1,0)</f>
        <v>0</v>
      </c>
      <c r="BO80" s="90">
        <f>IF(Anexos!U$5='Captura matemáticas'!Q80,1,0)</f>
        <v>0</v>
      </c>
      <c r="BP80" s="90">
        <f>IF(Anexos!V$5='Captura matemáticas'!R80,1,0)</f>
        <v>0</v>
      </c>
      <c r="BQ80" s="90">
        <f>IF(Anexos!W$5='Captura matemáticas'!S80,1,0)</f>
        <v>0</v>
      </c>
      <c r="BR80" s="90">
        <f>IF(Anexos!X$5='Captura matemáticas'!T80,1,0)</f>
        <v>0</v>
      </c>
      <c r="BS80" s="90">
        <f>IF(Anexos!Y$5='Captura matemáticas'!U80,1,0)</f>
        <v>0</v>
      </c>
      <c r="BT80" s="90">
        <f>IF(Anexos!Z$5='Captura matemáticas'!V80,1,0)</f>
        <v>0</v>
      </c>
      <c r="BU80" s="90">
        <f>IF(Anexos!AA$5='Captura matemáticas'!W80,1,0)</f>
        <v>0</v>
      </c>
      <c r="BV80" s="90">
        <f>IF(Anexos!AB$5='Captura matemáticas'!X80,1,0)</f>
        <v>0</v>
      </c>
      <c r="BW80" s="90">
        <f>IF(Anexos!AC$5='Captura matemáticas'!Y80,1,0)</f>
        <v>0</v>
      </c>
      <c r="BX80" s="90">
        <f>IF(Anexos!AD$5='Captura matemáticas'!Z80,1,0)</f>
        <v>0</v>
      </c>
      <c r="BY80" s="90">
        <f>IF(Anexos!AE$5='Captura matemáticas'!AA80,1,0)</f>
        <v>0</v>
      </c>
      <c r="BZ80" s="90">
        <f>IF(Anexos!AF$5='Captura matemáticas'!AB80,1,0)</f>
        <v>0</v>
      </c>
      <c r="CA80" s="90">
        <f>IF(Anexos!AG$5='Captura matemáticas'!AC80,1,0)</f>
        <v>0</v>
      </c>
      <c r="CB80" s="90">
        <f>IF(Anexos!AH$5='Captura matemáticas'!AD80,1,0)</f>
        <v>0</v>
      </c>
      <c r="CC80" s="90">
        <f>IF(Anexos!AI$5='Captura matemáticas'!AE80,1,0)</f>
        <v>0</v>
      </c>
      <c r="CD80" s="90">
        <f>IF(Anexos!AJ$5='Captura matemáticas'!AF80,1,0)</f>
        <v>0</v>
      </c>
      <c r="CE80" s="90">
        <f>IF(Anexos!AK$5='Captura matemáticas'!AG80,1,0)</f>
        <v>0</v>
      </c>
      <c r="CF80" s="90">
        <f>IF(Anexos!AL$5='Captura matemáticas'!AH80,1,0)</f>
        <v>0</v>
      </c>
      <c r="CG80" s="90">
        <f>IF(Anexos!AM$5='Captura matemáticas'!AI80,1,0)</f>
        <v>0</v>
      </c>
      <c r="CH80" s="90">
        <f>IF(Anexos!AN$5='Captura matemáticas'!AJ80,1,0)</f>
        <v>0</v>
      </c>
      <c r="CI80" s="90">
        <f>IF(Anexos!AO$5='Captura matemáticas'!AK80,1,0)</f>
        <v>0</v>
      </c>
      <c r="CJ80" s="90">
        <f>IF(Anexos!AP$5='Captura matemáticas'!AL80,1,0)</f>
        <v>0</v>
      </c>
      <c r="CK80" s="90">
        <f>IF(Anexos!AQ$5='Captura matemáticas'!AM80,1,0)</f>
        <v>0</v>
      </c>
      <c r="CL80" s="90">
        <f>IF(Anexos!AR$5='Captura matemáticas'!AN80,1,0)</f>
        <v>0</v>
      </c>
      <c r="CM80" s="90">
        <f>IF(Anexos!AS$5='Captura matemáticas'!AO80,1,0)</f>
        <v>0</v>
      </c>
      <c r="CN80" s="90">
        <f>IF(Anexos!AT$5='Captura matemáticas'!AP80,1,0)</f>
        <v>0</v>
      </c>
      <c r="CO80" s="90">
        <f>IF(Anexos!AU$5='Captura matemáticas'!AQ80,1,0)</f>
        <v>0</v>
      </c>
      <c r="CP80" s="90">
        <f>IF(Anexos!AV$5='Captura matemáticas'!AR80,1,0)</f>
        <v>0</v>
      </c>
      <c r="CQ80" s="90">
        <f>IF(Anexos!AW$5='Captura matemáticas'!AS80,1,0)</f>
        <v>0</v>
      </c>
      <c r="CR80" s="90">
        <f>IF(Anexos!AX$5='Captura matemáticas'!AT80,1,0)</f>
        <v>0</v>
      </c>
      <c r="CS80" s="90">
        <f>IF(Anexos!AY$5='Captura matemáticas'!AU80,1,0)</f>
        <v>0</v>
      </c>
      <c r="CT80" s="90">
        <f>IF(Anexos!AZ$5='Captura matemáticas'!AV80,1,0)</f>
        <v>0</v>
      </c>
      <c r="CU80" s="90">
        <f>IF(Anexos!BA$5='Captura matemáticas'!AW80,1,0)</f>
        <v>0</v>
      </c>
      <c r="CV80" s="90">
        <f>IF(Anexos!BB$5='Captura matemáticas'!AX80,1,0)</f>
        <v>0</v>
      </c>
      <c r="CW80" s="90">
        <f>IF(Anexos!BC$5='Captura matemáticas'!AY80,1,0)</f>
        <v>0</v>
      </c>
      <c r="CX80" s="90">
        <f>IF(Anexos!BD$5='Captura matemáticas'!AZ80,1,0)</f>
        <v>0</v>
      </c>
      <c r="CY80" s="90">
        <f>IF(Anexos!BE$5='Captura matemáticas'!BA80,1,0)</f>
        <v>0</v>
      </c>
      <c r="CZ80" s="90">
        <f>IF(Anexos!BF$5='Captura matemáticas'!BB80,1,0)</f>
        <v>0</v>
      </c>
      <c r="DA80" s="90">
        <f>IF(Anexos!BG$5='Captura matemáticas'!BC80,1,0)</f>
        <v>0</v>
      </c>
      <c r="DB80" s="90">
        <f>IF(Anexos!BH$5='Captura matemáticas'!BD80,1,0)</f>
        <v>0</v>
      </c>
      <c r="DC80" s="90">
        <f>IF(Anexos!BI$5='Captura matemáticas'!BE80,1,0)</f>
        <v>0</v>
      </c>
      <c r="DD80" s="88">
        <f t="shared" si="6"/>
        <v>0</v>
      </c>
      <c r="DE80" s="82">
        <f t="shared" si="7"/>
        <v>50</v>
      </c>
      <c r="DF80" s="82">
        <f t="shared" si="8"/>
        <v>50</v>
      </c>
      <c r="DG80" s="83">
        <f t="shared" si="9"/>
        <v>0</v>
      </c>
      <c r="DH80" s="83">
        <f t="shared" si="10"/>
        <v>100</v>
      </c>
      <c r="DI80" s="84">
        <f t="shared" si="11"/>
        <v>100</v>
      </c>
    </row>
    <row r="81" spans="1:113" ht="20.100000000000001" hidden="1" customHeight="1" x14ac:dyDescent="0.25">
      <c r="A81" s="54">
        <v>69</v>
      </c>
      <c r="B81" s="94">
        <f>'Captura español'!B81</f>
        <v>0</v>
      </c>
      <c r="C81" s="94">
        <f>'Captura español'!C81</f>
        <v>0</v>
      </c>
      <c r="D81" s="94">
        <f>'Captura español'!D81</f>
        <v>0</v>
      </c>
      <c r="E81" s="96">
        <f>'Captura español'!$C$3</f>
        <v>0</v>
      </c>
      <c r="F81" s="96">
        <f>'Captura español'!$C$4</f>
        <v>0</v>
      </c>
      <c r="G81" s="96">
        <f>'Captura español'!$C$6</f>
        <v>0</v>
      </c>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0"/>
      <c r="AK81" s="90"/>
      <c r="AL81" s="90"/>
      <c r="AM81" s="90"/>
      <c r="AN81" s="90"/>
      <c r="AO81" s="90"/>
      <c r="AP81" s="90"/>
      <c r="AQ81" s="90"/>
      <c r="AR81" s="90"/>
      <c r="AS81" s="90"/>
      <c r="AT81" s="90"/>
      <c r="AU81" s="90"/>
      <c r="AV81" s="90"/>
      <c r="AW81" s="90"/>
      <c r="AX81" s="90"/>
      <c r="AY81" s="90"/>
      <c r="AZ81" s="90"/>
      <c r="BA81" s="90"/>
      <c r="BB81" s="90"/>
      <c r="BC81" s="90"/>
      <c r="BD81" s="90"/>
      <c r="BE81" s="90"/>
      <c r="BF81" s="90">
        <f>IF(Anexos!L$5='Captura matemáticas'!H81,1,0)</f>
        <v>0</v>
      </c>
      <c r="BG81" s="90">
        <f>IF(Anexos!M$5='Captura matemáticas'!I81,1,0)</f>
        <v>0</v>
      </c>
      <c r="BH81" s="90">
        <f>IF(Anexos!N$5='Captura matemáticas'!J81,1,0)</f>
        <v>0</v>
      </c>
      <c r="BI81" s="90">
        <f>IF(Anexos!O$5='Captura matemáticas'!K81,1,0)</f>
        <v>0</v>
      </c>
      <c r="BJ81" s="90">
        <f>IF(Anexos!P$5='Captura matemáticas'!L81,1,0)</f>
        <v>0</v>
      </c>
      <c r="BK81" s="90">
        <f>IF(Anexos!Q$5='Captura matemáticas'!M81,1,0)</f>
        <v>0</v>
      </c>
      <c r="BL81" s="90">
        <f>IF(Anexos!R$5='Captura matemáticas'!N81,1,0)</f>
        <v>0</v>
      </c>
      <c r="BM81" s="90">
        <f>IF(Anexos!S$5='Captura matemáticas'!O81,1,0)</f>
        <v>0</v>
      </c>
      <c r="BN81" s="90">
        <f>IF(Anexos!T$5='Captura matemáticas'!P81,1,0)</f>
        <v>0</v>
      </c>
      <c r="BO81" s="90">
        <f>IF(Anexos!U$5='Captura matemáticas'!Q81,1,0)</f>
        <v>0</v>
      </c>
      <c r="BP81" s="90">
        <f>IF(Anexos!V$5='Captura matemáticas'!R81,1,0)</f>
        <v>0</v>
      </c>
      <c r="BQ81" s="90">
        <f>IF(Anexos!W$5='Captura matemáticas'!S81,1,0)</f>
        <v>0</v>
      </c>
      <c r="BR81" s="90">
        <f>IF(Anexos!X$5='Captura matemáticas'!T81,1,0)</f>
        <v>0</v>
      </c>
      <c r="BS81" s="90">
        <f>IF(Anexos!Y$5='Captura matemáticas'!U81,1,0)</f>
        <v>0</v>
      </c>
      <c r="BT81" s="90">
        <f>IF(Anexos!Z$5='Captura matemáticas'!V81,1,0)</f>
        <v>0</v>
      </c>
      <c r="BU81" s="90">
        <f>IF(Anexos!AA$5='Captura matemáticas'!W81,1,0)</f>
        <v>0</v>
      </c>
      <c r="BV81" s="90">
        <f>IF(Anexos!AB$5='Captura matemáticas'!X81,1,0)</f>
        <v>0</v>
      </c>
      <c r="BW81" s="90">
        <f>IF(Anexos!AC$5='Captura matemáticas'!Y81,1,0)</f>
        <v>0</v>
      </c>
      <c r="BX81" s="90">
        <f>IF(Anexos!AD$5='Captura matemáticas'!Z81,1,0)</f>
        <v>0</v>
      </c>
      <c r="BY81" s="90">
        <f>IF(Anexos!AE$5='Captura matemáticas'!AA81,1,0)</f>
        <v>0</v>
      </c>
      <c r="BZ81" s="90">
        <f>IF(Anexos!AF$5='Captura matemáticas'!AB81,1,0)</f>
        <v>0</v>
      </c>
      <c r="CA81" s="90">
        <f>IF(Anexos!AG$5='Captura matemáticas'!AC81,1,0)</f>
        <v>0</v>
      </c>
      <c r="CB81" s="90">
        <f>IF(Anexos!AH$5='Captura matemáticas'!AD81,1,0)</f>
        <v>0</v>
      </c>
      <c r="CC81" s="90">
        <f>IF(Anexos!AI$5='Captura matemáticas'!AE81,1,0)</f>
        <v>0</v>
      </c>
      <c r="CD81" s="90">
        <f>IF(Anexos!AJ$5='Captura matemáticas'!AF81,1,0)</f>
        <v>0</v>
      </c>
      <c r="CE81" s="90">
        <f>IF(Anexos!AK$5='Captura matemáticas'!AG81,1,0)</f>
        <v>0</v>
      </c>
      <c r="CF81" s="90">
        <f>IF(Anexos!AL$5='Captura matemáticas'!AH81,1,0)</f>
        <v>0</v>
      </c>
      <c r="CG81" s="90">
        <f>IF(Anexos!AM$5='Captura matemáticas'!AI81,1,0)</f>
        <v>0</v>
      </c>
      <c r="CH81" s="90">
        <f>IF(Anexos!AN$5='Captura matemáticas'!AJ81,1,0)</f>
        <v>0</v>
      </c>
      <c r="CI81" s="90">
        <f>IF(Anexos!AO$5='Captura matemáticas'!AK81,1,0)</f>
        <v>0</v>
      </c>
      <c r="CJ81" s="90">
        <f>IF(Anexos!AP$5='Captura matemáticas'!AL81,1,0)</f>
        <v>0</v>
      </c>
      <c r="CK81" s="90">
        <f>IF(Anexos!AQ$5='Captura matemáticas'!AM81,1,0)</f>
        <v>0</v>
      </c>
      <c r="CL81" s="90">
        <f>IF(Anexos!AR$5='Captura matemáticas'!AN81,1,0)</f>
        <v>0</v>
      </c>
      <c r="CM81" s="90">
        <f>IF(Anexos!AS$5='Captura matemáticas'!AO81,1,0)</f>
        <v>0</v>
      </c>
      <c r="CN81" s="90">
        <f>IF(Anexos!AT$5='Captura matemáticas'!AP81,1,0)</f>
        <v>0</v>
      </c>
      <c r="CO81" s="90">
        <f>IF(Anexos!AU$5='Captura matemáticas'!AQ81,1,0)</f>
        <v>0</v>
      </c>
      <c r="CP81" s="90">
        <f>IF(Anexos!AV$5='Captura matemáticas'!AR81,1,0)</f>
        <v>0</v>
      </c>
      <c r="CQ81" s="90">
        <f>IF(Anexos!AW$5='Captura matemáticas'!AS81,1,0)</f>
        <v>0</v>
      </c>
      <c r="CR81" s="90">
        <f>IF(Anexos!AX$5='Captura matemáticas'!AT81,1,0)</f>
        <v>0</v>
      </c>
      <c r="CS81" s="90">
        <f>IF(Anexos!AY$5='Captura matemáticas'!AU81,1,0)</f>
        <v>0</v>
      </c>
      <c r="CT81" s="90">
        <f>IF(Anexos!AZ$5='Captura matemáticas'!AV81,1,0)</f>
        <v>0</v>
      </c>
      <c r="CU81" s="90">
        <f>IF(Anexos!BA$5='Captura matemáticas'!AW81,1,0)</f>
        <v>0</v>
      </c>
      <c r="CV81" s="90">
        <f>IF(Anexos!BB$5='Captura matemáticas'!AX81,1,0)</f>
        <v>0</v>
      </c>
      <c r="CW81" s="90">
        <f>IF(Anexos!BC$5='Captura matemáticas'!AY81,1,0)</f>
        <v>0</v>
      </c>
      <c r="CX81" s="90">
        <f>IF(Anexos!BD$5='Captura matemáticas'!AZ81,1,0)</f>
        <v>0</v>
      </c>
      <c r="CY81" s="90">
        <f>IF(Anexos!BE$5='Captura matemáticas'!BA81,1,0)</f>
        <v>0</v>
      </c>
      <c r="CZ81" s="90">
        <f>IF(Anexos!BF$5='Captura matemáticas'!BB81,1,0)</f>
        <v>0</v>
      </c>
      <c r="DA81" s="90">
        <f>IF(Anexos!BG$5='Captura matemáticas'!BC81,1,0)</f>
        <v>0</v>
      </c>
      <c r="DB81" s="90">
        <f>IF(Anexos!BH$5='Captura matemáticas'!BD81,1,0)</f>
        <v>0</v>
      </c>
      <c r="DC81" s="90">
        <f>IF(Anexos!BI$5='Captura matemáticas'!BE81,1,0)</f>
        <v>0</v>
      </c>
      <c r="DD81" s="88">
        <f t="shared" si="6"/>
        <v>0</v>
      </c>
      <c r="DE81" s="82">
        <f t="shared" si="7"/>
        <v>50</v>
      </c>
      <c r="DF81" s="82">
        <f t="shared" si="8"/>
        <v>50</v>
      </c>
      <c r="DG81" s="83">
        <f t="shared" si="9"/>
        <v>0</v>
      </c>
      <c r="DH81" s="83">
        <f t="shared" si="10"/>
        <v>100</v>
      </c>
      <c r="DI81" s="84">
        <f t="shared" si="11"/>
        <v>100</v>
      </c>
    </row>
    <row r="82" spans="1:113" ht="20.100000000000001" hidden="1" customHeight="1" thickBot="1" x14ac:dyDescent="0.3">
      <c r="A82" s="55">
        <v>70</v>
      </c>
      <c r="B82" s="97">
        <f>'Captura español'!B82</f>
        <v>0</v>
      </c>
      <c r="C82" s="97">
        <f>'Captura español'!C82</f>
        <v>0</v>
      </c>
      <c r="D82" s="97">
        <f>'Captura español'!D82</f>
        <v>0</v>
      </c>
      <c r="E82" s="99">
        <f>'Captura español'!$C$3</f>
        <v>0</v>
      </c>
      <c r="F82" s="99">
        <f>'Captura español'!$C$4</f>
        <v>0</v>
      </c>
      <c r="G82" s="99">
        <f>'Captura español'!$C$6</f>
        <v>0</v>
      </c>
      <c r="H82" s="93"/>
      <c r="I82" s="93"/>
      <c r="J82" s="93"/>
      <c r="K82" s="93"/>
      <c r="L82" s="93"/>
      <c r="M82" s="93"/>
      <c r="N82" s="93"/>
      <c r="O82" s="93"/>
      <c r="P82" s="93"/>
      <c r="Q82" s="93"/>
      <c r="R82" s="93"/>
      <c r="S82" s="93"/>
      <c r="T82" s="93"/>
      <c r="U82" s="93"/>
      <c r="V82" s="93"/>
      <c r="W82" s="93"/>
      <c r="X82" s="93"/>
      <c r="Y82" s="93"/>
      <c r="Z82" s="93"/>
      <c r="AA82" s="93"/>
      <c r="AB82" s="93"/>
      <c r="AC82" s="93"/>
      <c r="AD82" s="93"/>
      <c r="AE82" s="93"/>
      <c r="AF82" s="93"/>
      <c r="AG82" s="93"/>
      <c r="AH82" s="93"/>
      <c r="AI82" s="93"/>
      <c r="AJ82" s="93"/>
      <c r="AK82" s="93"/>
      <c r="AL82" s="93"/>
      <c r="AM82" s="93"/>
      <c r="AN82" s="93"/>
      <c r="AO82" s="93"/>
      <c r="AP82" s="93"/>
      <c r="AQ82" s="93"/>
      <c r="AR82" s="93"/>
      <c r="AS82" s="93"/>
      <c r="AT82" s="93"/>
      <c r="AU82" s="93"/>
      <c r="AV82" s="93"/>
      <c r="AW82" s="93"/>
      <c r="AX82" s="93"/>
      <c r="AY82" s="93"/>
      <c r="AZ82" s="93"/>
      <c r="BA82" s="93"/>
      <c r="BB82" s="93"/>
      <c r="BC82" s="93"/>
      <c r="BD82" s="93"/>
      <c r="BE82" s="93"/>
      <c r="BF82" s="93">
        <f>IF(Anexos!L$5='Captura matemáticas'!H82,1,0)</f>
        <v>0</v>
      </c>
      <c r="BG82" s="93">
        <f>IF(Anexos!M$5='Captura matemáticas'!I82,1,0)</f>
        <v>0</v>
      </c>
      <c r="BH82" s="93">
        <f>IF(Anexos!N$5='Captura matemáticas'!J82,1,0)</f>
        <v>0</v>
      </c>
      <c r="BI82" s="93">
        <f>IF(Anexos!O$5='Captura matemáticas'!K82,1,0)</f>
        <v>0</v>
      </c>
      <c r="BJ82" s="93">
        <f>IF(Anexos!P$5='Captura matemáticas'!L82,1,0)</f>
        <v>0</v>
      </c>
      <c r="BK82" s="93">
        <f>IF(Anexos!Q$5='Captura matemáticas'!M82,1,0)</f>
        <v>0</v>
      </c>
      <c r="BL82" s="93">
        <f>IF(Anexos!R$5='Captura matemáticas'!N82,1,0)</f>
        <v>0</v>
      </c>
      <c r="BM82" s="93">
        <f>IF(Anexos!S$5='Captura matemáticas'!O82,1,0)</f>
        <v>0</v>
      </c>
      <c r="BN82" s="93">
        <f>IF(Anexos!T$5='Captura matemáticas'!P82,1,0)</f>
        <v>0</v>
      </c>
      <c r="BO82" s="93">
        <f>IF(Anexos!U$5='Captura matemáticas'!Q82,1,0)</f>
        <v>0</v>
      </c>
      <c r="BP82" s="93">
        <f>IF(Anexos!V$5='Captura matemáticas'!R82,1,0)</f>
        <v>0</v>
      </c>
      <c r="BQ82" s="93">
        <f>IF(Anexos!W$5='Captura matemáticas'!S82,1,0)</f>
        <v>0</v>
      </c>
      <c r="BR82" s="93">
        <f>IF(Anexos!X$5='Captura matemáticas'!T82,1,0)</f>
        <v>0</v>
      </c>
      <c r="BS82" s="93">
        <f>IF(Anexos!Y$5='Captura matemáticas'!U82,1,0)</f>
        <v>0</v>
      </c>
      <c r="BT82" s="93">
        <f>IF(Anexos!Z$5='Captura matemáticas'!V82,1,0)</f>
        <v>0</v>
      </c>
      <c r="BU82" s="93">
        <f>IF(Anexos!AA$5='Captura matemáticas'!W82,1,0)</f>
        <v>0</v>
      </c>
      <c r="BV82" s="93">
        <f>IF(Anexos!AB$5='Captura matemáticas'!X82,1,0)</f>
        <v>0</v>
      </c>
      <c r="BW82" s="93">
        <f>IF(Anexos!AC$5='Captura matemáticas'!Y82,1,0)</f>
        <v>0</v>
      </c>
      <c r="BX82" s="93">
        <f>IF(Anexos!AD$5='Captura matemáticas'!Z82,1,0)</f>
        <v>0</v>
      </c>
      <c r="BY82" s="93">
        <f>IF(Anexos!AE$5='Captura matemáticas'!AA82,1,0)</f>
        <v>0</v>
      </c>
      <c r="BZ82" s="93">
        <f>IF(Anexos!AF$5='Captura matemáticas'!AB82,1,0)</f>
        <v>0</v>
      </c>
      <c r="CA82" s="93">
        <f>IF(Anexos!AG$5='Captura matemáticas'!AC82,1,0)</f>
        <v>0</v>
      </c>
      <c r="CB82" s="93">
        <f>IF(Anexos!AH$5='Captura matemáticas'!AD82,1,0)</f>
        <v>0</v>
      </c>
      <c r="CC82" s="93">
        <f>IF(Anexos!AI$5='Captura matemáticas'!AE82,1,0)</f>
        <v>0</v>
      </c>
      <c r="CD82" s="93">
        <f>IF(Anexos!AJ$5='Captura matemáticas'!AF82,1,0)</f>
        <v>0</v>
      </c>
      <c r="CE82" s="93">
        <f>IF(Anexos!AK$5='Captura matemáticas'!AG82,1,0)</f>
        <v>0</v>
      </c>
      <c r="CF82" s="93">
        <f>IF(Anexos!AL$5='Captura matemáticas'!AH82,1,0)</f>
        <v>0</v>
      </c>
      <c r="CG82" s="93">
        <f>IF(Anexos!AM$5='Captura matemáticas'!AI82,1,0)</f>
        <v>0</v>
      </c>
      <c r="CH82" s="93">
        <f>IF(Anexos!AN$5='Captura matemáticas'!AJ82,1,0)</f>
        <v>0</v>
      </c>
      <c r="CI82" s="93">
        <f>IF(Anexos!AO$5='Captura matemáticas'!AK82,1,0)</f>
        <v>0</v>
      </c>
      <c r="CJ82" s="93">
        <f>IF(Anexos!AP$5='Captura matemáticas'!AL82,1,0)</f>
        <v>0</v>
      </c>
      <c r="CK82" s="93">
        <f>IF(Anexos!AQ$5='Captura matemáticas'!AM82,1,0)</f>
        <v>0</v>
      </c>
      <c r="CL82" s="93">
        <f>IF(Anexos!AR$5='Captura matemáticas'!AN82,1,0)</f>
        <v>0</v>
      </c>
      <c r="CM82" s="93">
        <f>IF(Anexos!AS$5='Captura matemáticas'!AO82,1,0)</f>
        <v>0</v>
      </c>
      <c r="CN82" s="93">
        <f>IF(Anexos!AT$5='Captura matemáticas'!AP82,1,0)</f>
        <v>0</v>
      </c>
      <c r="CO82" s="93">
        <f>IF(Anexos!AU$5='Captura matemáticas'!AQ82,1,0)</f>
        <v>0</v>
      </c>
      <c r="CP82" s="93">
        <f>IF(Anexos!AV$5='Captura matemáticas'!AR82,1,0)</f>
        <v>0</v>
      </c>
      <c r="CQ82" s="93">
        <f>IF(Anexos!AW$5='Captura matemáticas'!AS82,1,0)</f>
        <v>0</v>
      </c>
      <c r="CR82" s="93">
        <f>IF(Anexos!AX$5='Captura matemáticas'!AT82,1,0)</f>
        <v>0</v>
      </c>
      <c r="CS82" s="93">
        <f>IF(Anexos!AY$5='Captura matemáticas'!AU82,1,0)</f>
        <v>0</v>
      </c>
      <c r="CT82" s="93">
        <f>IF(Anexos!AZ$5='Captura matemáticas'!AV82,1,0)</f>
        <v>0</v>
      </c>
      <c r="CU82" s="93">
        <f>IF(Anexos!BA$5='Captura matemáticas'!AW82,1,0)</f>
        <v>0</v>
      </c>
      <c r="CV82" s="93">
        <f>IF(Anexos!BB$5='Captura matemáticas'!AX82,1,0)</f>
        <v>0</v>
      </c>
      <c r="CW82" s="93">
        <f>IF(Anexos!BC$5='Captura matemáticas'!AY82,1,0)</f>
        <v>0</v>
      </c>
      <c r="CX82" s="93">
        <f>IF(Anexos!BD$5='Captura matemáticas'!AZ82,1,0)</f>
        <v>0</v>
      </c>
      <c r="CY82" s="93">
        <f>IF(Anexos!BE$5='Captura matemáticas'!BA82,1,0)</f>
        <v>0</v>
      </c>
      <c r="CZ82" s="93">
        <f>IF(Anexos!BF$5='Captura matemáticas'!BB82,1,0)</f>
        <v>0</v>
      </c>
      <c r="DA82" s="93">
        <f>IF(Anexos!BG$5='Captura matemáticas'!BC82,1,0)</f>
        <v>0</v>
      </c>
      <c r="DB82" s="93">
        <f>IF(Anexos!BH$5='Captura matemáticas'!BD82,1,0)</f>
        <v>0</v>
      </c>
      <c r="DC82" s="93">
        <f>IF(Anexos!BI$5='Captura matemáticas'!BE82,1,0)</f>
        <v>0</v>
      </c>
      <c r="DD82" s="89">
        <f t="shared" si="6"/>
        <v>0</v>
      </c>
      <c r="DE82" s="85">
        <f t="shared" si="7"/>
        <v>50</v>
      </c>
      <c r="DF82" s="85">
        <f t="shared" si="8"/>
        <v>50</v>
      </c>
      <c r="DG82" s="86">
        <f t="shared" si="9"/>
        <v>0</v>
      </c>
      <c r="DH82" s="86">
        <f t="shared" si="10"/>
        <v>100</v>
      </c>
      <c r="DI82" s="87">
        <f t="shared" si="11"/>
        <v>100</v>
      </c>
    </row>
  </sheetData>
  <mergeCells count="13">
    <mergeCell ref="DG11:DI11"/>
    <mergeCell ref="A6:B6"/>
    <mergeCell ref="A7:B7"/>
    <mergeCell ref="A11:G11"/>
    <mergeCell ref="H11:BE11"/>
    <mergeCell ref="DD11:DF11"/>
    <mergeCell ref="BF11:DC11"/>
    <mergeCell ref="A5:B5"/>
    <mergeCell ref="A1:C1"/>
    <mergeCell ref="D1:E1"/>
    <mergeCell ref="A2:C2"/>
    <mergeCell ref="A3:B3"/>
    <mergeCell ref="A4:B4"/>
  </mergeCells>
  <conditionalFormatting sqref="DD13:DD82">
    <cfRule type="cellIs" dxfId="11" priority="3" operator="lessThan">
      <formula>25</formula>
    </cfRule>
    <cfRule type="dataBar" priority="4">
      <dataBar>
        <cfvo type="min"/>
        <cfvo type="max"/>
        <color rgb="FF638EC6"/>
      </dataBar>
      <extLst>
        <ext xmlns:x14="http://schemas.microsoft.com/office/spreadsheetml/2009/9/main" uri="{B025F937-C7B1-47D3-B67F-A62EFF666E3E}">
          <x14:id>{BFAE8101-B112-47D0-B032-0B4E0DCEE7D0}</x14:id>
        </ext>
      </extLst>
    </cfRule>
  </conditionalFormatting>
  <dataValidations disablePrompts="1" count="1">
    <dataValidation allowBlank="1" showInputMessage="1" showErrorMessage="1" sqref="C7:C10"/>
  </dataValidations>
  <pageMargins left="0.7" right="0.7" top="0.75" bottom="0.75" header="0.3" footer="0.3"/>
  <pageSetup orientation="portrait" horizontalDpi="4294967295" verticalDpi="4294967295" r:id="rId1"/>
  <drawing r:id="rId2"/>
  <extLst>
    <ext xmlns:x14="http://schemas.microsoft.com/office/spreadsheetml/2009/9/main" uri="{78C0D931-6437-407d-A8EE-F0AAD7539E65}">
      <x14:conditionalFormattings>
        <x14:conditionalFormatting xmlns:xm="http://schemas.microsoft.com/office/excel/2006/main">
          <x14:cfRule type="dataBar" id="{BFAE8101-B112-47D0-B032-0B4E0DCEE7D0}">
            <x14:dataBar minLength="0" maxLength="100" gradient="0">
              <x14:cfvo type="autoMin"/>
              <x14:cfvo type="autoMax"/>
              <x14:negativeFillColor rgb="FFFF0000"/>
              <x14:axisColor rgb="FF000000"/>
            </x14:dataBar>
          </x14:cfRule>
          <xm:sqref>DD13:DD82</xm:sqref>
        </x14:conditionalFormatting>
      </x14:conditionalFormattings>
    </ext>
    <ext xmlns:x14="http://schemas.microsoft.com/office/spreadsheetml/2009/9/main" uri="{CCE6A557-97BC-4b89-ADB6-D9C93CAAB3DF}">
      <x14:dataValidations xmlns:xm="http://schemas.microsoft.com/office/excel/2006/main" disablePrompts="1" count="5">
        <x14:dataValidation type="list" allowBlank="1" showInputMessage="1" showErrorMessage="1">
          <x14:formula1>
            <xm:f>Anexos!$I$2:$I$7</xm:f>
          </x14:formula1>
          <xm:sqref>H13:BE82</xm:sqref>
        </x14:dataValidation>
        <x14:dataValidation type="list" operator="equal" allowBlank="1" showInputMessage="1" showErrorMessage="1">
          <x14:formula1>
            <xm:f>Anexos!$E$2:$E$71</xm:f>
          </x14:formula1>
          <xm:sqref>C5</xm:sqref>
        </x14:dataValidation>
        <x14:dataValidation type="list" allowBlank="1" showInputMessage="1" showErrorMessage="1">
          <x14:formula1>
            <xm:f>Anexos!$G$2:$G$14</xm:f>
          </x14:formula1>
          <xm:sqref>C6</xm:sqref>
        </x14:dataValidation>
        <x14:dataValidation type="list" operator="equal" allowBlank="1" showInputMessage="1" showErrorMessage="1">
          <x14:formula1>
            <xm:f>Anexos!$A$2:$A$1812</xm:f>
          </x14:formula1>
          <xm:sqref>C3</xm:sqref>
        </x14:dataValidation>
        <x14:dataValidation type="list" operator="equal" allowBlank="1" showInputMessage="1" showErrorMessage="1">
          <x14:formula1>
            <xm:f>Anexos!$C$2:$C$4</xm:f>
          </x14:formula1>
          <xm:sqref>C4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tabColor theme="5" tint="-0.249977111117893"/>
  </sheetPr>
  <dimension ref="A1:BK52"/>
  <sheetViews>
    <sheetView showGridLines="0" zoomScale="80" zoomScaleNormal="80" workbookViewId="0">
      <selection sqref="A1:A2"/>
    </sheetView>
  </sheetViews>
  <sheetFormatPr baseColWidth="10" defaultRowHeight="15" x14ac:dyDescent="0.25"/>
  <cols>
    <col min="1" max="1" width="35.7109375" style="61" customWidth="1"/>
    <col min="2" max="51" width="6.7109375" style="75" customWidth="1"/>
    <col min="52" max="52" width="1.7109375" style="61" customWidth="1"/>
    <col min="53" max="54" width="25.7109375" style="61" customWidth="1"/>
    <col min="55" max="56" width="25.7109375" style="75" customWidth="1"/>
    <col min="57" max="57" width="25.7109375" style="76" customWidth="1"/>
    <col min="58" max="58" width="25.7109375" style="61" customWidth="1"/>
    <col min="59" max="59" width="150.7109375" style="61" customWidth="1"/>
    <col min="60" max="61" width="12.7109375" style="75" customWidth="1"/>
    <col min="62" max="62" width="70.7109375" style="61" customWidth="1"/>
    <col min="63" max="63" width="11.42578125" style="61" customWidth="1"/>
    <col min="64" max="16384" width="11.42578125" style="61"/>
  </cols>
  <sheetData>
    <row r="1" spans="1:63" ht="39.950000000000003" customHeight="1" x14ac:dyDescent="0.25">
      <c r="A1" s="215" t="s">
        <v>93</v>
      </c>
      <c r="B1" s="217" t="s">
        <v>114</v>
      </c>
      <c r="C1" s="218"/>
      <c r="D1" s="218"/>
      <c r="E1" s="218"/>
      <c r="F1" s="218"/>
      <c r="G1" s="218"/>
      <c r="H1" s="218"/>
      <c r="I1" s="218"/>
      <c r="J1" s="218"/>
      <c r="K1" s="218"/>
      <c r="L1" s="218"/>
      <c r="M1" s="218"/>
      <c r="N1" s="218"/>
      <c r="O1" s="218"/>
      <c r="P1" s="218"/>
      <c r="Q1" s="218"/>
      <c r="R1" s="218"/>
      <c r="S1" s="218"/>
      <c r="T1" s="218"/>
      <c r="U1" s="218"/>
      <c r="V1" s="218"/>
      <c r="W1" s="218"/>
      <c r="X1" s="218"/>
      <c r="Y1" s="218"/>
      <c r="Z1" s="218"/>
      <c r="AA1" s="218"/>
      <c r="AB1" s="218"/>
      <c r="AC1" s="218"/>
      <c r="AD1" s="218"/>
      <c r="AE1" s="218"/>
      <c r="AF1" s="218"/>
      <c r="AG1" s="218"/>
      <c r="AH1" s="218"/>
      <c r="AI1" s="218"/>
      <c r="AJ1" s="218"/>
      <c r="AK1" s="218"/>
      <c r="AL1" s="218"/>
      <c r="AM1" s="218"/>
      <c r="AN1" s="218"/>
      <c r="AO1" s="218"/>
      <c r="AP1" s="218"/>
      <c r="AQ1" s="218"/>
      <c r="AR1" s="218"/>
      <c r="AS1" s="218"/>
      <c r="AT1" s="218"/>
      <c r="AU1" s="218"/>
      <c r="AV1" s="218"/>
      <c r="AW1" s="218"/>
      <c r="AX1" s="218"/>
      <c r="AY1" s="220"/>
      <c r="AZ1" s="58"/>
      <c r="BA1" s="221" t="s">
        <v>94</v>
      </c>
      <c r="BB1" s="222"/>
      <c r="BC1" s="59" t="s">
        <v>95</v>
      </c>
      <c r="BD1" s="43" t="s">
        <v>96</v>
      </c>
      <c r="BE1" s="44" t="s">
        <v>84</v>
      </c>
      <c r="BF1" s="58"/>
      <c r="BG1" s="167" t="s">
        <v>97</v>
      </c>
      <c r="BH1" s="168" t="s">
        <v>95</v>
      </c>
      <c r="BI1" s="168" t="s">
        <v>96</v>
      </c>
      <c r="BJ1" s="169" t="s">
        <v>98</v>
      </c>
      <c r="BK1" s="60"/>
    </row>
    <row r="2" spans="1:63" ht="15" customHeight="1" x14ac:dyDescent="0.25">
      <c r="A2" s="216"/>
      <c r="B2" s="152" t="s">
        <v>13</v>
      </c>
      <c r="C2" s="151" t="s">
        <v>14</v>
      </c>
      <c r="D2" s="149" t="s">
        <v>15</v>
      </c>
      <c r="E2" s="150" t="s">
        <v>16</v>
      </c>
      <c r="F2" s="62" t="s">
        <v>17</v>
      </c>
      <c r="G2" s="64" t="s">
        <v>18</v>
      </c>
      <c r="H2" s="149" t="s">
        <v>19</v>
      </c>
      <c r="I2" s="64" t="s">
        <v>20</v>
      </c>
      <c r="J2" s="152" t="s">
        <v>21</v>
      </c>
      <c r="K2" s="149" t="s">
        <v>22</v>
      </c>
      <c r="L2" s="64" t="s">
        <v>23</v>
      </c>
      <c r="M2" s="65" t="s">
        <v>24</v>
      </c>
      <c r="N2" s="64" t="s">
        <v>25</v>
      </c>
      <c r="O2" s="152" t="s">
        <v>26</v>
      </c>
      <c r="P2" s="65" t="s">
        <v>27</v>
      </c>
      <c r="Q2" s="62" t="s">
        <v>28</v>
      </c>
      <c r="R2" s="62" t="s">
        <v>29</v>
      </c>
      <c r="S2" s="151" t="s">
        <v>30</v>
      </c>
      <c r="T2" s="65" t="s">
        <v>31</v>
      </c>
      <c r="U2" s="62" t="s">
        <v>32</v>
      </c>
      <c r="V2" s="151" t="s">
        <v>33</v>
      </c>
      <c r="W2" s="151" t="s">
        <v>34</v>
      </c>
      <c r="X2" s="149" t="s">
        <v>35</v>
      </c>
      <c r="Y2" s="65" t="s">
        <v>36</v>
      </c>
      <c r="Z2" s="65" t="s">
        <v>37</v>
      </c>
      <c r="AA2" s="65" t="s">
        <v>38</v>
      </c>
      <c r="AB2" s="150" t="s">
        <v>39</v>
      </c>
      <c r="AC2" s="151" t="s">
        <v>40</v>
      </c>
      <c r="AD2" s="152" t="s">
        <v>41</v>
      </c>
      <c r="AE2" s="149" t="s">
        <v>42</v>
      </c>
      <c r="AF2" s="149" t="s">
        <v>47</v>
      </c>
      <c r="AG2" s="150" t="s">
        <v>48</v>
      </c>
      <c r="AH2" s="151" t="s">
        <v>49</v>
      </c>
      <c r="AI2" s="152" t="s">
        <v>50</v>
      </c>
      <c r="AJ2" s="152" t="s">
        <v>51</v>
      </c>
      <c r="AK2" s="65" t="s">
        <v>66</v>
      </c>
      <c r="AL2" s="65" t="s">
        <v>67</v>
      </c>
      <c r="AM2" s="150" t="s">
        <v>68</v>
      </c>
      <c r="AN2" s="151" t="s">
        <v>69</v>
      </c>
      <c r="AO2" s="152" t="s">
        <v>70</v>
      </c>
      <c r="AP2" s="149" t="s">
        <v>71</v>
      </c>
      <c r="AQ2" s="149" t="s">
        <v>72</v>
      </c>
      <c r="AR2" s="65" t="s">
        <v>73</v>
      </c>
      <c r="AS2" s="62" t="s">
        <v>74</v>
      </c>
      <c r="AT2" s="151" t="s">
        <v>75</v>
      </c>
      <c r="AU2" s="149" t="s">
        <v>76</v>
      </c>
      <c r="AV2" s="149" t="s">
        <v>77</v>
      </c>
      <c r="AW2" s="149" t="s">
        <v>78</v>
      </c>
      <c r="AX2" s="65" t="s">
        <v>79</v>
      </c>
      <c r="AY2" s="164" t="s">
        <v>80</v>
      </c>
      <c r="AZ2" s="58"/>
      <c r="BA2" s="223" t="s">
        <v>106</v>
      </c>
      <c r="BB2" s="224"/>
      <c r="BC2" s="108" t="e">
        <f>(($F3+$Q3+$R3+$U3+$AS3)/($F$5+$Q$5+$R$5+$U$5+$AS$5))*100</f>
        <v>#DIV/0!</v>
      </c>
      <c r="BD2" s="109" t="e">
        <f>(($F4+$Q4+$R4+$U4+$AS4)/($F$5+$Q$5+$R$5+$U$5+$AS$5))*100</f>
        <v>#DIV/0!</v>
      </c>
      <c r="BE2" s="110" t="e">
        <f t="shared" ref="BE2:BE8" si="0">SUM(BC2:BD2)</f>
        <v>#DIV/0!</v>
      </c>
      <c r="BF2" s="58"/>
      <c r="BG2" s="170" t="s">
        <v>2106</v>
      </c>
      <c r="BH2" s="114" t="e">
        <f>($J3/$J$5)*100</f>
        <v>#DIV/0!</v>
      </c>
      <c r="BI2" s="114" t="e">
        <f>($J4/$J$5)*100</f>
        <v>#DIV/0!</v>
      </c>
      <c r="BJ2" s="171" t="e">
        <f>REPT("I",BH2/1)&amp;" "&amp;TEXT(BH2,"0.0")&amp;"%"</f>
        <v>#DIV/0!</v>
      </c>
      <c r="BK2" s="60"/>
    </row>
    <row r="3" spans="1:63" ht="15" customHeight="1" x14ac:dyDescent="0.25">
      <c r="A3" s="66" t="s">
        <v>100</v>
      </c>
      <c r="B3" s="100">
        <f>SUM('Captura matemáticas'!BF13:BF82)</f>
        <v>0</v>
      </c>
      <c r="C3" s="100">
        <f>SUM('Captura matemáticas'!BG13:BG82)</f>
        <v>0</v>
      </c>
      <c r="D3" s="100">
        <f>SUM('Captura matemáticas'!BH13:BH82)</f>
        <v>0</v>
      </c>
      <c r="E3" s="100">
        <f>SUM('Captura matemáticas'!BI13:BI82)</f>
        <v>0</v>
      </c>
      <c r="F3" s="100">
        <f>SUM('Captura matemáticas'!BJ13:BJ82)</f>
        <v>0</v>
      </c>
      <c r="G3" s="100">
        <f>SUM('Captura matemáticas'!BK13:BK82)</f>
        <v>0</v>
      </c>
      <c r="H3" s="100">
        <f>SUM('Captura matemáticas'!BL13:BL82)</f>
        <v>0</v>
      </c>
      <c r="I3" s="100">
        <f>SUM('Captura matemáticas'!BM13:BM82)</f>
        <v>0</v>
      </c>
      <c r="J3" s="100">
        <f>SUM('Captura matemáticas'!BN13:BN82)</f>
        <v>0</v>
      </c>
      <c r="K3" s="100">
        <f>SUM('Captura matemáticas'!BO13:BO82)</f>
        <v>0</v>
      </c>
      <c r="L3" s="100">
        <f>SUM('Captura matemáticas'!BP13:BP82)</f>
        <v>0</v>
      </c>
      <c r="M3" s="100">
        <f>SUM('Captura matemáticas'!BQ13:BQ82)</f>
        <v>0</v>
      </c>
      <c r="N3" s="100">
        <f>SUM('Captura matemáticas'!BR13:BR82)</f>
        <v>0</v>
      </c>
      <c r="O3" s="100">
        <f>SUM('Captura matemáticas'!BS13:BS82)</f>
        <v>0</v>
      </c>
      <c r="P3" s="100">
        <f>SUM('Captura matemáticas'!BT13:BT82)</f>
        <v>0</v>
      </c>
      <c r="Q3" s="100">
        <f>SUM('Captura matemáticas'!BU13:BU82)</f>
        <v>0</v>
      </c>
      <c r="R3" s="100">
        <f>SUM('Captura matemáticas'!BV13:BV82)</f>
        <v>0</v>
      </c>
      <c r="S3" s="100">
        <f>SUM('Captura matemáticas'!BW13:BW82)</f>
        <v>0</v>
      </c>
      <c r="T3" s="100">
        <f>SUM('Captura matemáticas'!BX13:BX82)</f>
        <v>0</v>
      </c>
      <c r="U3" s="100">
        <f>SUM('Captura matemáticas'!BY13:BY82)</f>
        <v>0</v>
      </c>
      <c r="V3" s="100">
        <f>SUM('Captura matemáticas'!BZ13:BZ82)</f>
        <v>0</v>
      </c>
      <c r="W3" s="100">
        <f>SUM('Captura matemáticas'!CA13:CA82)</f>
        <v>0</v>
      </c>
      <c r="X3" s="100">
        <f>SUM('Captura matemáticas'!CB13:CB82)</f>
        <v>0</v>
      </c>
      <c r="Y3" s="100">
        <f>SUM('Captura matemáticas'!CC13:CC82)</f>
        <v>0</v>
      </c>
      <c r="Z3" s="100">
        <f>SUM('Captura matemáticas'!CD13:CD82)</f>
        <v>0</v>
      </c>
      <c r="AA3" s="100">
        <f>SUM('Captura matemáticas'!CE13:CE82)</f>
        <v>0</v>
      </c>
      <c r="AB3" s="100">
        <f>SUM('Captura matemáticas'!CF13:CF82)</f>
        <v>0</v>
      </c>
      <c r="AC3" s="100">
        <f>SUM('Captura matemáticas'!CG13:CG82)</f>
        <v>0</v>
      </c>
      <c r="AD3" s="100">
        <f>SUM('Captura matemáticas'!CH13:CH82)</f>
        <v>0</v>
      </c>
      <c r="AE3" s="100">
        <f>SUM('Captura matemáticas'!CI13:CI82)</f>
        <v>0</v>
      </c>
      <c r="AF3" s="100">
        <f>SUM('Captura matemáticas'!CJ13:CJ82)</f>
        <v>0</v>
      </c>
      <c r="AG3" s="100">
        <f>SUM('Captura matemáticas'!CK13:CK82)</f>
        <v>0</v>
      </c>
      <c r="AH3" s="100">
        <f>SUM('Captura matemáticas'!CL13:CL82)</f>
        <v>0</v>
      </c>
      <c r="AI3" s="100">
        <f>SUM('Captura matemáticas'!CM13:CM82)</f>
        <v>0</v>
      </c>
      <c r="AJ3" s="100">
        <f>SUM('Captura matemáticas'!CN13:CN82)</f>
        <v>0</v>
      </c>
      <c r="AK3" s="100">
        <f>SUM('Captura matemáticas'!CO13:CO82)</f>
        <v>0</v>
      </c>
      <c r="AL3" s="100">
        <f>SUM('Captura matemáticas'!CP13:CP82)</f>
        <v>0</v>
      </c>
      <c r="AM3" s="100">
        <f>SUM('Captura matemáticas'!CQ13:CQ82)</f>
        <v>0</v>
      </c>
      <c r="AN3" s="100">
        <f>SUM('Captura matemáticas'!CR13:CR82)</f>
        <v>0</v>
      </c>
      <c r="AO3" s="100">
        <f>SUM('Captura matemáticas'!CS13:CS82)</f>
        <v>0</v>
      </c>
      <c r="AP3" s="100">
        <f>SUM('Captura matemáticas'!CT13:CT82)</f>
        <v>0</v>
      </c>
      <c r="AQ3" s="100">
        <f>SUM('Captura matemáticas'!CU13:CU82)</f>
        <v>0</v>
      </c>
      <c r="AR3" s="100">
        <f>SUM('Captura matemáticas'!CV13:CV82)</f>
        <v>0</v>
      </c>
      <c r="AS3" s="100">
        <f>SUM('Captura matemáticas'!CW13:CW82)</f>
        <v>0</v>
      </c>
      <c r="AT3" s="100">
        <f>SUM('Captura matemáticas'!CX13:CX82)</f>
        <v>0</v>
      </c>
      <c r="AU3" s="100">
        <f>SUM('Captura matemáticas'!CY13:CY82)</f>
        <v>0</v>
      </c>
      <c r="AV3" s="100">
        <f>SUM('Captura matemáticas'!CZ13:CZ82)</f>
        <v>0</v>
      </c>
      <c r="AW3" s="100">
        <f>SUM('Captura matemáticas'!DA13:DA82)</f>
        <v>0</v>
      </c>
      <c r="AX3" s="100">
        <f>SUM('Captura matemáticas'!DB13:DB82)</f>
        <v>0</v>
      </c>
      <c r="AY3" s="101">
        <f>SUM('Captura matemáticas'!DC13:DC82)</f>
        <v>0</v>
      </c>
      <c r="AZ3" s="58"/>
      <c r="BA3" s="207" t="s">
        <v>107</v>
      </c>
      <c r="BB3" s="208"/>
      <c r="BC3" s="108" t="e">
        <f>(($B3+$J3+$O3+$AD3+$AI3+$AJ3+$AO3)/($B$5+$J$5+$O$5+$AD$5+$AI$5+$AJ$5+$AO$5))*100</f>
        <v>#DIV/0!</v>
      </c>
      <c r="BD3" s="115" t="e">
        <f>(($B4+$J4+$O4+$AD4+$AI4+$AJ4+$AO4)/($B$5+$J$5+$O$5+$AD$5+$AI$5+$AJ$5+$AO$5))*100</f>
        <v>#DIV/0!</v>
      </c>
      <c r="BE3" s="110" t="e">
        <f t="shared" si="0"/>
        <v>#DIV/0!</v>
      </c>
      <c r="BF3" s="58"/>
      <c r="BG3" s="170" t="s">
        <v>2113</v>
      </c>
      <c r="BH3" s="114" t="e">
        <f>(($L3)/($L$5))*100</f>
        <v>#DIV/0!</v>
      </c>
      <c r="BI3" s="114" t="e">
        <f>(($L4)/($L$5))*100</f>
        <v>#DIV/0!</v>
      </c>
      <c r="BJ3" s="171" t="e">
        <f t="shared" ref="BJ3:BJ19" si="1">REPT("I",BH3/1)&amp;" "&amp;TEXT(BH3,"0.0")&amp;"%"</f>
        <v>#DIV/0!</v>
      </c>
      <c r="BK3" s="60"/>
    </row>
    <row r="4" spans="1:63" ht="15" customHeight="1" x14ac:dyDescent="0.25">
      <c r="A4" s="66" t="s">
        <v>102</v>
      </c>
      <c r="B4" s="100">
        <f>B5-B3</f>
        <v>0</v>
      </c>
      <c r="C4" s="100">
        <f t="shared" ref="C4:AY4" si="2">C5-C3</f>
        <v>0</v>
      </c>
      <c r="D4" s="100">
        <f t="shared" si="2"/>
        <v>0</v>
      </c>
      <c r="E4" s="100">
        <f t="shared" si="2"/>
        <v>0</v>
      </c>
      <c r="F4" s="100">
        <f t="shared" si="2"/>
        <v>0</v>
      </c>
      <c r="G4" s="100">
        <f t="shared" si="2"/>
        <v>0</v>
      </c>
      <c r="H4" s="100">
        <f t="shared" si="2"/>
        <v>0</v>
      </c>
      <c r="I4" s="100">
        <f t="shared" si="2"/>
        <v>0</v>
      </c>
      <c r="J4" s="100">
        <f t="shared" si="2"/>
        <v>0</v>
      </c>
      <c r="K4" s="100">
        <f t="shared" si="2"/>
        <v>0</v>
      </c>
      <c r="L4" s="100">
        <f t="shared" si="2"/>
        <v>0</v>
      </c>
      <c r="M4" s="100">
        <f t="shared" si="2"/>
        <v>0</v>
      </c>
      <c r="N4" s="100">
        <f t="shared" si="2"/>
        <v>0</v>
      </c>
      <c r="O4" s="100">
        <f t="shared" si="2"/>
        <v>0</v>
      </c>
      <c r="P4" s="100">
        <f t="shared" si="2"/>
        <v>0</v>
      </c>
      <c r="Q4" s="100">
        <f t="shared" si="2"/>
        <v>0</v>
      </c>
      <c r="R4" s="100">
        <f t="shared" si="2"/>
        <v>0</v>
      </c>
      <c r="S4" s="100">
        <f t="shared" si="2"/>
        <v>0</v>
      </c>
      <c r="T4" s="100">
        <f t="shared" si="2"/>
        <v>0</v>
      </c>
      <c r="U4" s="100">
        <f t="shared" si="2"/>
        <v>0</v>
      </c>
      <c r="V4" s="100">
        <f t="shared" si="2"/>
        <v>0</v>
      </c>
      <c r="W4" s="100">
        <f t="shared" si="2"/>
        <v>0</v>
      </c>
      <c r="X4" s="100">
        <f t="shared" si="2"/>
        <v>0</v>
      </c>
      <c r="Y4" s="100">
        <f t="shared" si="2"/>
        <v>0</v>
      </c>
      <c r="Z4" s="100">
        <f t="shared" si="2"/>
        <v>0</v>
      </c>
      <c r="AA4" s="100">
        <f t="shared" si="2"/>
        <v>0</v>
      </c>
      <c r="AB4" s="100">
        <f t="shared" si="2"/>
        <v>0</v>
      </c>
      <c r="AC4" s="100">
        <f t="shared" si="2"/>
        <v>0</v>
      </c>
      <c r="AD4" s="100">
        <f t="shared" si="2"/>
        <v>0</v>
      </c>
      <c r="AE4" s="100">
        <f t="shared" si="2"/>
        <v>0</v>
      </c>
      <c r="AF4" s="100">
        <f t="shared" si="2"/>
        <v>0</v>
      </c>
      <c r="AG4" s="100">
        <f t="shared" si="2"/>
        <v>0</v>
      </c>
      <c r="AH4" s="100">
        <f t="shared" si="2"/>
        <v>0</v>
      </c>
      <c r="AI4" s="100">
        <f t="shared" si="2"/>
        <v>0</v>
      </c>
      <c r="AJ4" s="100">
        <f t="shared" si="2"/>
        <v>0</v>
      </c>
      <c r="AK4" s="100">
        <f t="shared" si="2"/>
        <v>0</v>
      </c>
      <c r="AL4" s="100">
        <f t="shared" si="2"/>
        <v>0</v>
      </c>
      <c r="AM4" s="100">
        <f t="shared" si="2"/>
        <v>0</v>
      </c>
      <c r="AN4" s="100">
        <f t="shared" si="2"/>
        <v>0</v>
      </c>
      <c r="AO4" s="100">
        <f t="shared" si="2"/>
        <v>0</v>
      </c>
      <c r="AP4" s="100">
        <f t="shared" si="2"/>
        <v>0</v>
      </c>
      <c r="AQ4" s="100">
        <f t="shared" si="2"/>
        <v>0</v>
      </c>
      <c r="AR4" s="100">
        <f t="shared" si="2"/>
        <v>0</v>
      </c>
      <c r="AS4" s="100">
        <f t="shared" si="2"/>
        <v>0</v>
      </c>
      <c r="AT4" s="100">
        <f t="shared" si="2"/>
        <v>0</v>
      </c>
      <c r="AU4" s="100">
        <f t="shared" si="2"/>
        <v>0</v>
      </c>
      <c r="AV4" s="100">
        <f t="shared" si="2"/>
        <v>0</v>
      </c>
      <c r="AW4" s="100">
        <f t="shared" si="2"/>
        <v>0</v>
      </c>
      <c r="AX4" s="100">
        <f t="shared" si="2"/>
        <v>0</v>
      </c>
      <c r="AY4" s="101">
        <f t="shared" si="2"/>
        <v>0</v>
      </c>
      <c r="AZ4" s="58"/>
      <c r="BA4" s="229" t="s">
        <v>108</v>
      </c>
      <c r="BB4" s="230"/>
      <c r="BC4" s="108" t="e">
        <f>(($D3+$H3+$K3+$X3+$AE3+$AF3+$AP3+$AQ3+$AU3+$AV3+$AW3)/($D$5+$H$5+$K$5+$X$5+$AE$5+$AF$5+$AP$5+$AQ$5+$AU$5+$AV$5+$AW$5))*100</f>
        <v>#DIV/0!</v>
      </c>
      <c r="BD4" s="115" t="e">
        <f>(($D4+$H4+$K4+$X4+$AE4+$AF4+$AP4+$AQ4+$AU4+$AV4+$AW4)/($D$5+$H$5+$K$5+$X$5+$AE$5+$AF$5+$AP$5+$AQ$5+$AU$5+$AV$5+$AW$5))*100</f>
        <v>#DIV/0!</v>
      </c>
      <c r="BE4" s="110" t="e">
        <f t="shared" si="0"/>
        <v>#DIV/0!</v>
      </c>
      <c r="BF4" s="58"/>
      <c r="BG4" s="170" t="s">
        <v>2173</v>
      </c>
      <c r="BH4" s="114" t="e">
        <f>($AA3/$AA$5)*100</f>
        <v>#DIV/0!</v>
      </c>
      <c r="BI4" s="114" t="e">
        <f>($AA4/$AA$5)*100</f>
        <v>#DIV/0!</v>
      </c>
      <c r="BJ4" s="171" t="e">
        <f t="shared" si="1"/>
        <v>#DIV/0!</v>
      </c>
      <c r="BK4" s="60"/>
    </row>
    <row r="5" spans="1:63" ht="15" customHeight="1" x14ac:dyDescent="0.25">
      <c r="A5" s="68" t="s">
        <v>84</v>
      </c>
      <c r="B5" s="100">
        <f>'Captura matemáticas'!$C$5</f>
        <v>0</v>
      </c>
      <c r="C5" s="100">
        <f>'Captura matemáticas'!$C$5</f>
        <v>0</v>
      </c>
      <c r="D5" s="100">
        <f>'Captura matemáticas'!$C$5</f>
        <v>0</v>
      </c>
      <c r="E5" s="100">
        <f>'Captura matemáticas'!$C$5</f>
        <v>0</v>
      </c>
      <c r="F5" s="100">
        <f>'Captura matemáticas'!$C$5</f>
        <v>0</v>
      </c>
      <c r="G5" s="100">
        <f>'Captura matemáticas'!$C$5</f>
        <v>0</v>
      </c>
      <c r="H5" s="100">
        <f>'Captura matemáticas'!$C$5</f>
        <v>0</v>
      </c>
      <c r="I5" s="100">
        <f>'Captura matemáticas'!$C$5</f>
        <v>0</v>
      </c>
      <c r="J5" s="100">
        <f>'Captura matemáticas'!$C$5</f>
        <v>0</v>
      </c>
      <c r="K5" s="100">
        <f>'Captura matemáticas'!$C$5</f>
        <v>0</v>
      </c>
      <c r="L5" s="100">
        <f>'Captura matemáticas'!$C$5</f>
        <v>0</v>
      </c>
      <c r="M5" s="100">
        <f>'Captura matemáticas'!$C$5</f>
        <v>0</v>
      </c>
      <c r="N5" s="100">
        <f>'Captura matemáticas'!$C$5</f>
        <v>0</v>
      </c>
      <c r="O5" s="100">
        <f>'Captura matemáticas'!$C$5</f>
        <v>0</v>
      </c>
      <c r="P5" s="100">
        <f>'Captura matemáticas'!$C$5</f>
        <v>0</v>
      </c>
      <c r="Q5" s="100">
        <f>'Captura matemáticas'!$C$5</f>
        <v>0</v>
      </c>
      <c r="R5" s="100">
        <f>'Captura matemáticas'!$C$5</f>
        <v>0</v>
      </c>
      <c r="S5" s="100">
        <f>'Captura matemáticas'!$C$5</f>
        <v>0</v>
      </c>
      <c r="T5" s="100">
        <f>'Captura matemáticas'!$C$5</f>
        <v>0</v>
      </c>
      <c r="U5" s="100">
        <f>'Captura matemáticas'!$C$5</f>
        <v>0</v>
      </c>
      <c r="V5" s="100">
        <f>'Captura matemáticas'!$C$5</f>
        <v>0</v>
      </c>
      <c r="W5" s="100">
        <f>'Captura matemáticas'!$C$5</f>
        <v>0</v>
      </c>
      <c r="X5" s="100">
        <f>'Captura matemáticas'!$C$5</f>
        <v>0</v>
      </c>
      <c r="Y5" s="100">
        <f>'Captura matemáticas'!$C$5</f>
        <v>0</v>
      </c>
      <c r="Z5" s="100">
        <f>'Captura matemáticas'!$C$5</f>
        <v>0</v>
      </c>
      <c r="AA5" s="100">
        <f>'Captura matemáticas'!$C$5</f>
        <v>0</v>
      </c>
      <c r="AB5" s="100">
        <f>'Captura matemáticas'!$C$5</f>
        <v>0</v>
      </c>
      <c r="AC5" s="100">
        <f>'Captura matemáticas'!$C$5</f>
        <v>0</v>
      </c>
      <c r="AD5" s="100">
        <f>'Captura matemáticas'!$C$5</f>
        <v>0</v>
      </c>
      <c r="AE5" s="100">
        <f>'Captura matemáticas'!$C$5</f>
        <v>0</v>
      </c>
      <c r="AF5" s="100">
        <f>'Captura matemáticas'!$C$5</f>
        <v>0</v>
      </c>
      <c r="AG5" s="100">
        <f>'Captura matemáticas'!$C$5</f>
        <v>0</v>
      </c>
      <c r="AH5" s="100">
        <f>'Captura matemáticas'!$C$5</f>
        <v>0</v>
      </c>
      <c r="AI5" s="100">
        <f>'Captura matemáticas'!$C$5</f>
        <v>0</v>
      </c>
      <c r="AJ5" s="100">
        <f>'Captura matemáticas'!$C$5</f>
        <v>0</v>
      </c>
      <c r="AK5" s="100">
        <f>'Captura matemáticas'!$C$5</f>
        <v>0</v>
      </c>
      <c r="AL5" s="100">
        <f>'Captura matemáticas'!$C$5</f>
        <v>0</v>
      </c>
      <c r="AM5" s="100">
        <f>'Captura matemáticas'!$C$5</f>
        <v>0</v>
      </c>
      <c r="AN5" s="100">
        <f>'Captura matemáticas'!$C$5</f>
        <v>0</v>
      </c>
      <c r="AO5" s="100">
        <f>'Captura matemáticas'!$C$5</f>
        <v>0</v>
      </c>
      <c r="AP5" s="100">
        <f>'Captura matemáticas'!$C$5</f>
        <v>0</v>
      </c>
      <c r="AQ5" s="100">
        <f>'Captura matemáticas'!$C$5</f>
        <v>0</v>
      </c>
      <c r="AR5" s="100">
        <f>'Captura matemáticas'!$C$5</f>
        <v>0</v>
      </c>
      <c r="AS5" s="100">
        <f>'Captura matemáticas'!$C$5</f>
        <v>0</v>
      </c>
      <c r="AT5" s="100">
        <f>'Captura matemáticas'!$C$5</f>
        <v>0</v>
      </c>
      <c r="AU5" s="100">
        <f>'Captura matemáticas'!$C$5</f>
        <v>0</v>
      </c>
      <c r="AV5" s="100">
        <f>'Captura matemáticas'!$C$5</f>
        <v>0</v>
      </c>
      <c r="AW5" s="100">
        <f>'Captura matemáticas'!$C$5</f>
        <v>0</v>
      </c>
      <c r="AX5" s="100">
        <f>'Captura matemáticas'!$C$5</f>
        <v>0</v>
      </c>
      <c r="AY5" s="101">
        <f>'Captura matemáticas'!$C$5</f>
        <v>0</v>
      </c>
      <c r="AZ5" s="58"/>
      <c r="BA5" s="231" t="s">
        <v>2084</v>
      </c>
      <c r="BB5" s="232"/>
      <c r="BC5" s="108" t="e">
        <f>(($E3+$AB3+$AG3+$AM3+$AY3)/($E$5+$AB$5+$AG$5+$AM$5+$AY$5))*100</f>
        <v>#DIV/0!</v>
      </c>
      <c r="BD5" s="115" t="e">
        <f>(($E4+$AB4+$AG4+$AM4+$AY4)/($E$5+$AB$5+$AG$5+$AM$5+$AY$5))*100</f>
        <v>#DIV/0!</v>
      </c>
      <c r="BE5" s="110" t="e">
        <f t="shared" si="0"/>
        <v>#DIV/0!</v>
      </c>
      <c r="BF5" s="58"/>
      <c r="BG5" s="170" t="s">
        <v>2121</v>
      </c>
      <c r="BH5" s="114" t="e">
        <f>(($N3)/($N$5))*100</f>
        <v>#DIV/0!</v>
      </c>
      <c r="BI5" s="114" t="e">
        <f>(($N4)/($N$5))*100</f>
        <v>#DIV/0!</v>
      </c>
      <c r="BJ5" s="171" t="e">
        <f t="shared" si="1"/>
        <v>#DIV/0!</v>
      </c>
      <c r="BK5" s="60"/>
    </row>
    <row r="6" spans="1:63" ht="15" customHeight="1" x14ac:dyDescent="0.25">
      <c r="A6" s="66" t="s">
        <v>95</v>
      </c>
      <c r="B6" s="102" t="e">
        <f t="shared" ref="B6:AY7" si="3">(B3/B$5)*100</f>
        <v>#DIV/0!</v>
      </c>
      <c r="C6" s="102" t="e">
        <f t="shared" si="3"/>
        <v>#DIV/0!</v>
      </c>
      <c r="D6" s="102" t="e">
        <f t="shared" si="3"/>
        <v>#DIV/0!</v>
      </c>
      <c r="E6" s="102" t="e">
        <f t="shared" si="3"/>
        <v>#DIV/0!</v>
      </c>
      <c r="F6" s="102" t="e">
        <f t="shared" si="3"/>
        <v>#DIV/0!</v>
      </c>
      <c r="G6" s="102" t="e">
        <f t="shared" si="3"/>
        <v>#DIV/0!</v>
      </c>
      <c r="H6" s="102" t="e">
        <f t="shared" si="3"/>
        <v>#DIV/0!</v>
      </c>
      <c r="I6" s="102" t="e">
        <f t="shared" si="3"/>
        <v>#DIV/0!</v>
      </c>
      <c r="J6" s="102" t="e">
        <f t="shared" si="3"/>
        <v>#DIV/0!</v>
      </c>
      <c r="K6" s="102" t="e">
        <f t="shared" si="3"/>
        <v>#DIV/0!</v>
      </c>
      <c r="L6" s="102" t="e">
        <f t="shared" si="3"/>
        <v>#DIV/0!</v>
      </c>
      <c r="M6" s="102" t="e">
        <f t="shared" si="3"/>
        <v>#DIV/0!</v>
      </c>
      <c r="N6" s="102" t="e">
        <f t="shared" si="3"/>
        <v>#DIV/0!</v>
      </c>
      <c r="O6" s="102" t="e">
        <f t="shared" si="3"/>
        <v>#DIV/0!</v>
      </c>
      <c r="P6" s="102" t="e">
        <f t="shared" si="3"/>
        <v>#DIV/0!</v>
      </c>
      <c r="Q6" s="102" t="e">
        <f t="shared" si="3"/>
        <v>#DIV/0!</v>
      </c>
      <c r="R6" s="102" t="e">
        <f t="shared" si="3"/>
        <v>#DIV/0!</v>
      </c>
      <c r="S6" s="102" t="e">
        <f t="shared" si="3"/>
        <v>#DIV/0!</v>
      </c>
      <c r="T6" s="102" t="e">
        <f t="shared" si="3"/>
        <v>#DIV/0!</v>
      </c>
      <c r="U6" s="102" t="e">
        <f t="shared" si="3"/>
        <v>#DIV/0!</v>
      </c>
      <c r="V6" s="102" t="e">
        <f t="shared" si="3"/>
        <v>#DIV/0!</v>
      </c>
      <c r="W6" s="102" t="e">
        <f t="shared" si="3"/>
        <v>#DIV/0!</v>
      </c>
      <c r="X6" s="102" t="e">
        <f t="shared" si="3"/>
        <v>#DIV/0!</v>
      </c>
      <c r="Y6" s="102" t="e">
        <f t="shared" si="3"/>
        <v>#DIV/0!</v>
      </c>
      <c r="Z6" s="102" t="e">
        <f t="shared" si="3"/>
        <v>#DIV/0!</v>
      </c>
      <c r="AA6" s="102" t="e">
        <f t="shared" si="3"/>
        <v>#DIV/0!</v>
      </c>
      <c r="AB6" s="102" t="e">
        <f t="shared" si="3"/>
        <v>#DIV/0!</v>
      </c>
      <c r="AC6" s="102" t="e">
        <f t="shared" si="3"/>
        <v>#DIV/0!</v>
      </c>
      <c r="AD6" s="102" t="e">
        <f t="shared" si="3"/>
        <v>#DIV/0!</v>
      </c>
      <c r="AE6" s="102" t="e">
        <f t="shared" si="3"/>
        <v>#DIV/0!</v>
      </c>
      <c r="AF6" s="102" t="e">
        <f t="shared" si="3"/>
        <v>#DIV/0!</v>
      </c>
      <c r="AG6" s="102" t="e">
        <f t="shared" si="3"/>
        <v>#DIV/0!</v>
      </c>
      <c r="AH6" s="102" t="e">
        <f t="shared" si="3"/>
        <v>#DIV/0!</v>
      </c>
      <c r="AI6" s="102" t="e">
        <f t="shared" si="3"/>
        <v>#DIV/0!</v>
      </c>
      <c r="AJ6" s="102" t="e">
        <f t="shared" si="3"/>
        <v>#DIV/0!</v>
      </c>
      <c r="AK6" s="102" t="e">
        <f t="shared" si="3"/>
        <v>#DIV/0!</v>
      </c>
      <c r="AL6" s="102" t="e">
        <f t="shared" si="3"/>
        <v>#DIV/0!</v>
      </c>
      <c r="AM6" s="102" t="e">
        <f t="shared" si="3"/>
        <v>#DIV/0!</v>
      </c>
      <c r="AN6" s="102" t="e">
        <f t="shared" si="3"/>
        <v>#DIV/0!</v>
      </c>
      <c r="AO6" s="102" t="e">
        <f t="shared" si="3"/>
        <v>#DIV/0!</v>
      </c>
      <c r="AP6" s="102" t="e">
        <f t="shared" si="3"/>
        <v>#DIV/0!</v>
      </c>
      <c r="AQ6" s="102" t="e">
        <f t="shared" si="3"/>
        <v>#DIV/0!</v>
      </c>
      <c r="AR6" s="102" t="e">
        <f t="shared" si="3"/>
        <v>#DIV/0!</v>
      </c>
      <c r="AS6" s="102" t="e">
        <f t="shared" si="3"/>
        <v>#DIV/0!</v>
      </c>
      <c r="AT6" s="102" t="e">
        <f t="shared" si="3"/>
        <v>#DIV/0!</v>
      </c>
      <c r="AU6" s="102" t="e">
        <f t="shared" si="3"/>
        <v>#DIV/0!</v>
      </c>
      <c r="AV6" s="102" t="e">
        <f t="shared" si="3"/>
        <v>#DIV/0!</v>
      </c>
      <c r="AW6" s="102" t="e">
        <f t="shared" si="3"/>
        <v>#DIV/0!</v>
      </c>
      <c r="AX6" s="102" t="e">
        <f t="shared" si="3"/>
        <v>#DIV/0!</v>
      </c>
      <c r="AY6" s="103" t="e">
        <f t="shared" si="3"/>
        <v>#DIV/0!</v>
      </c>
      <c r="AZ6" s="58"/>
      <c r="BA6" s="233" t="s">
        <v>2075</v>
      </c>
      <c r="BB6" s="234"/>
      <c r="BC6" s="108" t="e">
        <f>(($C3+$S3+$V3+$W3+$AC3+$AH3+$AN3+$AT3)/($C$5+$S$5+$V$5+$W$5+$AC$5+$AH$5+$AN$5+$AT$5))*100</f>
        <v>#DIV/0!</v>
      </c>
      <c r="BD6" s="115" t="e">
        <f>(($C4+$S4+$V4+$W4+$AC4+$AH4+$AN4+$AT4)/($C$5+$S$5+$V$5+$W$5+$AC$5+$AH$5+$AN$5+$AT$5))*100</f>
        <v>#DIV/0!</v>
      </c>
      <c r="BE6" s="110" t="e">
        <f t="shared" si="0"/>
        <v>#DIV/0!</v>
      </c>
      <c r="BF6" s="58"/>
      <c r="BG6" s="170" t="s">
        <v>2181</v>
      </c>
      <c r="BH6" s="114" t="e">
        <f>(($AC3)/($AC$5))*100</f>
        <v>#DIV/0!</v>
      </c>
      <c r="BI6" s="114" t="e">
        <f>(($AC4)/($AC$5))*100</f>
        <v>#DIV/0!</v>
      </c>
      <c r="BJ6" s="171" t="e">
        <f t="shared" si="1"/>
        <v>#DIV/0!</v>
      </c>
      <c r="BK6" s="60"/>
    </row>
    <row r="7" spans="1:63" ht="15" customHeight="1" x14ac:dyDescent="0.25">
      <c r="A7" s="66" t="s">
        <v>96</v>
      </c>
      <c r="B7" s="104" t="e">
        <f t="shared" si="3"/>
        <v>#DIV/0!</v>
      </c>
      <c r="C7" s="104" t="e">
        <f t="shared" si="3"/>
        <v>#DIV/0!</v>
      </c>
      <c r="D7" s="104" t="e">
        <f t="shared" si="3"/>
        <v>#DIV/0!</v>
      </c>
      <c r="E7" s="104" t="e">
        <f t="shared" si="3"/>
        <v>#DIV/0!</v>
      </c>
      <c r="F7" s="104" t="e">
        <f t="shared" si="3"/>
        <v>#DIV/0!</v>
      </c>
      <c r="G7" s="104" t="e">
        <f t="shared" si="3"/>
        <v>#DIV/0!</v>
      </c>
      <c r="H7" s="104" t="e">
        <f t="shared" si="3"/>
        <v>#DIV/0!</v>
      </c>
      <c r="I7" s="104" t="e">
        <f t="shared" si="3"/>
        <v>#DIV/0!</v>
      </c>
      <c r="J7" s="104" t="e">
        <f t="shared" si="3"/>
        <v>#DIV/0!</v>
      </c>
      <c r="K7" s="104" t="e">
        <f t="shared" si="3"/>
        <v>#DIV/0!</v>
      </c>
      <c r="L7" s="104" t="e">
        <f t="shared" si="3"/>
        <v>#DIV/0!</v>
      </c>
      <c r="M7" s="104" t="e">
        <f t="shared" si="3"/>
        <v>#DIV/0!</v>
      </c>
      <c r="N7" s="104" t="e">
        <f t="shared" si="3"/>
        <v>#DIV/0!</v>
      </c>
      <c r="O7" s="104" t="e">
        <f t="shared" si="3"/>
        <v>#DIV/0!</v>
      </c>
      <c r="P7" s="104" t="e">
        <f t="shared" si="3"/>
        <v>#DIV/0!</v>
      </c>
      <c r="Q7" s="104" t="e">
        <f t="shared" si="3"/>
        <v>#DIV/0!</v>
      </c>
      <c r="R7" s="104" t="e">
        <f t="shared" si="3"/>
        <v>#DIV/0!</v>
      </c>
      <c r="S7" s="104" t="e">
        <f t="shared" si="3"/>
        <v>#DIV/0!</v>
      </c>
      <c r="T7" s="104" t="e">
        <f t="shared" si="3"/>
        <v>#DIV/0!</v>
      </c>
      <c r="U7" s="104" t="e">
        <f t="shared" si="3"/>
        <v>#DIV/0!</v>
      </c>
      <c r="V7" s="104" t="e">
        <f t="shared" si="3"/>
        <v>#DIV/0!</v>
      </c>
      <c r="W7" s="104" t="e">
        <f t="shared" si="3"/>
        <v>#DIV/0!</v>
      </c>
      <c r="X7" s="104" t="e">
        <f t="shared" si="3"/>
        <v>#DIV/0!</v>
      </c>
      <c r="Y7" s="104" t="e">
        <f t="shared" si="3"/>
        <v>#DIV/0!</v>
      </c>
      <c r="Z7" s="104" t="e">
        <f t="shared" si="3"/>
        <v>#DIV/0!</v>
      </c>
      <c r="AA7" s="104" t="e">
        <f t="shared" si="3"/>
        <v>#DIV/0!</v>
      </c>
      <c r="AB7" s="104" t="e">
        <f t="shared" si="3"/>
        <v>#DIV/0!</v>
      </c>
      <c r="AC7" s="104" t="e">
        <f t="shared" si="3"/>
        <v>#DIV/0!</v>
      </c>
      <c r="AD7" s="104" t="e">
        <f t="shared" si="3"/>
        <v>#DIV/0!</v>
      </c>
      <c r="AE7" s="104" t="e">
        <f t="shared" si="3"/>
        <v>#DIV/0!</v>
      </c>
      <c r="AF7" s="104" t="e">
        <f t="shared" si="3"/>
        <v>#DIV/0!</v>
      </c>
      <c r="AG7" s="104" t="e">
        <f t="shared" si="3"/>
        <v>#DIV/0!</v>
      </c>
      <c r="AH7" s="104" t="e">
        <f t="shared" si="3"/>
        <v>#DIV/0!</v>
      </c>
      <c r="AI7" s="104" t="e">
        <f t="shared" si="3"/>
        <v>#DIV/0!</v>
      </c>
      <c r="AJ7" s="104" t="e">
        <f t="shared" si="3"/>
        <v>#DIV/0!</v>
      </c>
      <c r="AK7" s="104" t="e">
        <f t="shared" si="3"/>
        <v>#DIV/0!</v>
      </c>
      <c r="AL7" s="104" t="e">
        <f t="shared" si="3"/>
        <v>#DIV/0!</v>
      </c>
      <c r="AM7" s="104" t="e">
        <f t="shared" si="3"/>
        <v>#DIV/0!</v>
      </c>
      <c r="AN7" s="104" t="e">
        <f t="shared" si="3"/>
        <v>#DIV/0!</v>
      </c>
      <c r="AO7" s="104" t="e">
        <f t="shared" si="3"/>
        <v>#DIV/0!</v>
      </c>
      <c r="AP7" s="104" t="e">
        <f t="shared" si="3"/>
        <v>#DIV/0!</v>
      </c>
      <c r="AQ7" s="104" t="e">
        <f t="shared" si="3"/>
        <v>#DIV/0!</v>
      </c>
      <c r="AR7" s="104" t="e">
        <f t="shared" si="3"/>
        <v>#DIV/0!</v>
      </c>
      <c r="AS7" s="104" t="e">
        <f t="shared" si="3"/>
        <v>#DIV/0!</v>
      </c>
      <c r="AT7" s="104" t="e">
        <f t="shared" si="3"/>
        <v>#DIV/0!</v>
      </c>
      <c r="AU7" s="104" t="e">
        <f t="shared" si="3"/>
        <v>#DIV/0!</v>
      </c>
      <c r="AV7" s="104" t="e">
        <f t="shared" si="3"/>
        <v>#DIV/0!</v>
      </c>
      <c r="AW7" s="104" t="e">
        <f t="shared" si="3"/>
        <v>#DIV/0!</v>
      </c>
      <c r="AX7" s="104" t="e">
        <f t="shared" si="3"/>
        <v>#DIV/0!</v>
      </c>
      <c r="AY7" s="105" t="e">
        <f t="shared" si="3"/>
        <v>#DIV/0!</v>
      </c>
      <c r="AZ7" s="69"/>
      <c r="BA7" s="235" t="s">
        <v>109</v>
      </c>
      <c r="BB7" s="236"/>
      <c r="BC7" s="108" t="e">
        <f>(($G3+$I3+$L3+$N3)/($G$5+$I$5+$L$5+$N$5))*100</f>
        <v>#DIV/0!</v>
      </c>
      <c r="BD7" s="115" t="e">
        <f>(($G4+$I4+$L4+$N4)/($G$5+$I$5+$L$5+$N$5))*100</f>
        <v>#DIV/0!</v>
      </c>
      <c r="BE7" s="110" t="e">
        <f t="shared" si="0"/>
        <v>#DIV/0!</v>
      </c>
      <c r="BF7" s="58"/>
      <c r="BG7" s="170" t="s">
        <v>2228</v>
      </c>
      <c r="BH7" s="114" t="e">
        <f>(($AO3)/($AO$5))*100</f>
        <v>#DIV/0!</v>
      </c>
      <c r="BI7" s="114" t="e">
        <f>(($AO4)/($AO$5))*100</f>
        <v>#DIV/0!</v>
      </c>
      <c r="BJ7" s="171" t="e">
        <f t="shared" si="1"/>
        <v>#DIV/0!</v>
      </c>
      <c r="BK7" s="60"/>
    </row>
    <row r="8" spans="1:63" ht="15" customHeight="1" thickBot="1" x14ac:dyDescent="0.3">
      <c r="A8" s="73" t="s">
        <v>105</v>
      </c>
      <c r="B8" s="106" t="e">
        <f t="shared" ref="B8" si="4">SUM(B6:B7)</f>
        <v>#DIV/0!</v>
      </c>
      <c r="C8" s="106" t="e">
        <f t="shared" ref="C8:AY8" si="5">SUM(C6:C7)</f>
        <v>#DIV/0!</v>
      </c>
      <c r="D8" s="106" t="e">
        <f t="shared" si="5"/>
        <v>#DIV/0!</v>
      </c>
      <c r="E8" s="106" t="e">
        <f t="shared" si="5"/>
        <v>#DIV/0!</v>
      </c>
      <c r="F8" s="106" t="e">
        <f t="shared" si="5"/>
        <v>#DIV/0!</v>
      </c>
      <c r="G8" s="106" t="e">
        <f t="shared" si="5"/>
        <v>#DIV/0!</v>
      </c>
      <c r="H8" s="106" t="e">
        <f t="shared" si="5"/>
        <v>#DIV/0!</v>
      </c>
      <c r="I8" s="106" t="e">
        <f t="shared" si="5"/>
        <v>#DIV/0!</v>
      </c>
      <c r="J8" s="106" t="e">
        <f t="shared" si="5"/>
        <v>#DIV/0!</v>
      </c>
      <c r="K8" s="106" t="e">
        <f t="shared" si="5"/>
        <v>#DIV/0!</v>
      </c>
      <c r="L8" s="106" t="e">
        <f t="shared" si="5"/>
        <v>#DIV/0!</v>
      </c>
      <c r="M8" s="106" t="e">
        <f t="shared" si="5"/>
        <v>#DIV/0!</v>
      </c>
      <c r="N8" s="106" t="e">
        <f t="shared" si="5"/>
        <v>#DIV/0!</v>
      </c>
      <c r="O8" s="106" t="e">
        <f t="shared" si="5"/>
        <v>#DIV/0!</v>
      </c>
      <c r="P8" s="106" t="e">
        <f t="shared" si="5"/>
        <v>#DIV/0!</v>
      </c>
      <c r="Q8" s="106" t="e">
        <f t="shared" si="5"/>
        <v>#DIV/0!</v>
      </c>
      <c r="R8" s="106" t="e">
        <f t="shared" si="5"/>
        <v>#DIV/0!</v>
      </c>
      <c r="S8" s="106" t="e">
        <f t="shared" si="5"/>
        <v>#DIV/0!</v>
      </c>
      <c r="T8" s="106" t="e">
        <f t="shared" si="5"/>
        <v>#DIV/0!</v>
      </c>
      <c r="U8" s="106" t="e">
        <f t="shared" si="5"/>
        <v>#DIV/0!</v>
      </c>
      <c r="V8" s="106" t="e">
        <f t="shared" si="5"/>
        <v>#DIV/0!</v>
      </c>
      <c r="W8" s="106" t="e">
        <f t="shared" si="5"/>
        <v>#DIV/0!</v>
      </c>
      <c r="X8" s="106" t="e">
        <f t="shared" si="5"/>
        <v>#DIV/0!</v>
      </c>
      <c r="Y8" s="106" t="e">
        <f t="shared" si="5"/>
        <v>#DIV/0!</v>
      </c>
      <c r="Z8" s="106" t="e">
        <f t="shared" si="5"/>
        <v>#DIV/0!</v>
      </c>
      <c r="AA8" s="106" t="e">
        <f t="shared" si="5"/>
        <v>#DIV/0!</v>
      </c>
      <c r="AB8" s="106" t="e">
        <f t="shared" si="5"/>
        <v>#DIV/0!</v>
      </c>
      <c r="AC8" s="106" t="e">
        <f t="shared" si="5"/>
        <v>#DIV/0!</v>
      </c>
      <c r="AD8" s="106" t="e">
        <f t="shared" si="5"/>
        <v>#DIV/0!</v>
      </c>
      <c r="AE8" s="106" t="e">
        <f t="shared" si="5"/>
        <v>#DIV/0!</v>
      </c>
      <c r="AF8" s="106" t="e">
        <f t="shared" si="5"/>
        <v>#DIV/0!</v>
      </c>
      <c r="AG8" s="106" t="e">
        <f t="shared" si="5"/>
        <v>#DIV/0!</v>
      </c>
      <c r="AH8" s="106" t="e">
        <f t="shared" si="5"/>
        <v>#DIV/0!</v>
      </c>
      <c r="AI8" s="106" t="e">
        <f t="shared" si="5"/>
        <v>#DIV/0!</v>
      </c>
      <c r="AJ8" s="106" t="e">
        <f t="shared" si="5"/>
        <v>#DIV/0!</v>
      </c>
      <c r="AK8" s="106" t="e">
        <f t="shared" si="5"/>
        <v>#DIV/0!</v>
      </c>
      <c r="AL8" s="106" t="e">
        <f t="shared" si="5"/>
        <v>#DIV/0!</v>
      </c>
      <c r="AM8" s="106" t="e">
        <f t="shared" si="5"/>
        <v>#DIV/0!</v>
      </c>
      <c r="AN8" s="106" t="e">
        <f t="shared" si="5"/>
        <v>#DIV/0!</v>
      </c>
      <c r="AO8" s="106" t="e">
        <f t="shared" si="5"/>
        <v>#DIV/0!</v>
      </c>
      <c r="AP8" s="106" t="e">
        <f t="shared" si="5"/>
        <v>#DIV/0!</v>
      </c>
      <c r="AQ8" s="106" t="e">
        <f t="shared" si="5"/>
        <v>#DIV/0!</v>
      </c>
      <c r="AR8" s="106" t="e">
        <f t="shared" si="5"/>
        <v>#DIV/0!</v>
      </c>
      <c r="AS8" s="106" t="e">
        <f t="shared" si="5"/>
        <v>#DIV/0!</v>
      </c>
      <c r="AT8" s="106" t="e">
        <f t="shared" si="5"/>
        <v>#DIV/0!</v>
      </c>
      <c r="AU8" s="106" t="e">
        <f t="shared" si="5"/>
        <v>#DIV/0!</v>
      </c>
      <c r="AV8" s="106" t="e">
        <f t="shared" si="5"/>
        <v>#DIV/0!</v>
      </c>
      <c r="AW8" s="106" t="e">
        <f t="shared" si="5"/>
        <v>#DIV/0!</v>
      </c>
      <c r="AX8" s="106" t="e">
        <f t="shared" si="5"/>
        <v>#DIV/0!</v>
      </c>
      <c r="AY8" s="107" t="e">
        <f t="shared" si="5"/>
        <v>#DIV/0!</v>
      </c>
      <c r="AZ8" s="58"/>
      <c r="BA8" s="227" t="s">
        <v>110</v>
      </c>
      <c r="BB8" s="228"/>
      <c r="BC8" s="111" t="e">
        <f>(($M3+$P3+$T3+$Y3+$Z3+$AA3+$AK3+$AL3+$AR3+$AX3)/($M$5+$P$5+$T$5+$Y$5+$Z$5+$AA$5+$AK$5+$AL$5+$AR$5+$AX$5))*100</f>
        <v>#DIV/0!</v>
      </c>
      <c r="BD8" s="112" t="e">
        <f>(($M4+$P4+$T4+$Y4+$Z4+$AA4+$AK4+$AL4+$AR4+$AX4)/($M$5+$P$5+$T$5+$Y$5+$Z$5+$AA$5+$AK$5+$AL$5+$AR$5+$AX$5))*100</f>
        <v>#DIV/0!</v>
      </c>
      <c r="BE8" s="113" t="e">
        <f t="shared" si="0"/>
        <v>#DIV/0!</v>
      </c>
      <c r="BF8" s="58"/>
      <c r="BG8" s="170" t="s">
        <v>2266</v>
      </c>
      <c r="BH8" s="114" t="e">
        <f>($AY3/$AY$5)*100</f>
        <v>#DIV/0!</v>
      </c>
      <c r="BI8" s="114" t="e">
        <f>($AY4/$AY$5)*100</f>
        <v>#DIV/0!</v>
      </c>
      <c r="BJ8" s="171" t="e">
        <f t="shared" si="1"/>
        <v>#DIV/0!</v>
      </c>
      <c r="BK8" s="60"/>
    </row>
    <row r="9" spans="1:63" ht="15" customHeight="1" x14ac:dyDescent="0.25">
      <c r="A9" s="67"/>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58"/>
      <c r="BA9" s="67"/>
      <c r="BB9" s="67"/>
      <c r="BC9" s="71"/>
      <c r="BD9" s="71"/>
      <c r="BE9" s="72"/>
      <c r="BF9" s="58"/>
      <c r="BG9" s="170" t="s">
        <v>2185</v>
      </c>
      <c r="BH9" s="114" t="e">
        <f>(($AD3)/($AD$5))*100</f>
        <v>#DIV/0!</v>
      </c>
      <c r="BI9" s="114" t="e">
        <f>(($AD4)/($AD$5))*100</f>
        <v>#DIV/0!</v>
      </c>
      <c r="BJ9" s="171" t="e">
        <f t="shared" si="1"/>
        <v>#DIV/0!</v>
      </c>
      <c r="BK9" s="60"/>
    </row>
    <row r="10" spans="1:63" x14ac:dyDescent="0.25">
      <c r="AZ10" s="60"/>
      <c r="BF10" s="76"/>
      <c r="BG10" s="170" t="s">
        <v>2232</v>
      </c>
      <c r="BH10" s="114" t="e">
        <f>($AP3/$AP$5)*100</f>
        <v>#DIV/0!</v>
      </c>
      <c r="BI10" s="114" t="e">
        <f>($AP4/$AP$5)*100</f>
        <v>#DIV/0!</v>
      </c>
      <c r="BJ10" s="171" t="e">
        <f t="shared" si="1"/>
        <v>#DIV/0!</v>
      </c>
      <c r="BK10" s="60"/>
    </row>
    <row r="11" spans="1:63" x14ac:dyDescent="0.25">
      <c r="BF11" s="76"/>
      <c r="BG11" s="170" t="s">
        <v>2189</v>
      </c>
      <c r="BH11" s="114" t="e">
        <f>(($AE3)/($AE$5))*100</f>
        <v>#DIV/0!</v>
      </c>
      <c r="BI11" s="114" t="e">
        <f>(($AE4)/($AE$5))*100</f>
        <v>#DIV/0!</v>
      </c>
      <c r="BJ11" s="171" t="e">
        <f t="shared" si="1"/>
        <v>#DIV/0!</v>
      </c>
      <c r="BK11" s="60"/>
    </row>
    <row r="12" spans="1:63" x14ac:dyDescent="0.25">
      <c r="BF12" s="76"/>
      <c r="BG12" s="170" t="s">
        <v>2251</v>
      </c>
      <c r="BH12" s="114" t="e">
        <f>(($AU3)/($AU$5))*100</f>
        <v>#DIV/0!</v>
      </c>
      <c r="BI12" s="114" t="e">
        <f>(($AU4)/($AU$5))*100</f>
        <v>#DIV/0!</v>
      </c>
      <c r="BJ12" s="171" t="e">
        <f t="shared" si="1"/>
        <v>#DIV/0!</v>
      </c>
      <c r="BK12" s="60"/>
    </row>
    <row r="13" spans="1:63" x14ac:dyDescent="0.25">
      <c r="BF13" s="76"/>
      <c r="BG13" s="170" t="s">
        <v>2168</v>
      </c>
      <c r="BH13" s="114" t="e">
        <f>(($Z3)/($Z$5))*100</f>
        <v>#DIV/0!</v>
      </c>
      <c r="BI13" s="114" t="e">
        <f>(($Z4)/($Z$5))*100</f>
        <v>#DIV/0!</v>
      </c>
      <c r="BJ13" s="171" t="e">
        <f t="shared" si="1"/>
        <v>#DIV/0!</v>
      </c>
      <c r="BK13" s="60"/>
    </row>
    <row r="14" spans="1:63" x14ac:dyDescent="0.25">
      <c r="BF14" s="76"/>
      <c r="BG14" s="170" t="s">
        <v>2137</v>
      </c>
      <c r="BH14" s="114" t="e">
        <f>(($R3)/($R$5))*100</f>
        <v>#DIV/0!</v>
      </c>
      <c r="BI14" s="114" t="e">
        <f>(($R4)/($R$5))*100</f>
        <v>#DIV/0!</v>
      </c>
      <c r="BJ14" s="171" t="e">
        <f t="shared" si="1"/>
        <v>#DIV/0!</v>
      </c>
      <c r="BK14" s="60"/>
    </row>
    <row r="15" spans="1:63" x14ac:dyDescent="0.25">
      <c r="BF15" s="76"/>
      <c r="BG15" s="170" t="s">
        <v>2262</v>
      </c>
      <c r="BH15" s="114" t="e">
        <f>(($AX3)/($AX$5))*100</f>
        <v>#DIV/0!</v>
      </c>
      <c r="BI15" s="114" t="e">
        <f>(($AX4)/($AX$5))*100</f>
        <v>#DIV/0!</v>
      </c>
      <c r="BJ15" s="171" t="e">
        <f t="shared" si="1"/>
        <v>#DIV/0!</v>
      </c>
      <c r="BK15" s="60"/>
    </row>
    <row r="16" spans="1:63" x14ac:dyDescent="0.25">
      <c r="BF16" s="76"/>
      <c r="BG16" s="170" t="s">
        <v>2145</v>
      </c>
      <c r="BH16" s="114" t="e">
        <f>(($T3)/($T$5))*100</f>
        <v>#DIV/0!</v>
      </c>
      <c r="BI16" s="114" t="e">
        <f>(($T4)/($T$5))*100</f>
        <v>#DIV/0!</v>
      </c>
      <c r="BJ16" s="171" t="e">
        <f t="shared" si="1"/>
        <v>#DIV/0!</v>
      </c>
      <c r="BK16" s="60"/>
    </row>
    <row r="17" spans="58:63" x14ac:dyDescent="0.25">
      <c r="BF17" s="76"/>
      <c r="BG17" s="170" t="s">
        <v>2204</v>
      </c>
      <c r="BH17" s="114" t="e">
        <f>(($AI3)/($AI$5))*100</f>
        <v>#DIV/0!</v>
      </c>
      <c r="BI17" s="114" t="e">
        <f>(($AI4)/($AI$5))*100</f>
        <v>#DIV/0!</v>
      </c>
      <c r="BJ17" s="171" t="e">
        <f t="shared" si="1"/>
        <v>#DIV/0!</v>
      </c>
      <c r="BK17" s="60"/>
    </row>
    <row r="18" spans="58:63" x14ac:dyDescent="0.25">
      <c r="BF18" s="76"/>
      <c r="BG18" s="170" t="s">
        <v>2133</v>
      </c>
      <c r="BH18" s="114" t="e">
        <f>(($Q3)/($Q$5))*100</f>
        <v>#DIV/0!</v>
      </c>
      <c r="BI18" s="114" t="e">
        <f>(($Q4)/($Q$5))*100</f>
        <v>#DIV/0!</v>
      </c>
      <c r="BJ18" s="171" t="e">
        <f t="shared" si="1"/>
        <v>#DIV/0!</v>
      </c>
      <c r="BK18" s="60"/>
    </row>
    <row r="19" spans="58:63" x14ac:dyDescent="0.25">
      <c r="BF19" s="76"/>
      <c r="BG19" s="170" t="s">
        <v>2160</v>
      </c>
      <c r="BH19" s="114" t="e">
        <f>(($X3)/($X$5))*100</f>
        <v>#DIV/0!</v>
      </c>
      <c r="BI19" s="114" t="e">
        <f>(($X4)/($X$5))*100</f>
        <v>#DIV/0!</v>
      </c>
      <c r="BJ19" s="171" t="e">
        <f t="shared" si="1"/>
        <v>#DIV/0!</v>
      </c>
      <c r="BK19" s="60"/>
    </row>
    <row r="20" spans="58:63" x14ac:dyDescent="0.25">
      <c r="BF20" s="76"/>
      <c r="BG20" s="170" t="s">
        <v>2220</v>
      </c>
      <c r="BH20" s="114" t="e">
        <f>(($AM3)/($AM$5))*100</f>
        <v>#DIV/0!</v>
      </c>
      <c r="BI20" s="114" t="e">
        <f>(($AM4)/($AM$5))*100</f>
        <v>#DIV/0!</v>
      </c>
      <c r="BJ20" s="171" t="e">
        <f t="shared" ref="BJ20:BJ32" si="6">REPT("I",BH20/1)&amp;" "&amp;TEXT(BH20,"0.0")&amp;"%"</f>
        <v>#DIV/0!</v>
      </c>
      <c r="BK20" s="60"/>
    </row>
    <row r="21" spans="58:63" x14ac:dyDescent="0.25">
      <c r="BF21" s="76"/>
      <c r="BG21" s="170" t="s">
        <v>2196</v>
      </c>
      <c r="BH21" s="114" t="e">
        <f>(($AG3)/($AG$5))*100</f>
        <v>#DIV/0!</v>
      </c>
      <c r="BI21" s="114" t="e">
        <f>(($AG4)/($AG$5))*100</f>
        <v>#DIV/0!</v>
      </c>
      <c r="BJ21" s="171" t="e">
        <f t="shared" si="6"/>
        <v>#DIV/0!</v>
      </c>
      <c r="BK21" s="60"/>
    </row>
    <row r="22" spans="58:63" ht="15" customHeight="1" x14ac:dyDescent="0.25">
      <c r="BF22" s="76"/>
      <c r="BG22" s="170" t="s">
        <v>2102</v>
      </c>
      <c r="BH22" s="114" t="e">
        <f>(($I3)/($I$5))*100</f>
        <v>#DIV/0!</v>
      </c>
      <c r="BI22" s="114" t="e">
        <f>(($I4)/($I$5))*100</f>
        <v>#DIV/0!</v>
      </c>
      <c r="BJ22" s="171" t="e">
        <f t="shared" si="6"/>
        <v>#DIV/0!</v>
      </c>
      <c r="BK22" s="60"/>
    </row>
    <row r="23" spans="58:63" ht="15" customHeight="1" x14ac:dyDescent="0.25">
      <c r="BF23" s="76"/>
      <c r="BG23" s="170" t="s">
        <v>2239</v>
      </c>
      <c r="BH23" s="114" t="e">
        <f>(($AR3)/($AR$5))*100</f>
        <v>#DIV/0!</v>
      </c>
      <c r="BI23" s="114" t="e">
        <f>(($AR4)/($AR$5))*100</f>
        <v>#DIV/0!</v>
      </c>
      <c r="BJ23" s="171" t="e">
        <f t="shared" si="6"/>
        <v>#DIV/0!</v>
      </c>
      <c r="BK23" s="60"/>
    </row>
    <row r="24" spans="58:63" ht="15" customHeight="1" x14ac:dyDescent="0.25">
      <c r="BF24" s="76"/>
      <c r="BG24" s="170" t="s">
        <v>2177</v>
      </c>
      <c r="BH24" s="114" t="e">
        <f>(($AB3)/($AB$5))*100</f>
        <v>#DIV/0!</v>
      </c>
      <c r="BI24" s="114" t="e">
        <f>(($AB4)/($AB$5))*100</f>
        <v>#DIV/0!</v>
      </c>
      <c r="BJ24" s="171" t="e">
        <f t="shared" si="6"/>
        <v>#DIV/0!</v>
      </c>
      <c r="BK24" s="60"/>
    </row>
    <row r="25" spans="58:63" ht="15.75" customHeight="1" x14ac:dyDescent="0.25">
      <c r="BF25" s="76"/>
      <c r="BG25" s="170" t="s">
        <v>2255</v>
      </c>
      <c r="BH25" s="114" t="e">
        <f>(($AV3)/($AV$5))*100</f>
        <v>#DIV/0!</v>
      </c>
      <c r="BI25" s="114" t="e">
        <f>(($AV4)/($AV$5))*100</f>
        <v>#DIV/0!</v>
      </c>
      <c r="BJ25" s="171" t="e">
        <f t="shared" si="6"/>
        <v>#DIV/0!</v>
      </c>
      <c r="BK25" s="60"/>
    </row>
    <row r="26" spans="58:63" ht="15" customHeight="1" x14ac:dyDescent="0.25">
      <c r="BF26" s="76"/>
      <c r="BG26" s="170" t="s">
        <v>2259</v>
      </c>
      <c r="BH26" s="114" t="e">
        <f>(($AW3)/($AW$5))*100</f>
        <v>#DIV/0!</v>
      </c>
      <c r="BI26" s="114" t="e">
        <f>(($AW4)/($AW$5))*100</f>
        <v>#DIV/0!</v>
      </c>
      <c r="BJ26" s="171" t="e">
        <f t="shared" si="6"/>
        <v>#DIV/0!</v>
      </c>
      <c r="BK26" s="60"/>
    </row>
    <row r="27" spans="58:63" ht="15" customHeight="1" x14ac:dyDescent="0.25">
      <c r="BF27" s="76"/>
      <c r="BG27" s="170" t="s">
        <v>2236</v>
      </c>
      <c r="BH27" s="114" t="e">
        <f>(($AQ3)/($AQ$5))*100</f>
        <v>#DIV/0!</v>
      </c>
      <c r="BI27" s="114" t="e">
        <f>(($AQ4)/($AQ$5))*100</f>
        <v>#DIV/0!</v>
      </c>
      <c r="BJ27" s="171" t="e">
        <f t="shared" si="6"/>
        <v>#DIV/0!</v>
      </c>
      <c r="BK27" s="60"/>
    </row>
    <row r="28" spans="58:63" ht="15.75" customHeight="1" x14ac:dyDescent="0.25">
      <c r="BF28" s="76"/>
      <c r="BG28" s="170" t="s">
        <v>2193</v>
      </c>
      <c r="BH28" s="114" t="e">
        <f>(($AF3)/($AF$5))*100</f>
        <v>#DIV/0!</v>
      </c>
      <c r="BI28" s="114" t="e">
        <f>(($AF4)/($AF$5))*100</f>
        <v>#DIV/0!</v>
      </c>
      <c r="BJ28" s="171" t="e">
        <f t="shared" si="6"/>
        <v>#DIV/0!</v>
      </c>
      <c r="BK28" s="60"/>
    </row>
    <row r="29" spans="58:63" ht="15" customHeight="1" x14ac:dyDescent="0.25">
      <c r="BF29" s="76"/>
      <c r="BG29" s="170" t="s">
        <v>2125</v>
      </c>
      <c r="BH29" s="114" t="e">
        <f>(($O3)/($O$5))*100</f>
        <v>#DIV/0!</v>
      </c>
      <c r="BI29" s="114" t="e">
        <f>(($O4)/($O$5))*100</f>
        <v>#DIV/0!</v>
      </c>
      <c r="BJ29" s="171" t="e">
        <f t="shared" si="6"/>
        <v>#DIV/0!</v>
      </c>
      <c r="BK29" s="60"/>
    </row>
    <row r="30" spans="58:63" ht="15" customHeight="1" x14ac:dyDescent="0.25">
      <c r="BF30" s="76"/>
      <c r="BG30" s="170" t="s">
        <v>2117</v>
      </c>
      <c r="BH30" s="114" t="e">
        <f>(($M3)/($M$5))*100</f>
        <v>#DIV/0!</v>
      </c>
      <c r="BI30" s="114" t="e">
        <f>(($M4)/($M$5))*100</f>
        <v>#DIV/0!</v>
      </c>
      <c r="BJ30" s="171" t="e">
        <f t="shared" si="6"/>
        <v>#DIV/0!</v>
      </c>
      <c r="BK30" s="60"/>
    </row>
    <row r="31" spans="58:63" ht="15.75" customHeight="1" x14ac:dyDescent="0.25">
      <c r="BF31" s="76"/>
      <c r="BG31" s="170" t="s">
        <v>2089</v>
      </c>
      <c r="BH31" s="114" t="e">
        <f>(($F3)/($F$5))*100</f>
        <v>#DIV/0!</v>
      </c>
      <c r="BI31" s="114" t="e">
        <f>(($F4)/($F$5))*100</f>
        <v>#DIV/0!</v>
      </c>
      <c r="BJ31" s="171" t="e">
        <f t="shared" si="6"/>
        <v>#DIV/0!</v>
      </c>
      <c r="BK31" s="60"/>
    </row>
    <row r="32" spans="58:63" x14ac:dyDescent="0.25">
      <c r="BF32" s="76"/>
      <c r="BG32" s="170" t="s">
        <v>2212</v>
      </c>
      <c r="BH32" s="114" t="e">
        <f>(($AK3)/($AK$5))*100</f>
        <v>#DIV/0!</v>
      </c>
      <c r="BI32" s="114" t="e">
        <f>(($AK4)/($AK$5))*100</f>
        <v>#DIV/0!</v>
      </c>
      <c r="BJ32" s="171" t="e">
        <f t="shared" si="6"/>
        <v>#DIV/0!</v>
      </c>
      <c r="BK32" s="60"/>
    </row>
    <row r="33" spans="58:63" x14ac:dyDescent="0.25">
      <c r="BF33" s="76"/>
      <c r="BG33" s="170" t="s">
        <v>2164</v>
      </c>
      <c r="BH33" s="114" t="e">
        <f>(($Y3)/($Y$5))*100</f>
        <v>#DIV/0!</v>
      </c>
      <c r="BI33" s="114" t="e">
        <f>(($Y4)/($Y$5))*100</f>
        <v>#DIV/0!</v>
      </c>
      <c r="BJ33" s="171" t="e">
        <f t="shared" ref="BJ33:BJ51" si="7">REPT("I",BH33/1)&amp;" "&amp;TEXT(BH33,"0.0")&amp;"%"</f>
        <v>#DIV/0!</v>
      </c>
      <c r="BK33" s="60"/>
    </row>
    <row r="34" spans="58:63" x14ac:dyDescent="0.25">
      <c r="BF34" s="76"/>
      <c r="BG34" s="170" t="s">
        <v>2216</v>
      </c>
      <c r="BH34" s="114" t="e">
        <f>(($AL3)/($AL$5))*100</f>
        <v>#DIV/0!</v>
      </c>
      <c r="BI34" s="114" t="e">
        <f>(($AL4)/($AL$5))*100</f>
        <v>#DIV/0!</v>
      </c>
      <c r="BJ34" s="171" t="e">
        <f t="shared" si="7"/>
        <v>#DIV/0!</v>
      </c>
      <c r="BK34" s="60"/>
    </row>
    <row r="35" spans="58:63" x14ac:dyDescent="0.25">
      <c r="BF35" s="76"/>
      <c r="BG35" s="170" t="s">
        <v>2243</v>
      </c>
      <c r="BH35" s="114" t="e">
        <f>(($AS3)/($AS$5))*100</f>
        <v>#DIV/0!</v>
      </c>
      <c r="BI35" s="114" t="e">
        <f>(($AS4)/($AS$5))*100</f>
        <v>#DIV/0!</v>
      </c>
      <c r="BJ35" s="171" t="e">
        <f t="shared" si="7"/>
        <v>#DIV/0!</v>
      </c>
      <c r="BK35" s="60"/>
    </row>
    <row r="36" spans="58:63" x14ac:dyDescent="0.25">
      <c r="BF36" s="76"/>
      <c r="BG36" s="170" t="s">
        <v>2224</v>
      </c>
      <c r="BH36" s="114" t="e">
        <f>(($AN3)/($AN$5))*100</f>
        <v>#DIV/0!</v>
      </c>
      <c r="BI36" s="114" t="e">
        <f>(($AN4)/($AN$5))*100</f>
        <v>#DIV/0!</v>
      </c>
      <c r="BJ36" s="171" t="e">
        <f t="shared" si="7"/>
        <v>#DIV/0!</v>
      </c>
      <c r="BK36" s="60"/>
    </row>
    <row r="37" spans="58:63" x14ac:dyDescent="0.25">
      <c r="BF37" s="76"/>
      <c r="BG37" s="170" t="s">
        <v>2129</v>
      </c>
      <c r="BH37" s="114" t="e">
        <f>(($P3)/($P$5))*100</f>
        <v>#DIV/0!</v>
      </c>
      <c r="BI37" s="114" t="e">
        <f>(($P4)/($P$5))*100</f>
        <v>#DIV/0!</v>
      </c>
      <c r="BJ37" s="171" t="e">
        <f t="shared" si="7"/>
        <v>#DIV/0!</v>
      </c>
      <c r="BK37" s="60"/>
    </row>
    <row r="38" spans="58:63" x14ac:dyDescent="0.25">
      <c r="BF38" s="76"/>
      <c r="BG38" s="170" t="s">
        <v>2157</v>
      </c>
      <c r="BH38" s="114" t="e">
        <f>(($W3)/($W$5))*100</f>
        <v>#DIV/0!</v>
      </c>
      <c r="BI38" s="114" t="e">
        <f>(($W4)/($W$5))*100</f>
        <v>#DIV/0!</v>
      </c>
      <c r="BJ38" s="171" t="e">
        <f t="shared" si="7"/>
        <v>#DIV/0!</v>
      </c>
      <c r="BK38" s="60"/>
    </row>
    <row r="39" spans="58:63" x14ac:dyDescent="0.25">
      <c r="BF39" s="76"/>
      <c r="BG39" s="170" t="s">
        <v>2085</v>
      </c>
      <c r="BH39" s="114" t="e">
        <f>(($E3)/($E$5))*100</f>
        <v>#DIV/0!</v>
      </c>
      <c r="BI39" s="114" t="e">
        <f>(($E4)/($E$5))*100</f>
        <v>#DIV/0!</v>
      </c>
      <c r="BJ39" s="171" t="e">
        <f t="shared" si="7"/>
        <v>#DIV/0!</v>
      </c>
      <c r="BK39" s="60"/>
    </row>
    <row r="40" spans="58:63" x14ac:dyDescent="0.25">
      <c r="BF40" s="76"/>
      <c r="BG40" s="170" t="s">
        <v>2208</v>
      </c>
      <c r="BH40" s="114" t="e">
        <f>(($AJ3)/($AJ$5))*100</f>
        <v>#DIV/0!</v>
      </c>
      <c r="BI40" s="114" t="e">
        <f>(($AJ4)/($AJ$5))*100</f>
        <v>#DIV/0!</v>
      </c>
      <c r="BJ40" s="171" t="e">
        <f t="shared" si="7"/>
        <v>#DIV/0!</v>
      </c>
      <c r="BK40" s="60"/>
    </row>
    <row r="41" spans="58:63" x14ac:dyDescent="0.25">
      <c r="BF41" s="76"/>
      <c r="BG41" s="170" t="s">
        <v>2071</v>
      </c>
      <c r="BH41" s="114" t="e">
        <f>(($B3)/($B$5))*100</f>
        <v>#DIV/0!</v>
      </c>
      <c r="BI41" s="114" t="e">
        <f>(($B4)/($B$5))*100</f>
        <v>#DIV/0!</v>
      </c>
      <c r="BJ41" s="171" t="e">
        <f t="shared" si="7"/>
        <v>#DIV/0!</v>
      </c>
      <c r="BK41" s="60"/>
    </row>
    <row r="42" spans="58:63" x14ac:dyDescent="0.25">
      <c r="BF42" s="76"/>
      <c r="BG42" s="170" t="s">
        <v>2200</v>
      </c>
      <c r="BH42" s="114" t="e">
        <f>(($AH3)/($AH$5))*100</f>
        <v>#DIV/0!</v>
      </c>
      <c r="BI42" s="114" t="e">
        <f>(($AH4)/($AH$5))*100</f>
        <v>#DIV/0!</v>
      </c>
      <c r="BJ42" s="171" t="e">
        <f t="shared" si="7"/>
        <v>#DIV/0!</v>
      </c>
      <c r="BK42" s="60"/>
    </row>
    <row r="43" spans="58:63" x14ac:dyDescent="0.25">
      <c r="BF43" s="76"/>
      <c r="BG43" s="170" t="s">
        <v>2247</v>
      </c>
      <c r="BH43" s="114" t="e">
        <f>(($AT3)/($AT$5))*100</f>
        <v>#DIV/0!</v>
      </c>
      <c r="BI43" s="114" t="e">
        <f>(($AT4)/($AT$5))*100</f>
        <v>#DIV/0!</v>
      </c>
      <c r="BJ43" s="171" t="e">
        <f t="shared" si="7"/>
        <v>#DIV/0!</v>
      </c>
      <c r="BK43" s="60"/>
    </row>
    <row r="44" spans="58:63" x14ac:dyDescent="0.25">
      <c r="BF44" s="76"/>
      <c r="BG44" s="170" t="s">
        <v>2080</v>
      </c>
      <c r="BH44" s="114" t="e">
        <f>(($D3)/($D$5))*100</f>
        <v>#DIV/0!</v>
      </c>
      <c r="BI44" s="114" t="e">
        <f>(($D4)/($D$5))*100</f>
        <v>#DIV/0!</v>
      </c>
      <c r="BJ44" s="171" t="e">
        <f t="shared" si="7"/>
        <v>#DIV/0!</v>
      </c>
      <c r="BK44" s="60"/>
    </row>
    <row r="45" spans="58:63" x14ac:dyDescent="0.25">
      <c r="BF45" s="76"/>
      <c r="BG45" s="170" t="s">
        <v>2109</v>
      </c>
      <c r="BH45" s="114" t="e">
        <f>(($K3)/($K$5))*100</f>
        <v>#DIV/0!</v>
      </c>
      <c r="BI45" s="114" t="e">
        <f>(($K4)/($K$5))*100</f>
        <v>#DIV/0!</v>
      </c>
      <c r="BJ45" s="171" t="e">
        <f t="shared" si="7"/>
        <v>#DIV/0!</v>
      </c>
      <c r="BK45" s="60"/>
    </row>
    <row r="46" spans="58:63" x14ac:dyDescent="0.25">
      <c r="BF46" s="76"/>
      <c r="BG46" s="170" t="s">
        <v>2093</v>
      </c>
      <c r="BH46" s="114" t="e">
        <f>(($G3)/($G$5))*100</f>
        <v>#DIV/0!</v>
      </c>
      <c r="BI46" s="114" t="e">
        <f>(($G4)/($G$5))*100</f>
        <v>#DIV/0!</v>
      </c>
      <c r="BJ46" s="171" t="e">
        <f t="shared" si="7"/>
        <v>#DIV/0!</v>
      </c>
      <c r="BK46" s="60"/>
    </row>
    <row r="47" spans="58:63" x14ac:dyDescent="0.25">
      <c r="BF47" s="76"/>
      <c r="BG47" s="170" t="s">
        <v>2076</v>
      </c>
      <c r="BH47" s="114" t="e">
        <f>(($C3)/($C$5))*100</f>
        <v>#DIV/0!</v>
      </c>
      <c r="BI47" s="114" t="e">
        <f>(($C4)/($C$5))*100</f>
        <v>#DIV/0!</v>
      </c>
      <c r="BJ47" s="171" t="e">
        <f t="shared" si="7"/>
        <v>#DIV/0!</v>
      </c>
      <c r="BK47" s="60"/>
    </row>
    <row r="48" spans="58:63" x14ac:dyDescent="0.25">
      <c r="BF48" s="76"/>
      <c r="BG48" s="170" t="s">
        <v>2141</v>
      </c>
      <c r="BH48" s="114" t="e">
        <f>(($S3)/($S$5))*100</f>
        <v>#DIV/0!</v>
      </c>
      <c r="BI48" s="114" t="e">
        <f>(($S4)/($S$5))*100</f>
        <v>#DIV/0!</v>
      </c>
      <c r="BJ48" s="171" t="e">
        <f t="shared" si="7"/>
        <v>#DIV/0!</v>
      </c>
      <c r="BK48" s="60"/>
    </row>
    <row r="49" spans="58:63" x14ac:dyDescent="0.25">
      <c r="BF49" s="76"/>
      <c r="BG49" s="170" t="s">
        <v>2153</v>
      </c>
      <c r="BH49" s="114" t="e">
        <f>(($V3)/($V$5))*100</f>
        <v>#DIV/0!</v>
      </c>
      <c r="BI49" s="114" t="e">
        <f>(($V4)/($V$5))*100</f>
        <v>#DIV/0!</v>
      </c>
      <c r="BJ49" s="171" t="e">
        <f t="shared" si="7"/>
        <v>#DIV/0!</v>
      </c>
      <c r="BK49" s="60"/>
    </row>
    <row r="50" spans="58:63" x14ac:dyDescent="0.25">
      <c r="BF50" s="76"/>
      <c r="BG50" s="170" t="s">
        <v>2149</v>
      </c>
      <c r="BH50" s="114" t="e">
        <f>(($U3)/($U$5))*100</f>
        <v>#DIV/0!</v>
      </c>
      <c r="BI50" s="114" t="e">
        <f>(($U4)/($U$5))*100</f>
        <v>#DIV/0!</v>
      </c>
      <c r="BJ50" s="171" t="e">
        <f t="shared" si="7"/>
        <v>#DIV/0!</v>
      </c>
      <c r="BK50" s="60"/>
    </row>
    <row r="51" spans="58:63" ht="15.75" thickBot="1" x14ac:dyDescent="0.3">
      <c r="BF51" s="76"/>
      <c r="BG51" s="172" t="s">
        <v>2097</v>
      </c>
      <c r="BH51" s="173" t="e">
        <f>(($H3)/($H$5))*100</f>
        <v>#DIV/0!</v>
      </c>
      <c r="BI51" s="173" t="e">
        <f>(($H4)/($H$5))*100</f>
        <v>#DIV/0!</v>
      </c>
      <c r="BJ51" s="174" t="e">
        <f t="shared" si="7"/>
        <v>#DIV/0!</v>
      </c>
      <c r="BK51" s="60"/>
    </row>
    <row r="52" spans="58:63" x14ac:dyDescent="0.25">
      <c r="BG52" s="67"/>
      <c r="BH52" s="71"/>
      <c r="BI52" s="71"/>
      <c r="BJ52" s="67"/>
    </row>
  </sheetData>
  <sheetProtection algorithmName="SHA-512" hashValue="9BvfKfazXylvhl09/KSNLmsZuinV1sno9+uBUCOZ7sEMzXHzqElIjjrWIlkCSOLHnULZygAJcSLjf35goJ6P0g==" saltValue="7s6pVEXHAzii65ffV4+43A==" spinCount="100000" sheet="1" objects="1" scenarios="1"/>
  <mergeCells count="10">
    <mergeCell ref="A1:A2"/>
    <mergeCell ref="B1:AY1"/>
    <mergeCell ref="BA1:BB1"/>
    <mergeCell ref="BA2:BB2"/>
    <mergeCell ref="BA8:BB8"/>
    <mergeCell ref="BA3:BB3"/>
    <mergeCell ref="BA4:BB4"/>
    <mergeCell ref="BA5:BB5"/>
    <mergeCell ref="BA6:BB6"/>
    <mergeCell ref="BA7:BB7"/>
  </mergeCells>
  <conditionalFormatting sqref="BC2 BH2:BH51">
    <cfRule type="cellIs" dxfId="10" priority="13" operator="lessThan">
      <formula>50</formula>
    </cfRule>
  </conditionalFormatting>
  <conditionalFormatting sqref="BJ2:BJ51">
    <cfRule type="cellIs" dxfId="9" priority="10" operator="lessThan">
      <formula>50</formula>
    </cfRule>
    <cfRule type="cellIs" dxfId="8" priority="11" operator="lessThan">
      <formula>50</formula>
    </cfRule>
    <cfRule type="cellIs" dxfId="7" priority="12" operator="lessThan">
      <formula>"IIIIIIIIIIIIIIIIIIIIIIIIIIIIIIIIIIIIIIIIIIIIIIIIII"</formula>
    </cfRule>
  </conditionalFormatting>
  <conditionalFormatting sqref="B6:AY6">
    <cfRule type="cellIs" dxfId="6" priority="9" operator="lessThan">
      <formula>50</formula>
    </cfRule>
  </conditionalFormatting>
  <conditionalFormatting sqref="BC3">
    <cfRule type="cellIs" dxfId="5" priority="8" operator="lessThan">
      <formula>50</formula>
    </cfRule>
  </conditionalFormatting>
  <conditionalFormatting sqref="BC4">
    <cfRule type="cellIs" dxfId="4" priority="7" operator="lessThan">
      <formula>50</formula>
    </cfRule>
  </conditionalFormatting>
  <conditionalFormatting sqref="BC5">
    <cfRule type="cellIs" dxfId="3" priority="6" operator="lessThan">
      <formula>50</formula>
    </cfRule>
  </conditionalFormatting>
  <conditionalFormatting sqref="BC6">
    <cfRule type="cellIs" dxfId="2" priority="5" operator="lessThan">
      <formula>50</formula>
    </cfRule>
  </conditionalFormatting>
  <conditionalFormatting sqref="BC7">
    <cfRule type="cellIs" dxfId="1" priority="4" operator="lessThan">
      <formula>50</formula>
    </cfRule>
  </conditionalFormatting>
  <conditionalFormatting sqref="BC8">
    <cfRule type="cellIs" dxfId="0" priority="3" operator="lessThan">
      <formula>50</formula>
    </cfRule>
  </conditionalFormatting>
  <hyperlinks>
    <hyperlink ref="B6" location="'Especificaciones Matemáticas'!A3" display="'Especificaciones Matemáticas'!A3"/>
    <hyperlink ref="C6" location="'Especificaciones Matemáticas'!A4" display="'Especificaciones Matemáticas'!A4"/>
    <hyperlink ref="D6" location="'Especificaciones Matemáticas'!A5" display="'Especificaciones Matemáticas'!A5"/>
    <hyperlink ref="E6" location="'Especificaciones Matemáticas'!A6" display="'Especificaciones Matemáticas'!A6"/>
    <hyperlink ref="F6" location="'Especificaciones Matemáticas'!A7" display="'Especificaciones Matemáticas'!A7"/>
    <hyperlink ref="G6" location="'Especificaciones Matemáticas'!A8" display="'Especificaciones Matemáticas'!A8"/>
    <hyperlink ref="H6" location="'Especificaciones Matemáticas'!A9" display="'Especificaciones Matemáticas'!A9"/>
    <hyperlink ref="I6" location="'Especificaciones Matemáticas'!A10" display="'Especificaciones Matemáticas'!A10"/>
    <hyperlink ref="J6" location="'Especificaciones Matemáticas'!A11" display="'Especificaciones Matemáticas'!A11"/>
    <hyperlink ref="K6" location="'Especificaciones Matemáticas'!A12" display="'Especificaciones Matemáticas'!A12"/>
    <hyperlink ref="L6" location="'Especificaciones Matemáticas'!A13" display="'Especificaciones Matemáticas'!A13"/>
    <hyperlink ref="M6" location="'Especificaciones Matemáticas'!A14" display="'Especificaciones Matemáticas'!A14"/>
    <hyperlink ref="N6" location="'Especificaciones Matemáticas'!A15" display="'Especificaciones Matemáticas'!A15"/>
    <hyperlink ref="O6" location="'Especificaciones Matemáticas'!A16" display="'Especificaciones Matemáticas'!A16"/>
    <hyperlink ref="P6" location="'Especificaciones Matemáticas'!A17" display="'Especificaciones Matemáticas'!A17"/>
    <hyperlink ref="Q6" location="'Especificaciones Matemáticas'!A18" display="'Especificaciones Matemáticas'!A18"/>
    <hyperlink ref="R6" location="'Especificaciones Matemáticas'!A19" display="'Especificaciones Matemáticas'!A19"/>
    <hyperlink ref="S6" location="'Especificaciones Matemáticas'!A20" display="'Especificaciones Matemáticas'!A20"/>
    <hyperlink ref="T6" location="'Especificaciones Matemáticas'!A21" display="'Especificaciones Matemáticas'!A21"/>
    <hyperlink ref="U6" location="'Especificaciones Matemáticas'!A22" display="'Especificaciones Matemáticas'!A22"/>
    <hyperlink ref="V6" location="'Especificaciones Matemáticas'!A23" display="'Especificaciones Matemáticas'!A23"/>
    <hyperlink ref="W6" location="'Especificaciones Matemáticas'!A24" display="'Especificaciones Matemáticas'!A24"/>
    <hyperlink ref="X6" location="'Especificaciones Matemáticas'!A25" display="'Especificaciones Matemáticas'!A25"/>
    <hyperlink ref="Y6" location="'Especificaciones Matemáticas'!A26" display="'Especificaciones Matemáticas'!A26"/>
    <hyperlink ref="Z6" location="'Especificaciones Matemáticas'!A27" display="'Especificaciones Matemáticas'!A27"/>
    <hyperlink ref="AA6" location="'Especificaciones Matemáticas'!A28" display="'Especificaciones Matemáticas'!A28"/>
    <hyperlink ref="AB6" location="'Especificaciones Matemáticas'!A29" display="'Especificaciones Matemáticas'!A29"/>
    <hyperlink ref="AC6" location="'Especificaciones Matemáticas'!A30" display="'Especificaciones Matemáticas'!A30"/>
    <hyperlink ref="AD6" location="'Especificaciones Matemáticas'!A31" display="'Especificaciones Matemáticas'!A31"/>
    <hyperlink ref="AE6" location="'Especificaciones Matemáticas'!A32" display="'Especificaciones Matemáticas'!A32"/>
    <hyperlink ref="AF6" location="'Especificaciones Matemáticas'!A33" display="'Especificaciones Matemáticas'!A33"/>
    <hyperlink ref="AG6" location="'Especificaciones Matemáticas'!A34" display="'Especificaciones Matemáticas'!A34"/>
    <hyperlink ref="AH6" location="'Especificaciones Matemáticas'!A35" display="'Especificaciones Matemáticas'!A35"/>
    <hyperlink ref="AI6" location="'Especificaciones Matemáticas'!A36" display="'Especificaciones Matemáticas'!A36"/>
    <hyperlink ref="AJ6" location="'Especificaciones Matemáticas'!A37" display="'Especificaciones Matemáticas'!A37"/>
    <hyperlink ref="AK6" location="'Especificaciones Matemáticas'!A38" display="'Especificaciones Matemáticas'!A38"/>
    <hyperlink ref="AL6" location="'Especificaciones Matemáticas'!A39" display="'Especificaciones Matemáticas'!A39"/>
    <hyperlink ref="AM6" location="'Especificaciones Matemáticas'!A40" display="'Especificaciones Matemáticas'!A40"/>
    <hyperlink ref="AN6" location="'Especificaciones Matemáticas'!A41" display="'Especificaciones Matemáticas'!A41"/>
    <hyperlink ref="AO6" location="'Especificaciones Matemáticas'!A42" display="'Especificaciones Matemáticas'!A42"/>
    <hyperlink ref="AP6" location="'Especificaciones Matemáticas'!A43" display="'Especificaciones Matemáticas'!A43"/>
    <hyperlink ref="AQ6" location="'Especificaciones Matemáticas'!A44" display="'Especificaciones Matemáticas'!A44"/>
    <hyperlink ref="AR6" location="'Especificaciones Matemáticas'!A45" display="'Especificaciones Matemáticas'!A45"/>
    <hyperlink ref="AS6" location="'Especificaciones Matemáticas'!A46" display="'Especificaciones Matemáticas'!A46"/>
    <hyperlink ref="AT6" location="'Especificaciones Matemáticas'!A47" display="'Especificaciones Matemáticas'!A47"/>
    <hyperlink ref="AU6" location="'Especificaciones Matemáticas'!A48" display="'Especificaciones Matemáticas'!A48"/>
    <hyperlink ref="AV6" location="'Especificaciones Matemáticas'!A49" display="'Especificaciones Matemáticas'!A49"/>
    <hyperlink ref="AW6" location="'Especificaciones Matemáticas'!A50" display="'Especificaciones Matemáticas'!A50"/>
    <hyperlink ref="AX6" location="'Especificaciones Matemáticas'!A51" display="'Especificaciones Matemáticas'!A51"/>
    <hyperlink ref="AY6" location="'Especificaciones Matemáticas'!A52" display="'Especificaciones Matemáticas'!A52"/>
  </hyperlinks>
  <pageMargins left="0.7" right="0.7" top="0.75" bottom="0.75" header="0.3" footer="0.3"/>
  <pageSetup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C00000"/>
  </sheetPr>
  <dimension ref="A1:J52"/>
  <sheetViews>
    <sheetView showGridLines="0" zoomScale="80" zoomScaleNormal="80" workbookViewId="0">
      <pane ySplit="2" topLeftCell="A3" activePane="bottomLeft" state="frozen"/>
      <selection pane="bottomLeft" sqref="A1:J1"/>
    </sheetView>
  </sheetViews>
  <sheetFormatPr baseColWidth="10" defaultRowHeight="15" x14ac:dyDescent="0.25"/>
  <cols>
    <col min="1" max="1" width="7.28515625" style="135" bestFit="1" customWidth="1"/>
    <col min="2" max="2" width="15.7109375" style="135" customWidth="1"/>
    <col min="3" max="3" width="8" style="116" bestFit="1" customWidth="1"/>
    <col min="4" max="4" width="8" style="116" customWidth="1"/>
    <col min="5" max="6" width="30.7109375" style="148" customWidth="1"/>
    <col min="7" max="9" width="35.7109375" style="148" customWidth="1"/>
    <col min="10" max="10" width="13.7109375" style="135" customWidth="1"/>
    <col min="11" max="16384" width="11.42578125" style="116"/>
  </cols>
  <sheetData>
    <row r="1" spans="1:10" ht="35.1" customHeight="1" thickBot="1" x14ac:dyDescent="0.3">
      <c r="A1" s="225" t="s">
        <v>92</v>
      </c>
      <c r="B1" s="225"/>
      <c r="C1" s="225"/>
      <c r="D1" s="225"/>
      <c r="E1" s="225"/>
      <c r="F1" s="225"/>
      <c r="G1" s="225"/>
      <c r="H1" s="225"/>
      <c r="I1" s="225"/>
      <c r="J1" s="225"/>
    </row>
    <row r="2" spans="1:10" s="120" customFormat="1" ht="33.75" x14ac:dyDescent="0.25">
      <c r="A2" s="117" t="s">
        <v>125</v>
      </c>
      <c r="B2" s="118" t="s">
        <v>126</v>
      </c>
      <c r="C2" s="141" t="s">
        <v>2068</v>
      </c>
      <c r="D2" s="141" t="s">
        <v>127</v>
      </c>
      <c r="E2" s="119" t="s">
        <v>146</v>
      </c>
      <c r="F2" s="119" t="s">
        <v>131</v>
      </c>
      <c r="G2" s="119" t="s">
        <v>132</v>
      </c>
      <c r="H2" s="119" t="s">
        <v>130</v>
      </c>
      <c r="I2" s="119" t="s">
        <v>133</v>
      </c>
      <c r="J2" s="142" t="s">
        <v>2069</v>
      </c>
    </row>
    <row r="3" spans="1:10" ht="48" customHeight="1" x14ac:dyDescent="0.25">
      <c r="A3" s="126">
        <v>1</v>
      </c>
      <c r="B3" s="143" t="s">
        <v>134</v>
      </c>
      <c r="C3" s="144" t="s">
        <v>2070</v>
      </c>
      <c r="D3" s="144" t="s">
        <v>139</v>
      </c>
      <c r="E3" s="123" t="s">
        <v>148</v>
      </c>
      <c r="F3" s="123" t="s">
        <v>107</v>
      </c>
      <c r="G3" s="158" t="s">
        <v>2071</v>
      </c>
      <c r="H3" s="158" t="s">
        <v>2072</v>
      </c>
      <c r="I3" s="158" t="s">
        <v>2073</v>
      </c>
      <c r="J3" s="125" t="s">
        <v>2074</v>
      </c>
    </row>
    <row r="4" spans="1:10" ht="67.5" x14ac:dyDescent="0.25">
      <c r="A4" s="126">
        <v>2</v>
      </c>
      <c r="B4" s="143" t="s">
        <v>134</v>
      </c>
      <c r="C4" s="144" t="s">
        <v>2070</v>
      </c>
      <c r="D4" s="144" t="s">
        <v>142</v>
      </c>
      <c r="E4" s="123" t="s">
        <v>147</v>
      </c>
      <c r="F4" s="123" t="s">
        <v>2075</v>
      </c>
      <c r="G4" s="158" t="s">
        <v>2076</v>
      </c>
      <c r="H4" s="158" t="s">
        <v>2077</v>
      </c>
      <c r="I4" s="158" t="s">
        <v>2078</v>
      </c>
      <c r="J4" s="125" t="s">
        <v>2079</v>
      </c>
    </row>
    <row r="5" spans="1:10" ht="70.5" customHeight="1" x14ac:dyDescent="0.25">
      <c r="A5" s="126">
        <v>3</v>
      </c>
      <c r="B5" s="143" t="s">
        <v>134</v>
      </c>
      <c r="C5" s="144" t="s">
        <v>2070</v>
      </c>
      <c r="D5" s="144" t="s">
        <v>142</v>
      </c>
      <c r="E5" s="123" t="s">
        <v>148</v>
      </c>
      <c r="F5" s="123" t="s">
        <v>108</v>
      </c>
      <c r="G5" s="158" t="s">
        <v>2080</v>
      </c>
      <c r="H5" s="158" t="s">
        <v>2081</v>
      </c>
      <c r="I5" s="158" t="s">
        <v>2082</v>
      </c>
      <c r="J5" s="125" t="s">
        <v>2083</v>
      </c>
    </row>
    <row r="6" spans="1:10" ht="33.75" x14ac:dyDescent="0.25">
      <c r="A6" s="126">
        <v>4</v>
      </c>
      <c r="B6" s="143" t="s">
        <v>134</v>
      </c>
      <c r="C6" s="144" t="s">
        <v>2070</v>
      </c>
      <c r="D6" s="144" t="s">
        <v>145</v>
      </c>
      <c r="E6" s="123" t="s">
        <v>150</v>
      </c>
      <c r="F6" s="123" t="s">
        <v>2084</v>
      </c>
      <c r="G6" s="158" t="s">
        <v>2085</v>
      </c>
      <c r="H6" s="158" t="s">
        <v>2086</v>
      </c>
      <c r="I6" s="158" t="s">
        <v>2087</v>
      </c>
      <c r="J6" s="125" t="s">
        <v>2088</v>
      </c>
    </row>
    <row r="7" spans="1:10" ht="75.75" customHeight="1" x14ac:dyDescent="0.25">
      <c r="A7" s="126">
        <v>5</v>
      </c>
      <c r="B7" s="143" t="s">
        <v>134</v>
      </c>
      <c r="C7" s="144" t="s">
        <v>2070</v>
      </c>
      <c r="D7" s="144" t="s">
        <v>145</v>
      </c>
      <c r="E7" s="123" t="s">
        <v>150</v>
      </c>
      <c r="F7" s="123" t="s">
        <v>106</v>
      </c>
      <c r="G7" s="158" t="s">
        <v>2089</v>
      </c>
      <c r="H7" s="158" t="s">
        <v>2090</v>
      </c>
      <c r="I7" s="158" t="s">
        <v>2091</v>
      </c>
      <c r="J7" s="125" t="s">
        <v>2092</v>
      </c>
    </row>
    <row r="8" spans="1:10" ht="48.75" customHeight="1" x14ac:dyDescent="0.25">
      <c r="A8" s="126">
        <v>6</v>
      </c>
      <c r="B8" s="143" t="s">
        <v>134</v>
      </c>
      <c r="C8" s="144" t="s">
        <v>2070</v>
      </c>
      <c r="D8" s="144" t="s">
        <v>44</v>
      </c>
      <c r="E8" s="123" t="s">
        <v>147</v>
      </c>
      <c r="F8" s="123" t="s">
        <v>109</v>
      </c>
      <c r="G8" s="158" t="s">
        <v>2093</v>
      </c>
      <c r="H8" s="158" t="s">
        <v>2094</v>
      </c>
      <c r="I8" s="158" t="s">
        <v>2095</v>
      </c>
      <c r="J8" s="125" t="s">
        <v>2096</v>
      </c>
    </row>
    <row r="9" spans="1:10" ht="56.25" x14ac:dyDescent="0.25">
      <c r="A9" s="126">
        <v>7</v>
      </c>
      <c r="B9" s="143" t="s">
        <v>134</v>
      </c>
      <c r="C9" s="144" t="s">
        <v>2070</v>
      </c>
      <c r="D9" s="144" t="s">
        <v>44</v>
      </c>
      <c r="E9" s="123" t="s">
        <v>148</v>
      </c>
      <c r="F9" s="123" t="s">
        <v>108</v>
      </c>
      <c r="G9" s="158" t="s">
        <v>2097</v>
      </c>
      <c r="H9" s="158" t="s">
        <v>2098</v>
      </c>
      <c r="I9" s="158" t="s">
        <v>2099</v>
      </c>
      <c r="J9" s="125" t="s">
        <v>2100</v>
      </c>
    </row>
    <row r="10" spans="1:10" ht="60.75" customHeight="1" x14ac:dyDescent="0.25">
      <c r="A10" s="126">
        <v>8</v>
      </c>
      <c r="B10" s="143" t="s">
        <v>134</v>
      </c>
      <c r="C10" s="144" t="s">
        <v>2101</v>
      </c>
      <c r="D10" s="144" t="s">
        <v>61</v>
      </c>
      <c r="E10" s="123" t="s">
        <v>147</v>
      </c>
      <c r="F10" s="123" t="s">
        <v>109</v>
      </c>
      <c r="G10" s="158" t="s">
        <v>2102</v>
      </c>
      <c r="H10" s="158" t="s">
        <v>2103</v>
      </c>
      <c r="I10" s="158" t="s">
        <v>2104</v>
      </c>
      <c r="J10" s="125" t="s">
        <v>2105</v>
      </c>
    </row>
    <row r="11" spans="1:10" ht="64.5" customHeight="1" x14ac:dyDescent="0.25">
      <c r="A11" s="126">
        <v>9</v>
      </c>
      <c r="B11" s="143" t="s">
        <v>134</v>
      </c>
      <c r="C11" s="144" t="s">
        <v>2101</v>
      </c>
      <c r="D11" s="144" t="s">
        <v>61</v>
      </c>
      <c r="E11" s="123" t="s">
        <v>148</v>
      </c>
      <c r="F11" s="123" t="s">
        <v>107</v>
      </c>
      <c r="G11" s="158" t="s">
        <v>2106</v>
      </c>
      <c r="H11" s="158" t="s">
        <v>2107</v>
      </c>
      <c r="I11" s="158" t="s">
        <v>2108</v>
      </c>
      <c r="J11" s="125" t="s">
        <v>149</v>
      </c>
    </row>
    <row r="12" spans="1:10" ht="48.75" customHeight="1" x14ac:dyDescent="0.25">
      <c r="A12" s="126">
        <v>10</v>
      </c>
      <c r="B12" s="143" t="s">
        <v>134</v>
      </c>
      <c r="C12" s="144" t="s">
        <v>2101</v>
      </c>
      <c r="D12" s="144" t="s">
        <v>61</v>
      </c>
      <c r="E12" s="123" t="s">
        <v>148</v>
      </c>
      <c r="F12" s="123" t="s">
        <v>108</v>
      </c>
      <c r="G12" s="158" t="s">
        <v>2109</v>
      </c>
      <c r="H12" s="158" t="s">
        <v>2110</v>
      </c>
      <c r="I12" s="158" t="s">
        <v>2111</v>
      </c>
      <c r="J12" s="125" t="s">
        <v>2112</v>
      </c>
    </row>
    <row r="13" spans="1:10" ht="60" customHeight="1" x14ac:dyDescent="0.25">
      <c r="A13" s="126">
        <v>11</v>
      </c>
      <c r="B13" s="143" t="s">
        <v>134</v>
      </c>
      <c r="C13" s="144" t="s">
        <v>2101</v>
      </c>
      <c r="D13" s="144" t="s">
        <v>139</v>
      </c>
      <c r="E13" s="123" t="s">
        <v>147</v>
      </c>
      <c r="F13" s="123" t="s">
        <v>109</v>
      </c>
      <c r="G13" s="158" t="s">
        <v>2113</v>
      </c>
      <c r="H13" s="158" t="s">
        <v>2114</v>
      </c>
      <c r="I13" s="158" t="s">
        <v>2115</v>
      </c>
      <c r="J13" s="125" t="s">
        <v>2116</v>
      </c>
    </row>
    <row r="14" spans="1:10" ht="33.75" x14ac:dyDescent="0.25">
      <c r="A14" s="126">
        <v>12</v>
      </c>
      <c r="B14" s="143" t="s">
        <v>134</v>
      </c>
      <c r="C14" s="144" t="s">
        <v>2101</v>
      </c>
      <c r="D14" s="144" t="s">
        <v>139</v>
      </c>
      <c r="E14" s="123" t="s">
        <v>150</v>
      </c>
      <c r="F14" s="123" t="s">
        <v>151</v>
      </c>
      <c r="G14" s="158" t="s">
        <v>2117</v>
      </c>
      <c r="H14" s="158" t="s">
        <v>2118</v>
      </c>
      <c r="I14" s="158" t="s">
        <v>2119</v>
      </c>
      <c r="J14" s="125" t="s">
        <v>2120</v>
      </c>
    </row>
    <row r="15" spans="1:10" ht="45" x14ac:dyDescent="0.25">
      <c r="A15" s="126">
        <v>13</v>
      </c>
      <c r="B15" s="143" t="s">
        <v>134</v>
      </c>
      <c r="C15" s="144" t="s">
        <v>2101</v>
      </c>
      <c r="D15" s="144" t="s">
        <v>142</v>
      </c>
      <c r="E15" s="123" t="s">
        <v>147</v>
      </c>
      <c r="F15" s="123" t="s">
        <v>109</v>
      </c>
      <c r="G15" s="159" t="s">
        <v>2121</v>
      </c>
      <c r="H15" s="158" t="s">
        <v>2122</v>
      </c>
      <c r="I15" s="158" t="s">
        <v>2123</v>
      </c>
      <c r="J15" s="125" t="s">
        <v>2124</v>
      </c>
    </row>
    <row r="16" spans="1:10" ht="41.25" customHeight="1" x14ac:dyDescent="0.25">
      <c r="A16" s="126">
        <v>14</v>
      </c>
      <c r="B16" s="143" t="s">
        <v>134</v>
      </c>
      <c r="C16" s="144" t="s">
        <v>2101</v>
      </c>
      <c r="D16" s="144" t="s">
        <v>142</v>
      </c>
      <c r="E16" s="123" t="s">
        <v>148</v>
      </c>
      <c r="F16" s="123" t="s">
        <v>107</v>
      </c>
      <c r="G16" s="158" t="s">
        <v>2125</v>
      </c>
      <c r="H16" s="158" t="s">
        <v>2126</v>
      </c>
      <c r="I16" s="158" t="s">
        <v>2127</v>
      </c>
      <c r="J16" s="125" t="s">
        <v>2128</v>
      </c>
    </row>
    <row r="17" spans="1:10" ht="56.25" x14ac:dyDescent="0.25">
      <c r="A17" s="126">
        <v>15</v>
      </c>
      <c r="B17" s="143" t="s">
        <v>134</v>
      </c>
      <c r="C17" s="144" t="s">
        <v>2101</v>
      </c>
      <c r="D17" s="144" t="s">
        <v>142</v>
      </c>
      <c r="E17" s="123" t="s">
        <v>150</v>
      </c>
      <c r="F17" s="123" t="s">
        <v>151</v>
      </c>
      <c r="G17" s="158" t="s">
        <v>2129</v>
      </c>
      <c r="H17" s="158" t="s">
        <v>2130</v>
      </c>
      <c r="I17" s="158" t="s">
        <v>2131</v>
      </c>
      <c r="J17" s="125" t="s">
        <v>2132</v>
      </c>
    </row>
    <row r="18" spans="1:10" ht="60" customHeight="1" x14ac:dyDescent="0.25">
      <c r="A18" s="126">
        <v>16</v>
      </c>
      <c r="B18" s="143" t="s">
        <v>134</v>
      </c>
      <c r="C18" s="144" t="s">
        <v>2101</v>
      </c>
      <c r="D18" s="144" t="s">
        <v>142</v>
      </c>
      <c r="E18" s="123" t="s">
        <v>150</v>
      </c>
      <c r="F18" s="123" t="s">
        <v>106</v>
      </c>
      <c r="G18" s="159" t="s">
        <v>2133</v>
      </c>
      <c r="H18" s="158" t="s">
        <v>2134</v>
      </c>
      <c r="I18" s="158" t="s">
        <v>2135</v>
      </c>
      <c r="J18" s="125" t="s">
        <v>2136</v>
      </c>
    </row>
    <row r="19" spans="1:10" ht="33.75" x14ac:dyDescent="0.25">
      <c r="A19" s="126">
        <v>17</v>
      </c>
      <c r="B19" s="143" t="s">
        <v>134</v>
      </c>
      <c r="C19" s="144" t="s">
        <v>2101</v>
      </c>
      <c r="D19" s="144" t="s">
        <v>142</v>
      </c>
      <c r="E19" s="123" t="s">
        <v>150</v>
      </c>
      <c r="F19" s="123" t="s">
        <v>106</v>
      </c>
      <c r="G19" s="158" t="s">
        <v>2137</v>
      </c>
      <c r="H19" s="158" t="s">
        <v>2138</v>
      </c>
      <c r="I19" s="158" t="s">
        <v>2139</v>
      </c>
      <c r="J19" s="125" t="s">
        <v>2140</v>
      </c>
    </row>
    <row r="20" spans="1:10" ht="88.5" customHeight="1" x14ac:dyDescent="0.25">
      <c r="A20" s="126">
        <v>18</v>
      </c>
      <c r="B20" s="143" t="s">
        <v>134</v>
      </c>
      <c r="C20" s="144" t="s">
        <v>2101</v>
      </c>
      <c r="D20" s="144" t="s">
        <v>145</v>
      </c>
      <c r="E20" s="123" t="s">
        <v>147</v>
      </c>
      <c r="F20" s="123" t="s">
        <v>2075</v>
      </c>
      <c r="G20" s="158" t="s">
        <v>2141</v>
      </c>
      <c r="H20" s="158" t="s">
        <v>2142</v>
      </c>
      <c r="I20" s="158" t="s">
        <v>2143</v>
      </c>
      <c r="J20" s="125" t="s">
        <v>2144</v>
      </c>
    </row>
    <row r="21" spans="1:10" ht="83.25" customHeight="1" x14ac:dyDescent="0.25">
      <c r="A21" s="126">
        <v>19</v>
      </c>
      <c r="B21" s="143" t="s">
        <v>134</v>
      </c>
      <c r="C21" s="144" t="s">
        <v>2101</v>
      </c>
      <c r="D21" s="144" t="s">
        <v>145</v>
      </c>
      <c r="E21" s="123" t="s">
        <v>150</v>
      </c>
      <c r="F21" s="123" t="s">
        <v>151</v>
      </c>
      <c r="G21" s="158" t="s">
        <v>2145</v>
      </c>
      <c r="H21" s="158" t="s">
        <v>2146</v>
      </c>
      <c r="I21" s="158" t="s">
        <v>2147</v>
      </c>
      <c r="J21" s="125" t="s">
        <v>2148</v>
      </c>
    </row>
    <row r="22" spans="1:10" ht="33.75" x14ac:dyDescent="0.25">
      <c r="A22" s="126">
        <v>20</v>
      </c>
      <c r="B22" s="143" t="s">
        <v>134</v>
      </c>
      <c r="C22" s="144" t="s">
        <v>2101</v>
      </c>
      <c r="D22" s="144" t="s">
        <v>145</v>
      </c>
      <c r="E22" s="123" t="s">
        <v>150</v>
      </c>
      <c r="F22" s="123" t="s">
        <v>106</v>
      </c>
      <c r="G22" s="158" t="s">
        <v>2149</v>
      </c>
      <c r="H22" s="158" t="s">
        <v>2150</v>
      </c>
      <c r="I22" s="158" t="s">
        <v>2151</v>
      </c>
      <c r="J22" s="125" t="s">
        <v>2152</v>
      </c>
    </row>
    <row r="23" spans="1:10" ht="60" customHeight="1" x14ac:dyDescent="0.25">
      <c r="A23" s="126">
        <v>21</v>
      </c>
      <c r="B23" s="143" t="s">
        <v>134</v>
      </c>
      <c r="C23" s="144" t="s">
        <v>2101</v>
      </c>
      <c r="D23" s="144" t="s">
        <v>44</v>
      </c>
      <c r="E23" s="123" t="s">
        <v>147</v>
      </c>
      <c r="F23" s="123" t="s">
        <v>2075</v>
      </c>
      <c r="G23" s="158" t="s">
        <v>2153</v>
      </c>
      <c r="H23" s="158" t="s">
        <v>2154</v>
      </c>
      <c r="I23" s="158" t="s">
        <v>2155</v>
      </c>
      <c r="J23" s="125" t="s">
        <v>2156</v>
      </c>
    </row>
    <row r="24" spans="1:10" ht="48.75" customHeight="1" x14ac:dyDescent="0.25">
      <c r="A24" s="126">
        <v>22</v>
      </c>
      <c r="B24" s="143" t="s">
        <v>134</v>
      </c>
      <c r="C24" s="144" t="s">
        <v>2101</v>
      </c>
      <c r="D24" s="144" t="s">
        <v>44</v>
      </c>
      <c r="E24" s="123" t="s">
        <v>147</v>
      </c>
      <c r="F24" s="123" t="s">
        <v>2075</v>
      </c>
      <c r="G24" s="158" t="s">
        <v>2157</v>
      </c>
      <c r="H24" s="158" t="s">
        <v>2154</v>
      </c>
      <c r="I24" s="158" t="s">
        <v>2158</v>
      </c>
      <c r="J24" s="125" t="s">
        <v>2159</v>
      </c>
    </row>
    <row r="25" spans="1:10" ht="45" x14ac:dyDescent="0.25">
      <c r="A25" s="126">
        <v>23</v>
      </c>
      <c r="B25" s="143" t="s">
        <v>134</v>
      </c>
      <c r="C25" s="144" t="s">
        <v>2101</v>
      </c>
      <c r="D25" s="144" t="s">
        <v>44</v>
      </c>
      <c r="E25" s="123" t="s">
        <v>148</v>
      </c>
      <c r="F25" s="123" t="s">
        <v>108</v>
      </c>
      <c r="G25" s="158" t="s">
        <v>2160</v>
      </c>
      <c r="H25" s="158" t="s">
        <v>2161</v>
      </c>
      <c r="I25" s="158" t="s">
        <v>2162</v>
      </c>
      <c r="J25" s="125" t="s">
        <v>2163</v>
      </c>
    </row>
    <row r="26" spans="1:10" ht="39.75" customHeight="1" x14ac:dyDescent="0.25">
      <c r="A26" s="126">
        <v>24</v>
      </c>
      <c r="B26" s="143" t="s">
        <v>134</v>
      </c>
      <c r="C26" s="144" t="s">
        <v>2101</v>
      </c>
      <c r="D26" s="144" t="s">
        <v>44</v>
      </c>
      <c r="E26" s="123" t="s">
        <v>150</v>
      </c>
      <c r="F26" s="123" t="s">
        <v>151</v>
      </c>
      <c r="G26" s="158" t="s">
        <v>2164</v>
      </c>
      <c r="H26" s="158" t="s">
        <v>2165</v>
      </c>
      <c r="I26" s="159" t="s">
        <v>2166</v>
      </c>
      <c r="J26" s="129" t="s">
        <v>2167</v>
      </c>
    </row>
    <row r="27" spans="1:10" ht="38.25" customHeight="1" x14ac:dyDescent="0.25">
      <c r="A27" s="126">
        <v>25</v>
      </c>
      <c r="B27" s="143" t="s">
        <v>134</v>
      </c>
      <c r="C27" s="144" t="s">
        <v>2101</v>
      </c>
      <c r="D27" s="144" t="s">
        <v>44</v>
      </c>
      <c r="E27" s="123" t="s">
        <v>150</v>
      </c>
      <c r="F27" s="123" t="s">
        <v>151</v>
      </c>
      <c r="G27" s="158" t="s">
        <v>2168</v>
      </c>
      <c r="H27" s="158" t="s">
        <v>2169</v>
      </c>
      <c r="I27" s="159" t="s">
        <v>2170</v>
      </c>
      <c r="J27" s="129" t="s">
        <v>2171</v>
      </c>
    </row>
    <row r="28" spans="1:10" ht="63" customHeight="1" x14ac:dyDescent="0.25">
      <c r="A28" s="126">
        <v>26</v>
      </c>
      <c r="B28" s="143" t="s">
        <v>134</v>
      </c>
      <c r="C28" s="144" t="s">
        <v>2172</v>
      </c>
      <c r="D28" s="144" t="s">
        <v>61</v>
      </c>
      <c r="E28" s="123" t="s">
        <v>150</v>
      </c>
      <c r="F28" s="123" t="s">
        <v>151</v>
      </c>
      <c r="G28" s="158" t="s">
        <v>2173</v>
      </c>
      <c r="H28" s="158" t="s">
        <v>2174</v>
      </c>
      <c r="I28" s="158" t="s">
        <v>2175</v>
      </c>
      <c r="J28" s="125" t="s">
        <v>2176</v>
      </c>
    </row>
    <row r="29" spans="1:10" ht="51.75" customHeight="1" x14ac:dyDescent="0.25">
      <c r="A29" s="126">
        <v>27</v>
      </c>
      <c r="B29" s="143" t="s">
        <v>134</v>
      </c>
      <c r="C29" s="144" t="s">
        <v>2172</v>
      </c>
      <c r="D29" s="144" t="s">
        <v>61</v>
      </c>
      <c r="E29" s="123" t="s">
        <v>150</v>
      </c>
      <c r="F29" s="123" t="s">
        <v>2084</v>
      </c>
      <c r="G29" s="158" t="s">
        <v>2177</v>
      </c>
      <c r="H29" s="158" t="s">
        <v>2178</v>
      </c>
      <c r="I29" s="158" t="s">
        <v>2179</v>
      </c>
      <c r="J29" s="125" t="s">
        <v>2180</v>
      </c>
    </row>
    <row r="30" spans="1:10" ht="45" x14ac:dyDescent="0.25">
      <c r="A30" s="126">
        <v>28</v>
      </c>
      <c r="B30" s="143" t="s">
        <v>134</v>
      </c>
      <c r="C30" s="144" t="s">
        <v>2172</v>
      </c>
      <c r="D30" s="144" t="s">
        <v>139</v>
      </c>
      <c r="E30" s="123" t="s">
        <v>147</v>
      </c>
      <c r="F30" s="123" t="s">
        <v>2075</v>
      </c>
      <c r="G30" s="158" t="s">
        <v>2181</v>
      </c>
      <c r="H30" s="158" t="s">
        <v>2182</v>
      </c>
      <c r="I30" s="158" t="s">
        <v>2183</v>
      </c>
      <c r="J30" s="125" t="s">
        <v>2184</v>
      </c>
    </row>
    <row r="31" spans="1:10" ht="45" x14ac:dyDescent="0.25">
      <c r="A31" s="126">
        <v>29</v>
      </c>
      <c r="B31" s="143" t="s">
        <v>134</v>
      </c>
      <c r="C31" s="144" t="s">
        <v>2172</v>
      </c>
      <c r="D31" s="144" t="s">
        <v>139</v>
      </c>
      <c r="E31" s="123" t="s">
        <v>148</v>
      </c>
      <c r="F31" s="123" t="s">
        <v>107</v>
      </c>
      <c r="G31" s="158" t="s">
        <v>2185</v>
      </c>
      <c r="H31" s="158" t="s">
        <v>2186</v>
      </c>
      <c r="I31" s="158" t="s">
        <v>2187</v>
      </c>
      <c r="J31" s="125" t="s">
        <v>2188</v>
      </c>
    </row>
    <row r="32" spans="1:10" ht="56.25" x14ac:dyDescent="0.25">
      <c r="A32" s="126">
        <v>30</v>
      </c>
      <c r="B32" s="143" t="s">
        <v>134</v>
      </c>
      <c r="C32" s="145" t="s">
        <v>2172</v>
      </c>
      <c r="D32" s="145" t="s">
        <v>139</v>
      </c>
      <c r="E32" s="123" t="s">
        <v>148</v>
      </c>
      <c r="F32" s="123" t="s">
        <v>108</v>
      </c>
      <c r="G32" s="159" t="s">
        <v>2189</v>
      </c>
      <c r="H32" s="158" t="s">
        <v>2190</v>
      </c>
      <c r="I32" s="159" t="s">
        <v>2191</v>
      </c>
      <c r="J32" s="129" t="s">
        <v>2192</v>
      </c>
    </row>
    <row r="33" spans="1:10" ht="45" x14ac:dyDescent="0.25">
      <c r="A33" s="126">
        <v>31</v>
      </c>
      <c r="B33" s="143" t="s">
        <v>134</v>
      </c>
      <c r="C33" s="144" t="s">
        <v>2172</v>
      </c>
      <c r="D33" s="144" t="s">
        <v>139</v>
      </c>
      <c r="E33" s="123" t="s">
        <v>148</v>
      </c>
      <c r="F33" s="123" t="s">
        <v>108</v>
      </c>
      <c r="G33" s="158" t="s">
        <v>2193</v>
      </c>
      <c r="H33" s="158" t="s">
        <v>2190</v>
      </c>
      <c r="I33" s="158" t="s">
        <v>2194</v>
      </c>
      <c r="J33" s="125" t="s">
        <v>2195</v>
      </c>
    </row>
    <row r="34" spans="1:10" ht="42" customHeight="1" x14ac:dyDescent="0.25">
      <c r="A34" s="126">
        <v>32</v>
      </c>
      <c r="B34" s="143" t="s">
        <v>134</v>
      </c>
      <c r="C34" s="144" t="s">
        <v>2172</v>
      </c>
      <c r="D34" s="144" t="s">
        <v>139</v>
      </c>
      <c r="E34" s="123" t="s">
        <v>150</v>
      </c>
      <c r="F34" s="123" t="s">
        <v>2084</v>
      </c>
      <c r="G34" s="158" t="s">
        <v>2196</v>
      </c>
      <c r="H34" s="158" t="s">
        <v>2197</v>
      </c>
      <c r="I34" s="158" t="s">
        <v>2198</v>
      </c>
      <c r="J34" s="125" t="s">
        <v>2199</v>
      </c>
    </row>
    <row r="35" spans="1:10" ht="45.75" customHeight="1" x14ac:dyDescent="0.25">
      <c r="A35" s="126">
        <v>33</v>
      </c>
      <c r="B35" s="143" t="s">
        <v>134</v>
      </c>
      <c r="C35" s="144" t="s">
        <v>2172</v>
      </c>
      <c r="D35" s="144" t="s">
        <v>142</v>
      </c>
      <c r="E35" s="123" t="s">
        <v>147</v>
      </c>
      <c r="F35" s="123" t="s">
        <v>2075</v>
      </c>
      <c r="G35" s="158" t="s">
        <v>2200</v>
      </c>
      <c r="H35" s="158" t="s">
        <v>2201</v>
      </c>
      <c r="I35" s="158" t="s">
        <v>2202</v>
      </c>
      <c r="J35" s="125" t="s">
        <v>2203</v>
      </c>
    </row>
    <row r="36" spans="1:10" ht="49.5" customHeight="1" x14ac:dyDescent="0.25">
      <c r="A36" s="126">
        <v>34</v>
      </c>
      <c r="B36" s="143" t="s">
        <v>134</v>
      </c>
      <c r="C36" s="144" t="s">
        <v>2172</v>
      </c>
      <c r="D36" s="144" t="s">
        <v>142</v>
      </c>
      <c r="E36" s="123" t="s">
        <v>148</v>
      </c>
      <c r="F36" s="123" t="s">
        <v>107</v>
      </c>
      <c r="G36" s="158" t="s">
        <v>2204</v>
      </c>
      <c r="H36" s="158" t="s">
        <v>2205</v>
      </c>
      <c r="I36" s="158" t="s">
        <v>2206</v>
      </c>
      <c r="J36" s="125" t="s">
        <v>2207</v>
      </c>
    </row>
    <row r="37" spans="1:10" ht="57" customHeight="1" x14ac:dyDescent="0.25">
      <c r="A37" s="126">
        <v>35</v>
      </c>
      <c r="B37" s="143" t="s">
        <v>134</v>
      </c>
      <c r="C37" s="144" t="s">
        <v>2172</v>
      </c>
      <c r="D37" s="144" t="s">
        <v>142</v>
      </c>
      <c r="E37" s="123" t="s">
        <v>148</v>
      </c>
      <c r="F37" s="123" t="s">
        <v>107</v>
      </c>
      <c r="G37" s="158" t="s">
        <v>2208</v>
      </c>
      <c r="H37" s="158" t="s">
        <v>2209</v>
      </c>
      <c r="I37" s="158" t="s">
        <v>2210</v>
      </c>
      <c r="J37" s="125" t="s">
        <v>2211</v>
      </c>
    </row>
    <row r="38" spans="1:10" ht="40.5" customHeight="1" x14ac:dyDescent="0.25">
      <c r="A38" s="126">
        <v>36</v>
      </c>
      <c r="B38" s="143" t="s">
        <v>134</v>
      </c>
      <c r="C38" s="144" t="s">
        <v>2172</v>
      </c>
      <c r="D38" s="144" t="s">
        <v>142</v>
      </c>
      <c r="E38" s="123" t="s">
        <v>150</v>
      </c>
      <c r="F38" s="123" t="s">
        <v>151</v>
      </c>
      <c r="G38" s="158" t="s">
        <v>2212</v>
      </c>
      <c r="H38" s="158" t="s">
        <v>2213</v>
      </c>
      <c r="I38" s="158" t="s">
        <v>2214</v>
      </c>
      <c r="J38" s="125" t="s">
        <v>2215</v>
      </c>
    </row>
    <row r="39" spans="1:10" ht="47.25" customHeight="1" x14ac:dyDescent="0.25">
      <c r="A39" s="126">
        <v>37</v>
      </c>
      <c r="B39" s="143" t="s">
        <v>134</v>
      </c>
      <c r="C39" s="144" t="s">
        <v>2172</v>
      </c>
      <c r="D39" s="144" t="s">
        <v>142</v>
      </c>
      <c r="E39" s="123" t="s">
        <v>150</v>
      </c>
      <c r="F39" s="123" t="s">
        <v>151</v>
      </c>
      <c r="G39" s="158" t="s">
        <v>2216</v>
      </c>
      <c r="H39" s="158" t="s">
        <v>2217</v>
      </c>
      <c r="I39" s="158" t="s">
        <v>2218</v>
      </c>
      <c r="J39" s="125" t="s">
        <v>2219</v>
      </c>
    </row>
    <row r="40" spans="1:10" ht="33.75" x14ac:dyDescent="0.25">
      <c r="A40" s="126">
        <v>38</v>
      </c>
      <c r="B40" s="143" t="s">
        <v>134</v>
      </c>
      <c r="C40" s="144" t="s">
        <v>2172</v>
      </c>
      <c r="D40" s="144" t="s">
        <v>142</v>
      </c>
      <c r="E40" s="123" t="s">
        <v>150</v>
      </c>
      <c r="F40" s="123" t="s">
        <v>2084</v>
      </c>
      <c r="G40" s="158" t="s">
        <v>2220</v>
      </c>
      <c r="H40" s="158" t="s">
        <v>2221</v>
      </c>
      <c r="I40" s="158" t="s">
        <v>2222</v>
      </c>
      <c r="J40" s="125" t="s">
        <v>2223</v>
      </c>
    </row>
    <row r="41" spans="1:10" ht="43.5" customHeight="1" x14ac:dyDescent="0.25">
      <c r="A41" s="126">
        <v>39</v>
      </c>
      <c r="B41" s="143" t="s">
        <v>134</v>
      </c>
      <c r="C41" s="144" t="s">
        <v>2172</v>
      </c>
      <c r="D41" s="144" t="s">
        <v>145</v>
      </c>
      <c r="E41" s="123" t="s">
        <v>147</v>
      </c>
      <c r="F41" s="123" t="s">
        <v>2075</v>
      </c>
      <c r="G41" s="158" t="s">
        <v>2224</v>
      </c>
      <c r="H41" s="158" t="s">
        <v>2225</v>
      </c>
      <c r="I41" s="158" t="s">
        <v>2226</v>
      </c>
      <c r="J41" s="125" t="s">
        <v>2227</v>
      </c>
    </row>
    <row r="42" spans="1:10" ht="57" customHeight="1" x14ac:dyDescent="0.25">
      <c r="A42" s="126">
        <v>40</v>
      </c>
      <c r="B42" s="143" t="s">
        <v>134</v>
      </c>
      <c r="C42" s="144" t="s">
        <v>2172</v>
      </c>
      <c r="D42" s="144" t="s">
        <v>145</v>
      </c>
      <c r="E42" s="123" t="s">
        <v>148</v>
      </c>
      <c r="F42" s="123" t="s">
        <v>107</v>
      </c>
      <c r="G42" s="158" t="s">
        <v>2228</v>
      </c>
      <c r="H42" s="158" t="s">
        <v>2229</v>
      </c>
      <c r="I42" s="158" t="s">
        <v>2230</v>
      </c>
      <c r="J42" s="125" t="s">
        <v>2231</v>
      </c>
    </row>
    <row r="43" spans="1:10" ht="63.75" customHeight="1" x14ac:dyDescent="0.25">
      <c r="A43" s="126">
        <v>41</v>
      </c>
      <c r="B43" s="143" t="s">
        <v>134</v>
      </c>
      <c r="C43" s="144" t="s">
        <v>2172</v>
      </c>
      <c r="D43" s="144" t="s">
        <v>145</v>
      </c>
      <c r="E43" s="123" t="s">
        <v>148</v>
      </c>
      <c r="F43" s="123" t="s">
        <v>108</v>
      </c>
      <c r="G43" s="158" t="s">
        <v>2232</v>
      </c>
      <c r="H43" s="158" t="s">
        <v>2233</v>
      </c>
      <c r="I43" s="158" t="s">
        <v>2234</v>
      </c>
      <c r="J43" s="125" t="s">
        <v>2235</v>
      </c>
    </row>
    <row r="44" spans="1:10" ht="59.25" customHeight="1" x14ac:dyDescent="0.25">
      <c r="A44" s="126">
        <v>42</v>
      </c>
      <c r="B44" s="143" t="s">
        <v>134</v>
      </c>
      <c r="C44" s="144" t="s">
        <v>2172</v>
      </c>
      <c r="D44" s="144" t="s">
        <v>145</v>
      </c>
      <c r="E44" s="123" t="s">
        <v>148</v>
      </c>
      <c r="F44" s="123" t="s">
        <v>108</v>
      </c>
      <c r="G44" s="158" t="s">
        <v>2236</v>
      </c>
      <c r="H44" s="158" t="s">
        <v>2233</v>
      </c>
      <c r="I44" s="158" t="s">
        <v>2237</v>
      </c>
      <c r="J44" s="125" t="s">
        <v>2238</v>
      </c>
    </row>
    <row r="45" spans="1:10" ht="68.25" customHeight="1" x14ac:dyDescent="0.25">
      <c r="A45" s="126">
        <v>43</v>
      </c>
      <c r="B45" s="143" t="s">
        <v>134</v>
      </c>
      <c r="C45" s="144" t="s">
        <v>2172</v>
      </c>
      <c r="D45" s="144" t="s">
        <v>145</v>
      </c>
      <c r="E45" s="123" t="s">
        <v>150</v>
      </c>
      <c r="F45" s="123" t="s">
        <v>151</v>
      </c>
      <c r="G45" s="158" t="s">
        <v>2239</v>
      </c>
      <c r="H45" s="158" t="s">
        <v>2240</v>
      </c>
      <c r="I45" s="158" t="s">
        <v>2241</v>
      </c>
      <c r="J45" s="125" t="s">
        <v>2242</v>
      </c>
    </row>
    <row r="46" spans="1:10" ht="73.5" customHeight="1" x14ac:dyDescent="0.25">
      <c r="A46" s="126">
        <v>44</v>
      </c>
      <c r="B46" s="143" t="s">
        <v>134</v>
      </c>
      <c r="C46" s="144" t="s">
        <v>2172</v>
      </c>
      <c r="D46" s="144" t="s">
        <v>145</v>
      </c>
      <c r="E46" s="123" t="s">
        <v>150</v>
      </c>
      <c r="F46" s="123" t="s">
        <v>106</v>
      </c>
      <c r="G46" s="158" t="s">
        <v>2243</v>
      </c>
      <c r="H46" s="158" t="s">
        <v>2244</v>
      </c>
      <c r="I46" s="158" t="s">
        <v>2245</v>
      </c>
      <c r="J46" s="125" t="s">
        <v>2246</v>
      </c>
    </row>
    <row r="47" spans="1:10" ht="77.25" customHeight="1" x14ac:dyDescent="0.25">
      <c r="A47" s="126">
        <v>45</v>
      </c>
      <c r="B47" s="143" t="s">
        <v>134</v>
      </c>
      <c r="C47" s="144" t="s">
        <v>2172</v>
      </c>
      <c r="D47" s="144" t="s">
        <v>44</v>
      </c>
      <c r="E47" s="123" t="s">
        <v>147</v>
      </c>
      <c r="F47" s="123" t="s">
        <v>2075</v>
      </c>
      <c r="G47" s="158" t="s">
        <v>2247</v>
      </c>
      <c r="H47" s="158" t="s">
        <v>2248</v>
      </c>
      <c r="I47" s="158" t="s">
        <v>2249</v>
      </c>
      <c r="J47" s="125" t="s">
        <v>2250</v>
      </c>
    </row>
    <row r="48" spans="1:10" ht="63" customHeight="1" x14ac:dyDescent="0.25">
      <c r="A48" s="126">
        <v>46</v>
      </c>
      <c r="B48" s="143" t="s">
        <v>134</v>
      </c>
      <c r="C48" s="144" t="s">
        <v>2172</v>
      </c>
      <c r="D48" s="144" t="s">
        <v>44</v>
      </c>
      <c r="E48" s="123" t="s">
        <v>148</v>
      </c>
      <c r="F48" s="123" t="s">
        <v>108</v>
      </c>
      <c r="G48" s="158" t="s">
        <v>2251</v>
      </c>
      <c r="H48" s="158" t="s">
        <v>2252</v>
      </c>
      <c r="I48" s="158" t="s">
        <v>2253</v>
      </c>
      <c r="J48" s="125" t="s">
        <v>2254</v>
      </c>
    </row>
    <row r="49" spans="1:10" ht="77.25" customHeight="1" x14ac:dyDescent="0.25">
      <c r="A49" s="126">
        <v>47</v>
      </c>
      <c r="B49" s="143" t="s">
        <v>134</v>
      </c>
      <c r="C49" s="144" t="s">
        <v>2172</v>
      </c>
      <c r="D49" s="144" t="s">
        <v>44</v>
      </c>
      <c r="E49" s="123" t="s">
        <v>148</v>
      </c>
      <c r="F49" s="123" t="s">
        <v>108</v>
      </c>
      <c r="G49" s="158" t="s">
        <v>2255</v>
      </c>
      <c r="H49" s="158" t="s">
        <v>2256</v>
      </c>
      <c r="I49" s="158" t="s">
        <v>2257</v>
      </c>
      <c r="J49" s="125" t="s">
        <v>2258</v>
      </c>
    </row>
    <row r="50" spans="1:10" ht="72" customHeight="1" x14ac:dyDescent="0.25">
      <c r="A50" s="126">
        <v>48</v>
      </c>
      <c r="B50" s="143" t="s">
        <v>134</v>
      </c>
      <c r="C50" s="144" t="s">
        <v>2172</v>
      </c>
      <c r="D50" s="144" t="s">
        <v>44</v>
      </c>
      <c r="E50" s="123" t="s">
        <v>148</v>
      </c>
      <c r="F50" s="123" t="s">
        <v>108</v>
      </c>
      <c r="G50" s="158" t="s">
        <v>2259</v>
      </c>
      <c r="H50" s="158" t="s">
        <v>2256</v>
      </c>
      <c r="I50" s="158" t="s">
        <v>2260</v>
      </c>
      <c r="J50" s="125" t="s">
        <v>2261</v>
      </c>
    </row>
    <row r="51" spans="1:10" ht="64.5" customHeight="1" x14ac:dyDescent="0.25">
      <c r="A51" s="126">
        <v>49</v>
      </c>
      <c r="B51" s="143" t="s">
        <v>134</v>
      </c>
      <c r="C51" s="144" t="s">
        <v>2172</v>
      </c>
      <c r="D51" s="144" t="s">
        <v>44</v>
      </c>
      <c r="E51" s="123" t="s">
        <v>150</v>
      </c>
      <c r="F51" s="123" t="s">
        <v>151</v>
      </c>
      <c r="G51" s="158" t="s">
        <v>2262</v>
      </c>
      <c r="H51" s="158" t="s">
        <v>2263</v>
      </c>
      <c r="I51" s="158" t="s">
        <v>2264</v>
      </c>
      <c r="J51" s="125" t="s">
        <v>2265</v>
      </c>
    </row>
    <row r="52" spans="1:10" ht="75" customHeight="1" thickBot="1" x14ac:dyDescent="0.3">
      <c r="A52" s="130">
        <v>50</v>
      </c>
      <c r="B52" s="146" t="s">
        <v>134</v>
      </c>
      <c r="C52" s="147" t="s">
        <v>2172</v>
      </c>
      <c r="D52" s="147" t="s">
        <v>44</v>
      </c>
      <c r="E52" s="132" t="s">
        <v>150</v>
      </c>
      <c r="F52" s="132" t="s">
        <v>2084</v>
      </c>
      <c r="G52" s="160" t="s">
        <v>2266</v>
      </c>
      <c r="H52" s="160" t="s">
        <v>2267</v>
      </c>
      <c r="I52" s="160" t="s">
        <v>2268</v>
      </c>
      <c r="J52" s="134" t="s">
        <v>2269</v>
      </c>
    </row>
  </sheetData>
  <sheetProtection algorithmName="SHA-512" hashValue="u0Em5Qu2VBv8E0j/aC0VMSF/VPBjax4FOQsQEkljJyHwHYBKdxRJa/YETmuESAjHg6cy4URgWZfmg8KMmrq40A==" saltValue="kABBibC70BmJfXTT3rcixQ==" spinCount="100000" sheet="1" objects="1" scenarios="1"/>
  <mergeCells count="1">
    <mergeCell ref="A1:J1"/>
  </mergeCells>
  <hyperlinks>
    <hyperlink ref="B3" location="'Resultados Matemáticas'!A1" display="Regresar a tabla"/>
    <hyperlink ref="B4:B52" location="'Resultados Matemáticas'!A1" display="Regresar a tabla"/>
  </hyperlinks>
  <pageMargins left="0.23622047244094491" right="0.23622047244094491" top="0.15748031496062992" bottom="0.15748031496062992" header="0.31496062992125984" footer="0.31496062992125984"/>
  <pageSetup paperSize="5"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I1812"/>
  <sheetViews>
    <sheetView showGridLines="0" workbookViewId="0"/>
  </sheetViews>
  <sheetFormatPr baseColWidth="10" defaultRowHeight="15" x14ac:dyDescent="0.25"/>
  <cols>
    <col min="1" max="1" width="12.42578125" style="24" bestFit="1" customWidth="1"/>
    <col min="2" max="2" width="1.7109375" style="5" customWidth="1"/>
    <col min="3" max="3" width="24.85546875" style="5" bestFit="1" customWidth="1"/>
    <col min="4" max="4" width="1.7109375" style="5" customWidth="1"/>
    <col min="5" max="5" width="11.140625" style="4" bestFit="1" customWidth="1"/>
    <col min="6" max="6" width="1.7109375" style="5" customWidth="1"/>
    <col min="7" max="7" width="13.28515625" style="4" bestFit="1" customWidth="1"/>
    <col min="8" max="8" width="1.7109375" style="5" customWidth="1"/>
    <col min="9" max="9" width="13.28515625" style="4" bestFit="1" customWidth="1"/>
    <col min="10" max="10" width="1.7109375" style="5" customWidth="1"/>
    <col min="11" max="11" width="13.7109375" style="48" customWidth="1"/>
    <col min="12" max="61" width="2.7109375" style="47" customWidth="1"/>
    <col min="62" max="16384" width="11.42578125" style="5"/>
  </cols>
  <sheetData>
    <row r="1" spans="1:61" s="6" customFormat="1" ht="15.75" x14ac:dyDescent="0.25">
      <c r="A1" s="19" t="s">
        <v>43</v>
      </c>
      <c r="C1" s="19" t="s">
        <v>0</v>
      </c>
      <c r="E1" s="19" t="s">
        <v>111</v>
      </c>
      <c r="G1" s="19" t="s">
        <v>121</v>
      </c>
      <c r="I1" s="19" t="s">
        <v>6</v>
      </c>
      <c r="K1" s="237" t="s">
        <v>91</v>
      </c>
      <c r="L1" s="49">
        <v>1</v>
      </c>
      <c r="M1" s="49">
        <v>2</v>
      </c>
      <c r="N1" s="49">
        <v>3</v>
      </c>
      <c r="O1" s="49">
        <v>4</v>
      </c>
      <c r="P1" s="49">
        <v>5</v>
      </c>
      <c r="Q1" s="49">
        <v>6</v>
      </c>
      <c r="R1" s="49">
        <v>7</v>
      </c>
      <c r="S1" s="49">
        <v>8</v>
      </c>
      <c r="T1" s="49">
        <v>9</v>
      </c>
      <c r="U1" s="49">
        <v>10</v>
      </c>
      <c r="V1" s="49">
        <v>11</v>
      </c>
      <c r="W1" s="49">
        <v>12</v>
      </c>
      <c r="X1" s="49">
        <v>13</v>
      </c>
      <c r="Y1" s="49">
        <v>14</v>
      </c>
      <c r="Z1" s="49">
        <v>15</v>
      </c>
      <c r="AA1" s="49">
        <v>16</v>
      </c>
      <c r="AB1" s="49">
        <v>17</v>
      </c>
      <c r="AC1" s="49">
        <v>18</v>
      </c>
      <c r="AD1" s="49">
        <v>19</v>
      </c>
      <c r="AE1" s="49">
        <v>20</v>
      </c>
      <c r="AF1" s="49">
        <v>21</v>
      </c>
      <c r="AG1" s="49">
        <v>22</v>
      </c>
      <c r="AH1" s="49">
        <v>23</v>
      </c>
      <c r="AI1" s="49">
        <v>24</v>
      </c>
      <c r="AJ1" s="49">
        <v>25</v>
      </c>
      <c r="AK1" s="49">
        <v>26</v>
      </c>
      <c r="AL1" s="49">
        <v>27</v>
      </c>
      <c r="AM1" s="49">
        <v>28</v>
      </c>
      <c r="AN1" s="49">
        <v>29</v>
      </c>
      <c r="AO1" s="49">
        <v>30</v>
      </c>
      <c r="AP1" s="49">
        <v>31</v>
      </c>
      <c r="AQ1" s="49">
        <v>32</v>
      </c>
      <c r="AR1" s="49">
        <v>33</v>
      </c>
      <c r="AS1" s="49">
        <v>34</v>
      </c>
      <c r="AT1" s="49">
        <v>35</v>
      </c>
      <c r="AU1" s="49">
        <v>36</v>
      </c>
      <c r="AV1" s="49">
        <v>37</v>
      </c>
      <c r="AW1" s="49">
        <v>38</v>
      </c>
      <c r="AX1" s="49">
        <v>39</v>
      </c>
      <c r="AY1" s="49">
        <v>40</v>
      </c>
      <c r="AZ1" s="49">
        <v>41</v>
      </c>
      <c r="BA1" s="49">
        <v>42</v>
      </c>
      <c r="BB1" s="49">
        <v>43</v>
      </c>
      <c r="BC1" s="49">
        <v>44</v>
      </c>
      <c r="BD1" s="49">
        <v>45</v>
      </c>
      <c r="BE1" s="49">
        <v>46</v>
      </c>
      <c r="BF1" s="49">
        <v>47</v>
      </c>
      <c r="BG1" s="49">
        <v>48</v>
      </c>
      <c r="BH1" s="49">
        <v>49</v>
      </c>
      <c r="BI1" s="50">
        <v>50</v>
      </c>
    </row>
    <row r="2" spans="1:61" ht="15.75" thickBot="1" x14ac:dyDescent="0.3">
      <c r="A2" s="20" t="s">
        <v>155</v>
      </c>
      <c r="C2" s="29" t="s">
        <v>56</v>
      </c>
      <c r="E2" s="20">
        <v>1</v>
      </c>
      <c r="G2" s="20" t="s">
        <v>1</v>
      </c>
      <c r="I2" s="20" t="s">
        <v>1</v>
      </c>
      <c r="K2" s="238"/>
      <c r="L2" s="51" t="s">
        <v>46</v>
      </c>
      <c r="M2" s="51" t="s">
        <v>46</v>
      </c>
      <c r="N2" s="51" t="s">
        <v>3</v>
      </c>
      <c r="O2" s="51" t="s">
        <v>1</v>
      </c>
      <c r="P2" s="51" t="s">
        <v>2</v>
      </c>
      <c r="Q2" s="51" t="s">
        <v>3</v>
      </c>
      <c r="R2" s="51" t="s">
        <v>46</v>
      </c>
      <c r="S2" s="51" t="s">
        <v>2</v>
      </c>
      <c r="T2" s="51" t="s">
        <v>46</v>
      </c>
      <c r="U2" s="51" t="s">
        <v>3</v>
      </c>
      <c r="V2" s="51" t="s">
        <v>1</v>
      </c>
      <c r="W2" s="51" t="s">
        <v>3</v>
      </c>
      <c r="X2" s="51" t="s">
        <v>2</v>
      </c>
      <c r="Y2" s="51" t="s">
        <v>46</v>
      </c>
      <c r="Z2" s="51" t="s">
        <v>2</v>
      </c>
      <c r="AA2" s="51" t="s">
        <v>46</v>
      </c>
      <c r="AB2" s="51" t="s">
        <v>2</v>
      </c>
      <c r="AC2" s="51" t="s">
        <v>2</v>
      </c>
      <c r="AD2" s="51" t="s">
        <v>46</v>
      </c>
      <c r="AE2" s="51" t="s">
        <v>3</v>
      </c>
      <c r="AF2" s="51" t="s">
        <v>1</v>
      </c>
      <c r="AG2" s="51" t="s">
        <v>1</v>
      </c>
      <c r="AH2" s="51" t="s">
        <v>2</v>
      </c>
      <c r="AI2" s="51" t="s">
        <v>46</v>
      </c>
      <c r="AJ2" s="51" t="s">
        <v>3</v>
      </c>
      <c r="AK2" s="51" t="s">
        <v>1</v>
      </c>
      <c r="AL2" s="51" t="s">
        <v>3</v>
      </c>
      <c r="AM2" s="51" t="s">
        <v>1</v>
      </c>
      <c r="AN2" s="51" t="s">
        <v>3</v>
      </c>
      <c r="AO2" s="51" t="s">
        <v>3</v>
      </c>
      <c r="AP2" s="51" t="s">
        <v>1</v>
      </c>
      <c r="AQ2" s="51" t="s">
        <v>3</v>
      </c>
      <c r="AR2" s="51" t="s">
        <v>2</v>
      </c>
      <c r="AS2" s="51" t="s">
        <v>2</v>
      </c>
      <c r="AT2" s="51" t="s">
        <v>3</v>
      </c>
      <c r="AU2" s="51" t="s">
        <v>1</v>
      </c>
      <c r="AV2" s="51" t="s">
        <v>3</v>
      </c>
      <c r="AW2" s="51" t="s">
        <v>1</v>
      </c>
      <c r="AX2" s="51" t="s">
        <v>2</v>
      </c>
      <c r="AY2" s="51" t="s">
        <v>1</v>
      </c>
      <c r="AZ2" s="51" t="s">
        <v>2</v>
      </c>
      <c r="BA2" s="51" t="s">
        <v>2</v>
      </c>
      <c r="BB2" s="51" t="s">
        <v>2</v>
      </c>
      <c r="BC2" s="51" t="s">
        <v>3</v>
      </c>
      <c r="BD2" s="51" t="s">
        <v>1</v>
      </c>
      <c r="BE2" s="51" t="s">
        <v>46</v>
      </c>
      <c r="BF2" s="51" t="s">
        <v>3</v>
      </c>
      <c r="BG2" s="51" t="s">
        <v>3</v>
      </c>
      <c r="BH2" s="51" t="s">
        <v>2</v>
      </c>
      <c r="BI2" s="52" t="s">
        <v>46</v>
      </c>
    </row>
    <row r="3" spans="1:61" ht="15.75" thickBot="1" x14ac:dyDescent="0.3">
      <c r="A3" s="20" t="s">
        <v>156</v>
      </c>
      <c r="C3" s="29" t="s">
        <v>4</v>
      </c>
      <c r="E3" s="20">
        <v>2</v>
      </c>
      <c r="G3" s="20" t="s">
        <v>2</v>
      </c>
      <c r="I3" s="20" t="s">
        <v>2</v>
      </c>
    </row>
    <row r="4" spans="1:61" ht="15.75" thickBot="1" x14ac:dyDescent="0.3">
      <c r="A4" s="20" t="s">
        <v>157</v>
      </c>
      <c r="C4" s="21" t="s">
        <v>5</v>
      </c>
      <c r="E4" s="20">
        <v>3</v>
      </c>
      <c r="G4" s="20" t="s">
        <v>3</v>
      </c>
      <c r="I4" s="20" t="s">
        <v>3</v>
      </c>
      <c r="K4" s="237" t="s">
        <v>92</v>
      </c>
      <c r="L4" s="49">
        <v>1</v>
      </c>
      <c r="M4" s="49">
        <v>2</v>
      </c>
      <c r="N4" s="49">
        <v>3</v>
      </c>
      <c r="O4" s="49">
        <v>4</v>
      </c>
      <c r="P4" s="49">
        <v>5</v>
      </c>
      <c r="Q4" s="49">
        <v>6</v>
      </c>
      <c r="R4" s="49">
        <v>7</v>
      </c>
      <c r="S4" s="49">
        <v>8</v>
      </c>
      <c r="T4" s="49">
        <v>9</v>
      </c>
      <c r="U4" s="49">
        <v>10</v>
      </c>
      <c r="V4" s="49">
        <v>11</v>
      </c>
      <c r="W4" s="49">
        <v>12</v>
      </c>
      <c r="X4" s="49">
        <v>13</v>
      </c>
      <c r="Y4" s="49">
        <v>14</v>
      </c>
      <c r="Z4" s="49">
        <v>15</v>
      </c>
      <c r="AA4" s="49">
        <v>16</v>
      </c>
      <c r="AB4" s="49">
        <v>17</v>
      </c>
      <c r="AC4" s="49">
        <v>18</v>
      </c>
      <c r="AD4" s="49">
        <v>19</v>
      </c>
      <c r="AE4" s="49">
        <v>20</v>
      </c>
      <c r="AF4" s="49">
        <v>21</v>
      </c>
      <c r="AG4" s="49">
        <v>22</v>
      </c>
      <c r="AH4" s="49">
        <v>23</v>
      </c>
      <c r="AI4" s="49">
        <v>24</v>
      </c>
      <c r="AJ4" s="49">
        <v>25</v>
      </c>
      <c r="AK4" s="49">
        <v>26</v>
      </c>
      <c r="AL4" s="49">
        <v>27</v>
      </c>
      <c r="AM4" s="49">
        <v>28</v>
      </c>
      <c r="AN4" s="49">
        <v>29</v>
      </c>
      <c r="AO4" s="49">
        <v>30</v>
      </c>
      <c r="AP4" s="49">
        <v>31</v>
      </c>
      <c r="AQ4" s="49">
        <v>32</v>
      </c>
      <c r="AR4" s="49">
        <v>33</v>
      </c>
      <c r="AS4" s="49">
        <v>34</v>
      </c>
      <c r="AT4" s="49">
        <v>35</v>
      </c>
      <c r="AU4" s="49">
        <v>36</v>
      </c>
      <c r="AV4" s="49">
        <v>37</v>
      </c>
      <c r="AW4" s="49">
        <v>38</v>
      </c>
      <c r="AX4" s="49">
        <v>39</v>
      </c>
      <c r="AY4" s="49">
        <v>40</v>
      </c>
      <c r="AZ4" s="49">
        <v>41</v>
      </c>
      <c r="BA4" s="49">
        <v>42</v>
      </c>
      <c r="BB4" s="49">
        <v>43</v>
      </c>
      <c r="BC4" s="49">
        <v>44</v>
      </c>
      <c r="BD4" s="49">
        <v>45</v>
      </c>
      <c r="BE4" s="49">
        <v>46</v>
      </c>
      <c r="BF4" s="49">
        <v>47</v>
      </c>
      <c r="BG4" s="49">
        <v>48</v>
      </c>
      <c r="BH4" s="49">
        <v>49</v>
      </c>
      <c r="BI4" s="50">
        <v>50</v>
      </c>
    </row>
    <row r="5" spans="1:61" ht="15.75" thickBot="1" x14ac:dyDescent="0.3">
      <c r="A5" s="20" t="s">
        <v>158</v>
      </c>
      <c r="E5" s="20">
        <v>4</v>
      </c>
      <c r="G5" s="20" t="s">
        <v>46</v>
      </c>
      <c r="I5" s="20" t="s">
        <v>46</v>
      </c>
      <c r="K5" s="238"/>
      <c r="L5" s="51" t="s">
        <v>3</v>
      </c>
      <c r="M5" s="51" t="s">
        <v>1</v>
      </c>
      <c r="N5" s="51" t="s">
        <v>2</v>
      </c>
      <c r="O5" s="51" t="s">
        <v>2</v>
      </c>
      <c r="P5" s="51" t="s">
        <v>3</v>
      </c>
      <c r="Q5" s="51" t="s">
        <v>3</v>
      </c>
      <c r="R5" s="51" t="s">
        <v>1</v>
      </c>
      <c r="S5" s="51" t="s">
        <v>3</v>
      </c>
      <c r="T5" s="51" t="s">
        <v>2</v>
      </c>
      <c r="U5" s="51" t="s">
        <v>1</v>
      </c>
      <c r="V5" s="51" t="s">
        <v>1</v>
      </c>
      <c r="W5" s="51" t="s">
        <v>3</v>
      </c>
      <c r="X5" s="51" t="s">
        <v>46</v>
      </c>
      <c r="Y5" s="51" t="s">
        <v>46</v>
      </c>
      <c r="Z5" s="51" t="s">
        <v>3</v>
      </c>
      <c r="AA5" s="51" t="s">
        <v>46</v>
      </c>
      <c r="AB5" s="51" t="s">
        <v>3</v>
      </c>
      <c r="AC5" s="51" t="s">
        <v>46</v>
      </c>
      <c r="AD5" s="51" t="s">
        <v>3</v>
      </c>
      <c r="AE5" s="51" t="s">
        <v>3</v>
      </c>
      <c r="AF5" s="51" t="s">
        <v>1</v>
      </c>
      <c r="AG5" s="51" t="s">
        <v>1</v>
      </c>
      <c r="AH5" s="51" t="s">
        <v>3</v>
      </c>
      <c r="AI5" s="51" t="s">
        <v>3</v>
      </c>
      <c r="AJ5" s="51" t="s">
        <v>1</v>
      </c>
      <c r="AK5" s="51" t="s">
        <v>2</v>
      </c>
      <c r="AL5" s="51" t="s">
        <v>3</v>
      </c>
      <c r="AM5" s="51" t="s">
        <v>46</v>
      </c>
      <c r="AN5" s="51" t="s">
        <v>1</v>
      </c>
      <c r="AO5" s="51" t="s">
        <v>46</v>
      </c>
      <c r="AP5" s="51" t="s">
        <v>1</v>
      </c>
      <c r="AQ5" s="51" t="s">
        <v>3</v>
      </c>
      <c r="AR5" s="51" t="s">
        <v>3</v>
      </c>
      <c r="AS5" s="51" t="s">
        <v>2</v>
      </c>
      <c r="AT5" s="51" t="s">
        <v>46</v>
      </c>
      <c r="AU5" s="51" t="s">
        <v>3</v>
      </c>
      <c r="AV5" s="51" t="s">
        <v>2</v>
      </c>
      <c r="AW5" s="51" t="s">
        <v>46</v>
      </c>
      <c r="AX5" s="51" t="s">
        <v>3</v>
      </c>
      <c r="AY5" s="51" t="s">
        <v>3</v>
      </c>
      <c r="AZ5" s="51" t="s">
        <v>1</v>
      </c>
      <c r="BA5" s="51" t="s">
        <v>3</v>
      </c>
      <c r="BB5" s="51" t="s">
        <v>2</v>
      </c>
      <c r="BC5" s="51" t="s">
        <v>2</v>
      </c>
      <c r="BD5" s="51" t="s">
        <v>1</v>
      </c>
      <c r="BE5" s="51" t="s">
        <v>46</v>
      </c>
      <c r="BF5" s="51" t="s">
        <v>46</v>
      </c>
      <c r="BG5" s="51" t="s">
        <v>46</v>
      </c>
      <c r="BH5" s="51" t="s">
        <v>3</v>
      </c>
      <c r="BI5" s="52" t="s">
        <v>1</v>
      </c>
    </row>
    <row r="6" spans="1:61" x14ac:dyDescent="0.25">
      <c r="A6" s="20" t="s">
        <v>159</v>
      </c>
      <c r="E6" s="20">
        <v>5</v>
      </c>
      <c r="G6" s="20" t="s">
        <v>57</v>
      </c>
      <c r="I6" s="20" t="s">
        <v>44</v>
      </c>
    </row>
    <row r="7" spans="1:61" ht="15.75" thickBot="1" x14ac:dyDescent="0.3">
      <c r="A7" s="20" t="s">
        <v>160</v>
      </c>
      <c r="E7" s="20">
        <v>6</v>
      </c>
      <c r="G7" s="20" t="s">
        <v>58</v>
      </c>
      <c r="I7" s="21" t="s">
        <v>52</v>
      </c>
    </row>
    <row r="8" spans="1:61" x14ac:dyDescent="0.25">
      <c r="A8" s="20" t="s">
        <v>161</v>
      </c>
      <c r="C8" s="4"/>
      <c r="E8" s="20">
        <v>7</v>
      </c>
      <c r="G8" s="20" t="s">
        <v>59</v>
      </c>
    </row>
    <row r="9" spans="1:61" x14ac:dyDescent="0.25">
      <c r="A9" s="20" t="s">
        <v>162</v>
      </c>
      <c r="C9" s="4"/>
      <c r="E9" s="20">
        <v>8</v>
      </c>
      <c r="G9" s="29" t="s">
        <v>60</v>
      </c>
    </row>
    <row r="10" spans="1:61" x14ac:dyDescent="0.25">
      <c r="A10" s="20" t="s">
        <v>163</v>
      </c>
      <c r="C10" s="4"/>
      <c r="E10" s="20">
        <v>9</v>
      </c>
      <c r="G10" s="29" t="s">
        <v>61</v>
      </c>
    </row>
    <row r="11" spans="1:61" x14ac:dyDescent="0.25">
      <c r="A11" s="22" t="s">
        <v>164</v>
      </c>
      <c r="C11"/>
      <c r="E11" s="20">
        <v>10</v>
      </c>
      <c r="G11" s="29" t="s">
        <v>122</v>
      </c>
    </row>
    <row r="12" spans="1:61" x14ac:dyDescent="0.25">
      <c r="A12" s="22" t="s">
        <v>165</v>
      </c>
      <c r="C12"/>
      <c r="E12" s="20">
        <v>11</v>
      </c>
      <c r="G12" s="29" t="s">
        <v>123</v>
      </c>
    </row>
    <row r="13" spans="1:61" x14ac:dyDescent="0.25">
      <c r="A13" s="22" t="s">
        <v>166</v>
      </c>
      <c r="C13"/>
      <c r="E13" s="20">
        <v>12</v>
      </c>
      <c r="G13" s="29" t="s">
        <v>124</v>
      </c>
    </row>
    <row r="14" spans="1:61" ht="15.75" thickBot="1" x14ac:dyDescent="0.3">
      <c r="A14" s="22" t="s">
        <v>167</v>
      </c>
      <c r="C14"/>
      <c r="E14" s="20">
        <v>13</v>
      </c>
      <c r="G14" s="21" t="s">
        <v>52</v>
      </c>
    </row>
    <row r="15" spans="1:61" x14ac:dyDescent="0.25">
      <c r="A15" s="22" t="s">
        <v>168</v>
      </c>
      <c r="C15"/>
      <c r="E15" s="20">
        <v>14</v>
      </c>
    </row>
    <row r="16" spans="1:61" x14ac:dyDescent="0.25">
      <c r="A16" s="22" t="s">
        <v>169</v>
      </c>
      <c r="C16"/>
      <c r="E16" s="20">
        <v>15</v>
      </c>
    </row>
    <row r="17" spans="1:5" x14ac:dyDescent="0.25">
      <c r="A17" s="22" t="s">
        <v>170</v>
      </c>
      <c r="C17"/>
      <c r="E17" s="20">
        <v>16</v>
      </c>
    </row>
    <row r="18" spans="1:5" x14ac:dyDescent="0.25">
      <c r="A18" s="22" t="s">
        <v>171</v>
      </c>
      <c r="C18"/>
      <c r="E18" s="20">
        <v>17</v>
      </c>
    </row>
    <row r="19" spans="1:5" x14ac:dyDescent="0.25">
      <c r="A19" s="22" t="s">
        <v>172</v>
      </c>
      <c r="C19"/>
      <c r="E19" s="20">
        <v>18</v>
      </c>
    </row>
    <row r="20" spans="1:5" x14ac:dyDescent="0.25">
      <c r="A20" s="22" t="s">
        <v>173</v>
      </c>
      <c r="C20"/>
      <c r="E20" s="20">
        <v>19</v>
      </c>
    </row>
    <row r="21" spans="1:5" x14ac:dyDescent="0.25">
      <c r="A21" s="22" t="s">
        <v>174</v>
      </c>
      <c r="C21"/>
      <c r="E21" s="20">
        <v>20</v>
      </c>
    </row>
    <row r="22" spans="1:5" x14ac:dyDescent="0.25">
      <c r="A22" s="22" t="s">
        <v>175</v>
      </c>
      <c r="C22"/>
      <c r="E22" s="20">
        <v>21</v>
      </c>
    </row>
    <row r="23" spans="1:5" x14ac:dyDescent="0.25">
      <c r="A23" s="22" t="s">
        <v>176</v>
      </c>
      <c r="C23"/>
      <c r="E23" s="20">
        <v>22</v>
      </c>
    </row>
    <row r="24" spans="1:5" x14ac:dyDescent="0.25">
      <c r="A24" s="22" t="s">
        <v>177</v>
      </c>
      <c r="C24"/>
      <c r="E24" s="20">
        <v>23</v>
      </c>
    </row>
    <row r="25" spans="1:5" x14ac:dyDescent="0.25">
      <c r="A25" s="22" t="s">
        <v>178</v>
      </c>
      <c r="C25"/>
      <c r="E25" s="20">
        <v>24</v>
      </c>
    </row>
    <row r="26" spans="1:5" x14ac:dyDescent="0.25">
      <c r="A26" s="22" t="s">
        <v>179</v>
      </c>
      <c r="C26"/>
      <c r="E26" s="20">
        <v>25</v>
      </c>
    </row>
    <row r="27" spans="1:5" x14ac:dyDescent="0.25">
      <c r="A27" s="22" t="s">
        <v>180</v>
      </c>
      <c r="C27"/>
      <c r="E27" s="20">
        <v>26</v>
      </c>
    </row>
    <row r="28" spans="1:5" x14ac:dyDescent="0.25">
      <c r="A28" s="22" t="s">
        <v>181</v>
      </c>
      <c r="C28"/>
      <c r="E28" s="20">
        <v>27</v>
      </c>
    </row>
    <row r="29" spans="1:5" x14ac:dyDescent="0.25">
      <c r="A29" s="22" t="s">
        <v>182</v>
      </c>
      <c r="C29"/>
      <c r="E29" s="20">
        <v>28</v>
      </c>
    </row>
    <row r="30" spans="1:5" x14ac:dyDescent="0.25">
      <c r="A30" s="22" t="s">
        <v>183</v>
      </c>
      <c r="C30"/>
      <c r="E30" s="20">
        <v>29</v>
      </c>
    </row>
    <row r="31" spans="1:5" x14ac:dyDescent="0.25">
      <c r="A31" s="22" t="s">
        <v>184</v>
      </c>
      <c r="C31"/>
      <c r="E31" s="20">
        <v>30</v>
      </c>
    </row>
    <row r="32" spans="1:5" x14ac:dyDescent="0.25">
      <c r="A32" s="22" t="s">
        <v>185</v>
      </c>
      <c r="C32"/>
      <c r="E32" s="20">
        <v>31</v>
      </c>
    </row>
    <row r="33" spans="1:5" x14ac:dyDescent="0.25">
      <c r="A33" s="22" t="s">
        <v>186</v>
      </c>
      <c r="C33"/>
      <c r="E33" s="20">
        <v>32</v>
      </c>
    </row>
    <row r="34" spans="1:5" x14ac:dyDescent="0.25">
      <c r="A34" s="22" t="s">
        <v>187</v>
      </c>
      <c r="C34"/>
      <c r="E34" s="20">
        <v>33</v>
      </c>
    </row>
    <row r="35" spans="1:5" x14ac:dyDescent="0.25">
      <c r="A35" s="22" t="s">
        <v>188</v>
      </c>
      <c r="C35"/>
      <c r="E35" s="20">
        <v>34</v>
      </c>
    </row>
    <row r="36" spans="1:5" x14ac:dyDescent="0.25">
      <c r="A36" s="22" t="s">
        <v>189</v>
      </c>
      <c r="C36"/>
      <c r="E36" s="20">
        <v>35</v>
      </c>
    </row>
    <row r="37" spans="1:5" x14ac:dyDescent="0.25">
      <c r="A37" s="22" t="s">
        <v>190</v>
      </c>
      <c r="C37"/>
      <c r="E37" s="20">
        <v>36</v>
      </c>
    </row>
    <row r="38" spans="1:5" x14ac:dyDescent="0.25">
      <c r="A38" s="22" t="s">
        <v>191</v>
      </c>
      <c r="C38"/>
      <c r="E38" s="20">
        <v>37</v>
      </c>
    </row>
    <row r="39" spans="1:5" x14ac:dyDescent="0.25">
      <c r="A39" s="22" t="s">
        <v>192</v>
      </c>
      <c r="C39"/>
      <c r="E39" s="20">
        <v>38</v>
      </c>
    </row>
    <row r="40" spans="1:5" x14ac:dyDescent="0.25">
      <c r="A40" s="22" t="s">
        <v>193</v>
      </c>
      <c r="C40"/>
      <c r="E40" s="20">
        <v>39</v>
      </c>
    </row>
    <row r="41" spans="1:5" x14ac:dyDescent="0.25">
      <c r="A41" s="22" t="s">
        <v>194</v>
      </c>
      <c r="C41"/>
      <c r="E41" s="20">
        <v>40</v>
      </c>
    </row>
    <row r="42" spans="1:5" x14ac:dyDescent="0.25">
      <c r="A42" s="22" t="s">
        <v>195</v>
      </c>
      <c r="C42"/>
      <c r="E42" s="20">
        <v>41</v>
      </c>
    </row>
    <row r="43" spans="1:5" x14ac:dyDescent="0.25">
      <c r="A43" s="22" t="s">
        <v>196</v>
      </c>
      <c r="C43"/>
      <c r="E43" s="20">
        <v>42</v>
      </c>
    </row>
    <row r="44" spans="1:5" x14ac:dyDescent="0.25">
      <c r="A44" s="22" t="s">
        <v>197</v>
      </c>
      <c r="C44"/>
      <c r="E44" s="20">
        <v>43</v>
      </c>
    </row>
    <row r="45" spans="1:5" x14ac:dyDescent="0.25">
      <c r="A45" s="22" t="s">
        <v>198</v>
      </c>
      <c r="C45"/>
      <c r="E45" s="20">
        <v>44</v>
      </c>
    </row>
    <row r="46" spans="1:5" x14ac:dyDescent="0.25">
      <c r="A46" s="22" t="s">
        <v>199</v>
      </c>
      <c r="C46"/>
      <c r="E46" s="20">
        <v>45</v>
      </c>
    </row>
    <row r="47" spans="1:5" x14ac:dyDescent="0.25">
      <c r="A47" s="22" t="s">
        <v>200</v>
      </c>
      <c r="C47"/>
      <c r="E47" s="20">
        <v>46</v>
      </c>
    </row>
    <row r="48" spans="1:5" x14ac:dyDescent="0.25">
      <c r="A48" s="22" t="s">
        <v>201</v>
      </c>
      <c r="C48"/>
      <c r="E48" s="20">
        <v>47</v>
      </c>
    </row>
    <row r="49" spans="1:5" x14ac:dyDescent="0.25">
      <c r="A49" s="22" t="s">
        <v>202</v>
      </c>
      <c r="C49"/>
      <c r="E49" s="20">
        <v>48</v>
      </c>
    </row>
    <row r="50" spans="1:5" x14ac:dyDescent="0.25">
      <c r="A50" s="22" t="s">
        <v>203</v>
      </c>
      <c r="C50"/>
      <c r="E50" s="20">
        <v>49</v>
      </c>
    </row>
    <row r="51" spans="1:5" x14ac:dyDescent="0.25">
      <c r="A51" s="22" t="s">
        <v>204</v>
      </c>
      <c r="C51"/>
      <c r="E51" s="20">
        <v>50</v>
      </c>
    </row>
    <row r="52" spans="1:5" x14ac:dyDescent="0.25">
      <c r="A52" s="22" t="s">
        <v>205</v>
      </c>
      <c r="C52"/>
      <c r="E52" s="20">
        <v>51</v>
      </c>
    </row>
    <row r="53" spans="1:5" x14ac:dyDescent="0.25">
      <c r="A53" s="22" t="s">
        <v>206</v>
      </c>
      <c r="C53"/>
      <c r="E53" s="20">
        <v>52</v>
      </c>
    </row>
    <row r="54" spans="1:5" x14ac:dyDescent="0.25">
      <c r="A54" s="22" t="s">
        <v>207</v>
      </c>
      <c r="C54"/>
      <c r="E54" s="20">
        <v>53</v>
      </c>
    </row>
    <row r="55" spans="1:5" x14ac:dyDescent="0.25">
      <c r="A55" s="22" t="s">
        <v>208</v>
      </c>
      <c r="C55"/>
      <c r="E55" s="20">
        <v>54</v>
      </c>
    </row>
    <row r="56" spans="1:5" x14ac:dyDescent="0.25">
      <c r="A56" s="22" t="s">
        <v>209</v>
      </c>
      <c r="C56"/>
      <c r="E56" s="20">
        <v>55</v>
      </c>
    </row>
    <row r="57" spans="1:5" x14ac:dyDescent="0.25">
      <c r="A57" s="22" t="s">
        <v>210</v>
      </c>
      <c r="C57"/>
      <c r="E57" s="20">
        <v>56</v>
      </c>
    </row>
    <row r="58" spans="1:5" x14ac:dyDescent="0.25">
      <c r="A58" s="22" t="s">
        <v>211</v>
      </c>
      <c r="C58"/>
      <c r="E58" s="20">
        <v>57</v>
      </c>
    </row>
    <row r="59" spans="1:5" x14ac:dyDescent="0.25">
      <c r="A59" s="22" t="s">
        <v>212</v>
      </c>
      <c r="C59"/>
      <c r="E59" s="20">
        <v>58</v>
      </c>
    </row>
    <row r="60" spans="1:5" x14ac:dyDescent="0.25">
      <c r="A60" s="22" t="s">
        <v>213</v>
      </c>
      <c r="C60"/>
      <c r="E60" s="20">
        <v>59</v>
      </c>
    </row>
    <row r="61" spans="1:5" x14ac:dyDescent="0.25">
      <c r="A61" s="22" t="s">
        <v>214</v>
      </c>
      <c r="C61"/>
      <c r="E61" s="20">
        <v>60</v>
      </c>
    </row>
    <row r="62" spans="1:5" x14ac:dyDescent="0.25">
      <c r="A62" s="22" t="s">
        <v>215</v>
      </c>
      <c r="C62"/>
      <c r="E62" s="20">
        <v>61</v>
      </c>
    </row>
    <row r="63" spans="1:5" x14ac:dyDescent="0.25">
      <c r="A63" s="22" t="s">
        <v>216</v>
      </c>
      <c r="C63"/>
      <c r="E63" s="20">
        <v>62</v>
      </c>
    </row>
    <row r="64" spans="1:5" x14ac:dyDescent="0.25">
      <c r="A64" s="22" t="s">
        <v>217</v>
      </c>
      <c r="C64"/>
      <c r="E64" s="20">
        <v>63</v>
      </c>
    </row>
    <row r="65" spans="1:5" x14ac:dyDescent="0.25">
      <c r="A65" s="22" t="s">
        <v>218</v>
      </c>
      <c r="C65"/>
      <c r="E65" s="20">
        <v>64</v>
      </c>
    </row>
    <row r="66" spans="1:5" x14ac:dyDescent="0.25">
      <c r="A66" s="22" t="s">
        <v>219</v>
      </c>
      <c r="C66"/>
      <c r="E66" s="20">
        <v>65</v>
      </c>
    </row>
    <row r="67" spans="1:5" x14ac:dyDescent="0.25">
      <c r="A67" s="22" t="s">
        <v>220</v>
      </c>
      <c r="C67"/>
      <c r="E67" s="20">
        <v>66</v>
      </c>
    </row>
    <row r="68" spans="1:5" x14ac:dyDescent="0.25">
      <c r="A68" s="22" t="s">
        <v>221</v>
      </c>
      <c r="C68"/>
      <c r="E68" s="20">
        <v>67</v>
      </c>
    </row>
    <row r="69" spans="1:5" x14ac:dyDescent="0.25">
      <c r="A69" s="22" t="s">
        <v>222</v>
      </c>
      <c r="C69"/>
      <c r="E69" s="20">
        <v>68</v>
      </c>
    </row>
    <row r="70" spans="1:5" x14ac:dyDescent="0.25">
      <c r="A70" s="22" t="s">
        <v>223</v>
      </c>
      <c r="C70"/>
      <c r="E70" s="20">
        <v>69</v>
      </c>
    </row>
    <row r="71" spans="1:5" ht="15.75" thickBot="1" x14ac:dyDescent="0.3">
      <c r="A71" s="22" t="s">
        <v>224</v>
      </c>
      <c r="C71"/>
      <c r="E71" s="21">
        <v>70</v>
      </c>
    </row>
    <row r="72" spans="1:5" x14ac:dyDescent="0.25">
      <c r="A72" s="22" t="s">
        <v>225</v>
      </c>
      <c r="C72"/>
    </row>
    <row r="73" spans="1:5" x14ac:dyDescent="0.25">
      <c r="A73" s="22" t="s">
        <v>226</v>
      </c>
      <c r="C73"/>
    </row>
    <row r="74" spans="1:5" x14ac:dyDescent="0.25">
      <c r="A74" s="22" t="s">
        <v>227</v>
      </c>
      <c r="C74"/>
    </row>
    <row r="75" spans="1:5" x14ac:dyDescent="0.25">
      <c r="A75" s="22" t="s">
        <v>228</v>
      </c>
      <c r="C75"/>
    </row>
    <row r="76" spans="1:5" x14ac:dyDescent="0.25">
      <c r="A76" s="22" t="s">
        <v>229</v>
      </c>
      <c r="C76"/>
    </row>
    <row r="77" spans="1:5" x14ac:dyDescent="0.25">
      <c r="A77" s="22" t="s">
        <v>230</v>
      </c>
      <c r="C77"/>
    </row>
    <row r="78" spans="1:5" x14ac:dyDescent="0.25">
      <c r="A78" s="22" t="s">
        <v>231</v>
      </c>
      <c r="C78"/>
    </row>
    <row r="79" spans="1:5" x14ac:dyDescent="0.25">
      <c r="A79" s="22" t="s">
        <v>232</v>
      </c>
      <c r="C79"/>
    </row>
    <row r="80" spans="1:5" x14ac:dyDescent="0.25">
      <c r="A80" s="22" t="s">
        <v>233</v>
      </c>
      <c r="C80"/>
    </row>
    <row r="81" spans="1:3" x14ac:dyDescent="0.25">
      <c r="A81" s="22" t="s">
        <v>234</v>
      </c>
      <c r="C81"/>
    </row>
    <row r="82" spans="1:3" x14ac:dyDescent="0.25">
      <c r="A82" s="22" t="s">
        <v>235</v>
      </c>
      <c r="C82"/>
    </row>
    <row r="83" spans="1:3" x14ac:dyDescent="0.25">
      <c r="A83" s="22" t="s">
        <v>236</v>
      </c>
      <c r="C83"/>
    </row>
    <row r="84" spans="1:3" x14ac:dyDescent="0.25">
      <c r="A84" s="22" t="s">
        <v>237</v>
      </c>
      <c r="C84"/>
    </row>
    <row r="85" spans="1:3" x14ac:dyDescent="0.25">
      <c r="A85" s="22" t="s">
        <v>238</v>
      </c>
      <c r="C85"/>
    </row>
    <row r="86" spans="1:3" x14ac:dyDescent="0.25">
      <c r="A86" s="22" t="s">
        <v>239</v>
      </c>
      <c r="C86"/>
    </row>
    <row r="87" spans="1:3" x14ac:dyDescent="0.25">
      <c r="A87" s="22" t="s">
        <v>240</v>
      </c>
      <c r="C87"/>
    </row>
    <row r="88" spans="1:3" x14ac:dyDescent="0.25">
      <c r="A88" s="22" t="s">
        <v>241</v>
      </c>
      <c r="C88"/>
    </row>
    <row r="89" spans="1:3" x14ac:dyDescent="0.25">
      <c r="A89" s="22" t="s">
        <v>242</v>
      </c>
      <c r="C89"/>
    </row>
    <row r="90" spans="1:3" x14ac:dyDescent="0.25">
      <c r="A90" s="22" t="s">
        <v>243</v>
      </c>
      <c r="C90"/>
    </row>
    <row r="91" spans="1:3" x14ac:dyDescent="0.25">
      <c r="A91" s="22" t="s">
        <v>244</v>
      </c>
      <c r="C91"/>
    </row>
    <row r="92" spans="1:3" x14ac:dyDescent="0.25">
      <c r="A92" s="22" t="s">
        <v>245</v>
      </c>
      <c r="C92"/>
    </row>
    <row r="93" spans="1:3" x14ac:dyDescent="0.25">
      <c r="A93" s="22" t="s">
        <v>246</v>
      </c>
      <c r="C93"/>
    </row>
    <row r="94" spans="1:3" x14ac:dyDescent="0.25">
      <c r="A94" s="22" t="s">
        <v>247</v>
      </c>
      <c r="C94"/>
    </row>
    <row r="95" spans="1:3" x14ac:dyDescent="0.25">
      <c r="A95" s="22" t="s">
        <v>248</v>
      </c>
      <c r="C95"/>
    </row>
    <row r="96" spans="1:3" x14ac:dyDescent="0.25">
      <c r="A96" s="22" t="s">
        <v>249</v>
      </c>
      <c r="C96"/>
    </row>
    <row r="97" spans="1:3" x14ac:dyDescent="0.25">
      <c r="A97" s="22" t="s">
        <v>250</v>
      </c>
      <c r="C97"/>
    </row>
    <row r="98" spans="1:3" x14ac:dyDescent="0.25">
      <c r="A98" s="22" t="s">
        <v>251</v>
      </c>
      <c r="C98"/>
    </row>
    <row r="99" spans="1:3" x14ac:dyDescent="0.25">
      <c r="A99" s="22" t="s">
        <v>252</v>
      </c>
      <c r="C99"/>
    </row>
    <row r="100" spans="1:3" x14ac:dyDescent="0.25">
      <c r="A100" s="22" t="s">
        <v>253</v>
      </c>
      <c r="C100"/>
    </row>
    <row r="101" spans="1:3" x14ac:dyDescent="0.25">
      <c r="A101" s="22" t="s">
        <v>254</v>
      </c>
      <c r="C101"/>
    </row>
    <row r="102" spans="1:3" x14ac:dyDescent="0.25">
      <c r="A102" s="22" t="s">
        <v>255</v>
      </c>
      <c r="C102"/>
    </row>
    <row r="103" spans="1:3" x14ac:dyDescent="0.25">
      <c r="A103" s="22" t="s">
        <v>256</v>
      </c>
      <c r="C103"/>
    </row>
    <row r="104" spans="1:3" x14ac:dyDescent="0.25">
      <c r="A104" s="22" t="s">
        <v>257</v>
      </c>
      <c r="C104"/>
    </row>
    <row r="105" spans="1:3" x14ac:dyDescent="0.25">
      <c r="A105" s="22" t="s">
        <v>258</v>
      </c>
      <c r="C105"/>
    </row>
    <row r="106" spans="1:3" x14ac:dyDescent="0.25">
      <c r="A106" s="22" t="s">
        <v>259</v>
      </c>
      <c r="C106"/>
    </row>
    <row r="107" spans="1:3" x14ac:dyDescent="0.25">
      <c r="A107" s="22" t="s">
        <v>260</v>
      </c>
      <c r="C107"/>
    </row>
    <row r="108" spans="1:3" x14ac:dyDescent="0.25">
      <c r="A108" s="22" t="s">
        <v>261</v>
      </c>
      <c r="C108"/>
    </row>
    <row r="109" spans="1:3" x14ac:dyDescent="0.25">
      <c r="A109" s="22" t="s">
        <v>262</v>
      </c>
      <c r="C109"/>
    </row>
    <row r="110" spans="1:3" x14ac:dyDescent="0.25">
      <c r="A110" s="22" t="s">
        <v>263</v>
      </c>
      <c r="C110"/>
    </row>
    <row r="111" spans="1:3" x14ac:dyDescent="0.25">
      <c r="A111" s="22" t="s">
        <v>264</v>
      </c>
      <c r="C111"/>
    </row>
    <row r="112" spans="1:3" x14ac:dyDescent="0.25">
      <c r="A112" s="22" t="s">
        <v>265</v>
      </c>
      <c r="C112"/>
    </row>
    <row r="113" spans="1:3" x14ac:dyDescent="0.25">
      <c r="A113" s="22" t="s">
        <v>266</v>
      </c>
      <c r="C113"/>
    </row>
    <row r="114" spans="1:3" x14ac:dyDescent="0.25">
      <c r="A114" s="22" t="s">
        <v>267</v>
      </c>
      <c r="C114"/>
    </row>
    <row r="115" spans="1:3" x14ac:dyDescent="0.25">
      <c r="A115" s="22" t="s">
        <v>268</v>
      </c>
      <c r="C115"/>
    </row>
    <row r="116" spans="1:3" x14ac:dyDescent="0.25">
      <c r="A116" s="22" t="s">
        <v>269</v>
      </c>
      <c r="C116"/>
    </row>
    <row r="117" spans="1:3" x14ac:dyDescent="0.25">
      <c r="A117" s="22" t="s">
        <v>270</v>
      </c>
      <c r="C117"/>
    </row>
    <row r="118" spans="1:3" x14ac:dyDescent="0.25">
      <c r="A118" s="22" t="s">
        <v>271</v>
      </c>
      <c r="C118"/>
    </row>
    <row r="119" spans="1:3" x14ac:dyDescent="0.25">
      <c r="A119" s="22" t="s">
        <v>272</v>
      </c>
      <c r="C119"/>
    </row>
    <row r="120" spans="1:3" x14ac:dyDescent="0.25">
      <c r="A120" s="22" t="s">
        <v>273</v>
      </c>
      <c r="C120"/>
    </row>
    <row r="121" spans="1:3" x14ac:dyDescent="0.25">
      <c r="A121" s="22" t="s">
        <v>274</v>
      </c>
      <c r="C121"/>
    </row>
    <row r="122" spans="1:3" x14ac:dyDescent="0.25">
      <c r="A122" s="22" t="s">
        <v>275</v>
      </c>
      <c r="C122"/>
    </row>
    <row r="123" spans="1:3" x14ac:dyDescent="0.25">
      <c r="A123" s="22" t="s">
        <v>276</v>
      </c>
      <c r="C123"/>
    </row>
    <row r="124" spans="1:3" x14ac:dyDescent="0.25">
      <c r="A124" s="22" t="s">
        <v>277</v>
      </c>
      <c r="C124"/>
    </row>
    <row r="125" spans="1:3" x14ac:dyDescent="0.25">
      <c r="A125" s="22" t="s">
        <v>278</v>
      </c>
      <c r="C125"/>
    </row>
    <row r="126" spans="1:3" x14ac:dyDescent="0.25">
      <c r="A126" s="22" t="s">
        <v>279</v>
      </c>
      <c r="C126"/>
    </row>
    <row r="127" spans="1:3" x14ac:dyDescent="0.25">
      <c r="A127" s="22" t="s">
        <v>280</v>
      </c>
      <c r="C127"/>
    </row>
    <row r="128" spans="1:3" x14ac:dyDescent="0.25">
      <c r="A128" s="22" t="s">
        <v>281</v>
      </c>
      <c r="C128"/>
    </row>
    <row r="129" spans="1:3" x14ac:dyDescent="0.25">
      <c r="A129" s="22" t="s">
        <v>282</v>
      </c>
      <c r="C129"/>
    </row>
    <row r="130" spans="1:3" x14ac:dyDescent="0.25">
      <c r="A130" s="22" t="s">
        <v>283</v>
      </c>
      <c r="C130"/>
    </row>
    <row r="131" spans="1:3" x14ac:dyDescent="0.25">
      <c r="A131" s="22" t="s">
        <v>284</v>
      </c>
      <c r="C131"/>
    </row>
    <row r="132" spans="1:3" x14ac:dyDescent="0.25">
      <c r="A132" s="22" t="s">
        <v>285</v>
      </c>
      <c r="C132"/>
    </row>
    <row r="133" spans="1:3" x14ac:dyDescent="0.25">
      <c r="A133" s="22" t="s">
        <v>286</v>
      </c>
      <c r="C133"/>
    </row>
    <row r="134" spans="1:3" x14ac:dyDescent="0.25">
      <c r="A134" s="22" t="s">
        <v>287</v>
      </c>
      <c r="C134"/>
    </row>
    <row r="135" spans="1:3" x14ac:dyDescent="0.25">
      <c r="A135" s="22" t="s">
        <v>288</v>
      </c>
      <c r="C135"/>
    </row>
    <row r="136" spans="1:3" x14ac:dyDescent="0.25">
      <c r="A136" s="22" t="s">
        <v>289</v>
      </c>
      <c r="C136"/>
    </row>
    <row r="137" spans="1:3" x14ac:dyDescent="0.25">
      <c r="A137" s="22" t="s">
        <v>290</v>
      </c>
      <c r="C137"/>
    </row>
    <row r="138" spans="1:3" x14ac:dyDescent="0.25">
      <c r="A138" s="22" t="s">
        <v>291</v>
      </c>
      <c r="C138"/>
    </row>
    <row r="139" spans="1:3" x14ac:dyDescent="0.25">
      <c r="A139" s="22" t="s">
        <v>292</v>
      </c>
      <c r="C139"/>
    </row>
    <row r="140" spans="1:3" x14ac:dyDescent="0.25">
      <c r="A140" s="22" t="s">
        <v>293</v>
      </c>
      <c r="C140"/>
    </row>
    <row r="141" spans="1:3" x14ac:dyDescent="0.25">
      <c r="A141" s="22" t="s">
        <v>294</v>
      </c>
      <c r="C141"/>
    </row>
    <row r="142" spans="1:3" x14ac:dyDescent="0.25">
      <c r="A142" s="22" t="s">
        <v>295</v>
      </c>
      <c r="C142"/>
    </row>
    <row r="143" spans="1:3" x14ac:dyDescent="0.25">
      <c r="A143" s="22" t="s">
        <v>296</v>
      </c>
      <c r="C143"/>
    </row>
    <row r="144" spans="1:3" x14ac:dyDescent="0.25">
      <c r="A144" s="22" t="s">
        <v>297</v>
      </c>
      <c r="C144"/>
    </row>
    <row r="145" spans="1:3" x14ac:dyDescent="0.25">
      <c r="A145" s="22" t="s">
        <v>298</v>
      </c>
      <c r="C145"/>
    </row>
    <row r="146" spans="1:3" x14ac:dyDescent="0.25">
      <c r="A146" s="22" t="s">
        <v>299</v>
      </c>
      <c r="C146"/>
    </row>
    <row r="147" spans="1:3" x14ac:dyDescent="0.25">
      <c r="A147" s="22" t="s">
        <v>300</v>
      </c>
      <c r="C147"/>
    </row>
    <row r="148" spans="1:3" x14ac:dyDescent="0.25">
      <c r="A148" s="22" t="s">
        <v>301</v>
      </c>
      <c r="C148"/>
    </row>
    <row r="149" spans="1:3" x14ac:dyDescent="0.25">
      <c r="A149" s="22" t="s">
        <v>302</v>
      </c>
      <c r="C149"/>
    </row>
    <row r="150" spans="1:3" x14ac:dyDescent="0.25">
      <c r="A150" s="22" t="s">
        <v>303</v>
      </c>
      <c r="C150"/>
    </row>
    <row r="151" spans="1:3" x14ac:dyDescent="0.25">
      <c r="A151" s="22" t="s">
        <v>304</v>
      </c>
      <c r="C151"/>
    </row>
    <row r="152" spans="1:3" x14ac:dyDescent="0.25">
      <c r="A152" s="22" t="s">
        <v>305</v>
      </c>
      <c r="C152"/>
    </row>
    <row r="153" spans="1:3" x14ac:dyDescent="0.25">
      <c r="A153" s="22" t="s">
        <v>306</v>
      </c>
      <c r="C153"/>
    </row>
    <row r="154" spans="1:3" x14ac:dyDescent="0.25">
      <c r="A154" s="22" t="s">
        <v>307</v>
      </c>
      <c r="C154"/>
    </row>
    <row r="155" spans="1:3" x14ac:dyDescent="0.25">
      <c r="A155" s="22" t="s">
        <v>308</v>
      </c>
      <c r="C155"/>
    </row>
    <row r="156" spans="1:3" x14ac:dyDescent="0.25">
      <c r="A156" s="22" t="s">
        <v>309</v>
      </c>
      <c r="C156"/>
    </row>
    <row r="157" spans="1:3" x14ac:dyDescent="0.25">
      <c r="A157" s="22" t="s">
        <v>310</v>
      </c>
      <c r="C157"/>
    </row>
    <row r="158" spans="1:3" x14ac:dyDescent="0.25">
      <c r="A158" s="22" t="s">
        <v>311</v>
      </c>
      <c r="C158"/>
    </row>
    <row r="159" spans="1:3" x14ac:dyDescent="0.25">
      <c r="A159" s="22" t="s">
        <v>312</v>
      </c>
      <c r="C159"/>
    </row>
    <row r="160" spans="1:3" x14ac:dyDescent="0.25">
      <c r="A160" s="22" t="s">
        <v>313</v>
      </c>
      <c r="C160"/>
    </row>
    <row r="161" spans="1:3" x14ac:dyDescent="0.25">
      <c r="A161" s="22" t="s">
        <v>314</v>
      </c>
      <c r="C161"/>
    </row>
    <row r="162" spans="1:3" x14ac:dyDescent="0.25">
      <c r="A162" s="22" t="s">
        <v>315</v>
      </c>
      <c r="C162"/>
    </row>
    <row r="163" spans="1:3" x14ac:dyDescent="0.25">
      <c r="A163" s="22" t="s">
        <v>316</v>
      </c>
      <c r="C163"/>
    </row>
    <row r="164" spans="1:3" x14ac:dyDescent="0.25">
      <c r="A164" s="22" t="s">
        <v>317</v>
      </c>
      <c r="C164"/>
    </row>
    <row r="165" spans="1:3" x14ac:dyDescent="0.25">
      <c r="A165" s="22" t="s">
        <v>318</v>
      </c>
      <c r="C165"/>
    </row>
    <row r="166" spans="1:3" x14ac:dyDescent="0.25">
      <c r="A166" s="22" t="s">
        <v>319</v>
      </c>
      <c r="C166"/>
    </row>
    <row r="167" spans="1:3" x14ac:dyDescent="0.25">
      <c r="A167" s="22" t="s">
        <v>320</v>
      </c>
      <c r="C167"/>
    </row>
    <row r="168" spans="1:3" x14ac:dyDescent="0.25">
      <c r="A168" s="22" t="s">
        <v>321</v>
      </c>
      <c r="C168"/>
    </row>
    <row r="169" spans="1:3" x14ac:dyDescent="0.25">
      <c r="A169" s="22" t="s">
        <v>322</v>
      </c>
      <c r="C169"/>
    </row>
    <row r="170" spans="1:3" x14ac:dyDescent="0.25">
      <c r="A170" s="22" t="s">
        <v>323</v>
      </c>
      <c r="C170"/>
    </row>
    <row r="171" spans="1:3" x14ac:dyDescent="0.25">
      <c r="A171" s="22" t="s">
        <v>324</v>
      </c>
      <c r="C171"/>
    </row>
    <row r="172" spans="1:3" x14ac:dyDescent="0.25">
      <c r="A172" s="22" t="s">
        <v>325</v>
      </c>
      <c r="C172"/>
    </row>
    <row r="173" spans="1:3" x14ac:dyDescent="0.25">
      <c r="A173" s="22" t="s">
        <v>326</v>
      </c>
      <c r="C173"/>
    </row>
    <row r="174" spans="1:3" x14ac:dyDescent="0.25">
      <c r="A174" s="22" t="s">
        <v>327</v>
      </c>
      <c r="C174"/>
    </row>
    <row r="175" spans="1:3" x14ac:dyDescent="0.25">
      <c r="A175" s="22" t="s">
        <v>328</v>
      </c>
      <c r="C175"/>
    </row>
    <row r="176" spans="1:3" x14ac:dyDescent="0.25">
      <c r="A176" s="22" t="s">
        <v>329</v>
      </c>
      <c r="C176"/>
    </row>
    <row r="177" spans="1:3" x14ac:dyDescent="0.25">
      <c r="A177" s="22" t="s">
        <v>330</v>
      </c>
      <c r="C177"/>
    </row>
    <row r="178" spans="1:3" x14ac:dyDescent="0.25">
      <c r="A178" s="22" t="s">
        <v>331</v>
      </c>
      <c r="C178"/>
    </row>
    <row r="179" spans="1:3" x14ac:dyDescent="0.25">
      <c r="A179" s="22" t="s">
        <v>332</v>
      </c>
      <c r="C179"/>
    </row>
    <row r="180" spans="1:3" x14ac:dyDescent="0.25">
      <c r="A180" s="22" t="s">
        <v>333</v>
      </c>
      <c r="C180"/>
    </row>
    <row r="181" spans="1:3" x14ac:dyDescent="0.25">
      <c r="A181" s="22" t="s">
        <v>334</v>
      </c>
      <c r="C181"/>
    </row>
    <row r="182" spans="1:3" x14ac:dyDescent="0.25">
      <c r="A182" s="22" t="s">
        <v>335</v>
      </c>
      <c r="C182"/>
    </row>
    <row r="183" spans="1:3" x14ac:dyDescent="0.25">
      <c r="A183" s="22" t="s">
        <v>336</v>
      </c>
      <c r="C183"/>
    </row>
    <row r="184" spans="1:3" x14ac:dyDescent="0.25">
      <c r="A184" s="22" t="s">
        <v>337</v>
      </c>
      <c r="C184"/>
    </row>
    <row r="185" spans="1:3" x14ac:dyDescent="0.25">
      <c r="A185" s="22" t="s">
        <v>338</v>
      </c>
      <c r="C185"/>
    </row>
    <row r="186" spans="1:3" x14ac:dyDescent="0.25">
      <c r="A186" s="22" t="s">
        <v>339</v>
      </c>
      <c r="C186"/>
    </row>
    <row r="187" spans="1:3" x14ac:dyDescent="0.25">
      <c r="A187" s="22" t="s">
        <v>340</v>
      </c>
      <c r="C187"/>
    </row>
    <row r="188" spans="1:3" x14ac:dyDescent="0.25">
      <c r="A188" s="22" t="s">
        <v>341</v>
      </c>
      <c r="C188"/>
    </row>
    <row r="189" spans="1:3" x14ac:dyDescent="0.25">
      <c r="A189" s="22" t="s">
        <v>342</v>
      </c>
      <c r="C189"/>
    </row>
    <row r="190" spans="1:3" x14ac:dyDescent="0.25">
      <c r="A190" s="22" t="s">
        <v>343</v>
      </c>
      <c r="C190"/>
    </row>
    <row r="191" spans="1:3" x14ac:dyDescent="0.25">
      <c r="A191" s="22" t="s">
        <v>344</v>
      </c>
      <c r="C191"/>
    </row>
    <row r="192" spans="1:3" x14ac:dyDescent="0.25">
      <c r="A192" s="22" t="s">
        <v>345</v>
      </c>
      <c r="C192"/>
    </row>
    <row r="193" spans="1:3" x14ac:dyDescent="0.25">
      <c r="A193" s="22" t="s">
        <v>346</v>
      </c>
      <c r="C193"/>
    </row>
    <row r="194" spans="1:3" x14ac:dyDescent="0.25">
      <c r="A194" s="22" t="s">
        <v>347</v>
      </c>
      <c r="C194"/>
    </row>
    <row r="195" spans="1:3" x14ac:dyDescent="0.25">
      <c r="A195" s="22" t="s">
        <v>348</v>
      </c>
      <c r="C195"/>
    </row>
    <row r="196" spans="1:3" x14ac:dyDescent="0.25">
      <c r="A196" s="22" t="s">
        <v>349</v>
      </c>
      <c r="C196"/>
    </row>
    <row r="197" spans="1:3" x14ac:dyDescent="0.25">
      <c r="A197" s="22" t="s">
        <v>350</v>
      </c>
      <c r="C197"/>
    </row>
    <row r="198" spans="1:3" x14ac:dyDescent="0.25">
      <c r="A198" s="22" t="s">
        <v>351</v>
      </c>
      <c r="C198"/>
    </row>
    <row r="199" spans="1:3" x14ac:dyDescent="0.25">
      <c r="A199" s="22" t="s">
        <v>352</v>
      </c>
      <c r="C199"/>
    </row>
    <row r="200" spans="1:3" x14ac:dyDescent="0.25">
      <c r="A200" s="22" t="s">
        <v>353</v>
      </c>
      <c r="C200"/>
    </row>
    <row r="201" spans="1:3" x14ac:dyDescent="0.25">
      <c r="A201" s="22" t="s">
        <v>354</v>
      </c>
      <c r="C201"/>
    </row>
    <row r="202" spans="1:3" x14ac:dyDescent="0.25">
      <c r="A202" s="22" t="s">
        <v>355</v>
      </c>
      <c r="C202"/>
    </row>
    <row r="203" spans="1:3" x14ac:dyDescent="0.25">
      <c r="A203" s="22" t="s">
        <v>356</v>
      </c>
      <c r="C203"/>
    </row>
    <row r="204" spans="1:3" x14ac:dyDescent="0.25">
      <c r="A204" s="22" t="s">
        <v>357</v>
      </c>
      <c r="C204"/>
    </row>
    <row r="205" spans="1:3" x14ac:dyDescent="0.25">
      <c r="A205" s="22" t="s">
        <v>358</v>
      </c>
      <c r="C205"/>
    </row>
    <row r="206" spans="1:3" x14ac:dyDescent="0.25">
      <c r="A206" s="22" t="s">
        <v>359</v>
      </c>
      <c r="C206"/>
    </row>
    <row r="207" spans="1:3" x14ac:dyDescent="0.25">
      <c r="A207" s="22" t="s">
        <v>360</v>
      </c>
      <c r="C207"/>
    </row>
    <row r="208" spans="1:3" x14ac:dyDescent="0.25">
      <c r="A208" s="22" t="s">
        <v>361</v>
      </c>
      <c r="C208"/>
    </row>
    <row r="209" spans="1:3" x14ac:dyDescent="0.25">
      <c r="A209" s="22" t="s">
        <v>362</v>
      </c>
      <c r="C209"/>
    </row>
    <row r="210" spans="1:3" x14ac:dyDescent="0.25">
      <c r="A210" s="22" t="s">
        <v>363</v>
      </c>
      <c r="C210"/>
    </row>
    <row r="211" spans="1:3" x14ac:dyDescent="0.25">
      <c r="A211" s="22" t="s">
        <v>364</v>
      </c>
      <c r="C211"/>
    </row>
    <row r="212" spans="1:3" x14ac:dyDescent="0.25">
      <c r="A212" s="22" t="s">
        <v>365</v>
      </c>
      <c r="C212"/>
    </row>
    <row r="213" spans="1:3" x14ac:dyDescent="0.25">
      <c r="A213" s="22" t="s">
        <v>366</v>
      </c>
      <c r="C213"/>
    </row>
    <row r="214" spans="1:3" x14ac:dyDescent="0.25">
      <c r="A214" s="22" t="s">
        <v>367</v>
      </c>
      <c r="C214"/>
    </row>
    <row r="215" spans="1:3" x14ac:dyDescent="0.25">
      <c r="A215" s="22" t="s">
        <v>368</v>
      </c>
      <c r="C215"/>
    </row>
    <row r="216" spans="1:3" x14ac:dyDescent="0.25">
      <c r="A216" s="22" t="s">
        <v>369</v>
      </c>
      <c r="C216"/>
    </row>
    <row r="217" spans="1:3" x14ac:dyDescent="0.25">
      <c r="A217" s="22" t="s">
        <v>370</v>
      </c>
      <c r="C217"/>
    </row>
    <row r="218" spans="1:3" x14ac:dyDescent="0.25">
      <c r="A218" s="22" t="s">
        <v>371</v>
      </c>
      <c r="C218"/>
    </row>
    <row r="219" spans="1:3" x14ac:dyDescent="0.25">
      <c r="A219" s="22" t="s">
        <v>372</v>
      </c>
      <c r="C219"/>
    </row>
    <row r="220" spans="1:3" x14ac:dyDescent="0.25">
      <c r="A220" s="22" t="s">
        <v>373</v>
      </c>
      <c r="C220"/>
    </row>
    <row r="221" spans="1:3" x14ac:dyDescent="0.25">
      <c r="A221" s="22" t="s">
        <v>374</v>
      </c>
      <c r="C221"/>
    </row>
    <row r="222" spans="1:3" x14ac:dyDescent="0.25">
      <c r="A222" s="22" t="s">
        <v>375</v>
      </c>
      <c r="C222"/>
    </row>
    <row r="223" spans="1:3" x14ac:dyDescent="0.25">
      <c r="A223" s="20" t="s">
        <v>376</v>
      </c>
      <c r="C223"/>
    </row>
    <row r="224" spans="1:3" x14ac:dyDescent="0.25">
      <c r="A224" s="20" t="s">
        <v>377</v>
      </c>
      <c r="C224"/>
    </row>
    <row r="225" spans="1:3" x14ac:dyDescent="0.25">
      <c r="A225" s="20" t="s">
        <v>378</v>
      </c>
      <c r="C225"/>
    </row>
    <row r="226" spans="1:3" x14ac:dyDescent="0.25">
      <c r="A226" s="20" t="s">
        <v>379</v>
      </c>
      <c r="C226"/>
    </row>
    <row r="227" spans="1:3" x14ac:dyDescent="0.25">
      <c r="A227" s="20" t="s">
        <v>380</v>
      </c>
      <c r="C227"/>
    </row>
    <row r="228" spans="1:3" x14ac:dyDescent="0.25">
      <c r="A228" s="20" t="s">
        <v>381</v>
      </c>
      <c r="C228"/>
    </row>
    <row r="229" spans="1:3" x14ac:dyDescent="0.25">
      <c r="A229" s="22" t="s">
        <v>382</v>
      </c>
      <c r="C229"/>
    </row>
    <row r="230" spans="1:3" x14ac:dyDescent="0.25">
      <c r="A230" s="20" t="s">
        <v>383</v>
      </c>
      <c r="C230"/>
    </row>
    <row r="231" spans="1:3" x14ac:dyDescent="0.25">
      <c r="A231" s="20" t="s">
        <v>384</v>
      </c>
      <c r="C231"/>
    </row>
    <row r="232" spans="1:3" x14ac:dyDescent="0.25">
      <c r="A232" s="22" t="s">
        <v>385</v>
      </c>
      <c r="C232"/>
    </row>
    <row r="233" spans="1:3" x14ac:dyDescent="0.25">
      <c r="A233" s="22" t="s">
        <v>386</v>
      </c>
      <c r="C233"/>
    </row>
    <row r="234" spans="1:3" x14ac:dyDescent="0.25">
      <c r="A234" s="22" t="s">
        <v>387</v>
      </c>
      <c r="C234"/>
    </row>
    <row r="235" spans="1:3" x14ac:dyDescent="0.25">
      <c r="A235" s="22" t="s">
        <v>388</v>
      </c>
      <c r="C235"/>
    </row>
    <row r="236" spans="1:3" x14ac:dyDescent="0.25">
      <c r="A236" s="22" t="s">
        <v>389</v>
      </c>
      <c r="C236"/>
    </row>
    <row r="237" spans="1:3" x14ac:dyDescent="0.25">
      <c r="A237" s="22" t="s">
        <v>390</v>
      </c>
      <c r="C237"/>
    </row>
    <row r="238" spans="1:3" x14ac:dyDescent="0.25">
      <c r="A238" s="22" t="s">
        <v>391</v>
      </c>
      <c r="C238"/>
    </row>
    <row r="239" spans="1:3" x14ac:dyDescent="0.25">
      <c r="A239" s="22" t="s">
        <v>392</v>
      </c>
      <c r="C239"/>
    </row>
    <row r="240" spans="1:3" x14ac:dyDescent="0.25">
      <c r="A240" s="22" t="s">
        <v>393</v>
      </c>
      <c r="C240"/>
    </row>
    <row r="241" spans="1:3" x14ac:dyDescent="0.25">
      <c r="A241" s="22" t="s">
        <v>394</v>
      </c>
      <c r="C241"/>
    </row>
    <row r="242" spans="1:3" x14ac:dyDescent="0.25">
      <c r="A242" s="22" t="s">
        <v>395</v>
      </c>
      <c r="C242"/>
    </row>
    <row r="243" spans="1:3" x14ac:dyDescent="0.25">
      <c r="A243" s="22" t="s">
        <v>396</v>
      </c>
      <c r="C243"/>
    </row>
    <row r="244" spans="1:3" x14ac:dyDescent="0.25">
      <c r="A244" s="22" t="s">
        <v>397</v>
      </c>
      <c r="C244"/>
    </row>
    <row r="245" spans="1:3" x14ac:dyDescent="0.25">
      <c r="A245" s="22" t="s">
        <v>398</v>
      </c>
      <c r="C245"/>
    </row>
    <row r="246" spans="1:3" x14ac:dyDescent="0.25">
      <c r="A246" s="22" t="s">
        <v>399</v>
      </c>
      <c r="C246"/>
    </row>
    <row r="247" spans="1:3" x14ac:dyDescent="0.25">
      <c r="A247" s="22" t="s">
        <v>400</v>
      </c>
      <c r="C247"/>
    </row>
    <row r="248" spans="1:3" x14ac:dyDescent="0.25">
      <c r="A248" s="22" t="s">
        <v>401</v>
      </c>
      <c r="C248"/>
    </row>
    <row r="249" spans="1:3" x14ac:dyDescent="0.25">
      <c r="A249" s="22" t="s">
        <v>402</v>
      </c>
      <c r="C249"/>
    </row>
    <row r="250" spans="1:3" x14ac:dyDescent="0.25">
      <c r="A250" s="22" t="s">
        <v>403</v>
      </c>
      <c r="C250"/>
    </row>
    <row r="251" spans="1:3" x14ac:dyDescent="0.25">
      <c r="A251" s="22" t="s">
        <v>404</v>
      </c>
      <c r="C251"/>
    </row>
    <row r="252" spans="1:3" x14ac:dyDescent="0.25">
      <c r="A252" s="22" t="s">
        <v>405</v>
      </c>
      <c r="C252"/>
    </row>
    <row r="253" spans="1:3" x14ac:dyDescent="0.25">
      <c r="A253" s="22" t="s">
        <v>406</v>
      </c>
      <c r="C253"/>
    </row>
    <row r="254" spans="1:3" x14ac:dyDescent="0.25">
      <c r="A254" s="22" t="s">
        <v>407</v>
      </c>
      <c r="C254"/>
    </row>
    <row r="255" spans="1:3" x14ac:dyDescent="0.25">
      <c r="A255" s="22" t="s">
        <v>408</v>
      </c>
    </row>
    <row r="256" spans="1:3" x14ac:dyDescent="0.25">
      <c r="A256" s="22" t="s">
        <v>409</v>
      </c>
    </row>
    <row r="257" spans="1:1" x14ac:dyDescent="0.25">
      <c r="A257" s="22" t="s">
        <v>410</v>
      </c>
    </row>
    <row r="258" spans="1:1" x14ac:dyDescent="0.25">
      <c r="A258" s="22" t="s">
        <v>411</v>
      </c>
    </row>
    <row r="259" spans="1:1" x14ac:dyDescent="0.25">
      <c r="A259" s="22" t="s">
        <v>412</v>
      </c>
    </row>
    <row r="260" spans="1:1" x14ac:dyDescent="0.25">
      <c r="A260" s="22" t="s">
        <v>413</v>
      </c>
    </row>
    <row r="261" spans="1:1" x14ac:dyDescent="0.25">
      <c r="A261" s="22" t="s">
        <v>414</v>
      </c>
    </row>
    <row r="262" spans="1:1" x14ac:dyDescent="0.25">
      <c r="A262" s="22" t="s">
        <v>415</v>
      </c>
    </row>
    <row r="263" spans="1:1" x14ac:dyDescent="0.25">
      <c r="A263" s="22" t="s">
        <v>416</v>
      </c>
    </row>
    <row r="264" spans="1:1" x14ac:dyDescent="0.25">
      <c r="A264" s="22" t="s">
        <v>417</v>
      </c>
    </row>
    <row r="265" spans="1:1" x14ac:dyDescent="0.25">
      <c r="A265" s="22" t="s">
        <v>418</v>
      </c>
    </row>
    <row r="266" spans="1:1" x14ac:dyDescent="0.25">
      <c r="A266" s="22" t="s">
        <v>419</v>
      </c>
    </row>
    <row r="267" spans="1:1" x14ac:dyDescent="0.25">
      <c r="A267" s="22" t="s">
        <v>420</v>
      </c>
    </row>
    <row r="268" spans="1:1" x14ac:dyDescent="0.25">
      <c r="A268" s="22" t="s">
        <v>421</v>
      </c>
    </row>
    <row r="269" spans="1:1" x14ac:dyDescent="0.25">
      <c r="A269" s="22" t="s">
        <v>422</v>
      </c>
    </row>
    <row r="270" spans="1:1" x14ac:dyDescent="0.25">
      <c r="A270" s="22" t="s">
        <v>423</v>
      </c>
    </row>
    <row r="271" spans="1:1" x14ac:dyDescent="0.25">
      <c r="A271" s="22" t="s">
        <v>424</v>
      </c>
    </row>
    <row r="272" spans="1:1" x14ac:dyDescent="0.25">
      <c r="A272" s="22" t="s">
        <v>425</v>
      </c>
    </row>
    <row r="273" spans="1:1" x14ac:dyDescent="0.25">
      <c r="A273" s="22" t="s">
        <v>426</v>
      </c>
    </row>
    <row r="274" spans="1:1" x14ac:dyDescent="0.25">
      <c r="A274" s="22" t="s">
        <v>427</v>
      </c>
    </row>
    <row r="275" spans="1:1" x14ac:dyDescent="0.25">
      <c r="A275" s="22" t="s">
        <v>428</v>
      </c>
    </row>
    <row r="276" spans="1:1" x14ac:dyDescent="0.25">
      <c r="A276" s="22" t="s">
        <v>429</v>
      </c>
    </row>
    <row r="277" spans="1:1" x14ac:dyDescent="0.25">
      <c r="A277" s="22" t="s">
        <v>430</v>
      </c>
    </row>
    <row r="278" spans="1:1" x14ac:dyDescent="0.25">
      <c r="A278" s="22" t="s">
        <v>431</v>
      </c>
    </row>
    <row r="279" spans="1:1" x14ac:dyDescent="0.25">
      <c r="A279" s="22" t="s">
        <v>432</v>
      </c>
    </row>
    <row r="280" spans="1:1" x14ac:dyDescent="0.25">
      <c r="A280" s="22" t="s">
        <v>433</v>
      </c>
    </row>
    <row r="281" spans="1:1" x14ac:dyDescent="0.25">
      <c r="A281" s="22" t="s">
        <v>434</v>
      </c>
    </row>
    <row r="282" spans="1:1" x14ac:dyDescent="0.25">
      <c r="A282" s="22" t="s">
        <v>435</v>
      </c>
    </row>
    <row r="283" spans="1:1" x14ac:dyDescent="0.25">
      <c r="A283" s="22" t="s">
        <v>436</v>
      </c>
    </row>
    <row r="284" spans="1:1" x14ac:dyDescent="0.25">
      <c r="A284" s="22" t="s">
        <v>437</v>
      </c>
    </row>
    <row r="285" spans="1:1" x14ac:dyDescent="0.25">
      <c r="A285" s="22" t="s">
        <v>438</v>
      </c>
    </row>
    <row r="286" spans="1:1" x14ac:dyDescent="0.25">
      <c r="A286" s="22" t="s">
        <v>439</v>
      </c>
    </row>
    <row r="287" spans="1:1" x14ac:dyDescent="0.25">
      <c r="A287" s="22" t="s">
        <v>440</v>
      </c>
    </row>
    <row r="288" spans="1:1" x14ac:dyDescent="0.25">
      <c r="A288" s="22" t="s">
        <v>441</v>
      </c>
    </row>
    <row r="289" spans="1:1" x14ac:dyDescent="0.25">
      <c r="A289" s="22" t="s">
        <v>442</v>
      </c>
    </row>
    <row r="290" spans="1:1" x14ac:dyDescent="0.25">
      <c r="A290" s="22" t="s">
        <v>443</v>
      </c>
    </row>
    <row r="291" spans="1:1" x14ac:dyDescent="0.25">
      <c r="A291" s="22" t="s">
        <v>444</v>
      </c>
    </row>
    <row r="292" spans="1:1" x14ac:dyDescent="0.25">
      <c r="A292" s="22" t="s">
        <v>445</v>
      </c>
    </row>
    <row r="293" spans="1:1" x14ac:dyDescent="0.25">
      <c r="A293" s="22" t="s">
        <v>446</v>
      </c>
    </row>
    <row r="294" spans="1:1" x14ac:dyDescent="0.25">
      <c r="A294" s="22" t="s">
        <v>447</v>
      </c>
    </row>
    <row r="295" spans="1:1" x14ac:dyDescent="0.25">
      <c r="A295" s="22" t="s">
        <v>448</v>
      </c>
    </row>
    <row r="296" spans="1:1" x14ac:dyDescent="0.25">
      <c r="A296" s="22" t="s">
        <v>449</v>
      </c>
    </row>
    <row r="297" spans="1:1" x14ac:dyDescent="0.25">
      <c r="A297" s="22" t="s">
        <v>450</v>
      </c>
    </row>
    <row r="298" spans="1:1" x14ac:dyDescent="0.25">
      <c r="A298" s="22" t="s">
        <v>451</v>
      </c>
    </row>
    <row r="299" spans="1:1" x14ac:dyDescent="0.25">
      <c r="A299" s="22" t="s">
        <v>452</v>
      </c>
    </row>
    <row r="300" spans="1:1" x14ac:dyDescent="0.25">
      <c r="A300" s="22" t="s">
        <v>453</v>
      </c>
    </row>
    <row r="301" spans="1:1" x14ac:dyDescent="0.25">
      <c r="A301" s="22" t="s">
        <v>454</v>
      </c>
    </row>
    <row r="302" spans="1:1" x14ac:dyDescent="0.25">
      <c r="A302" s="22" t="s">
        <v>455</v>
      </c>
    </row>
    <row r="303" spans="1:1" x14ac:dyDescent="0.25">
      <c r="A303" s="22" t="s">
        <v>456</v>
      </c>
    </row>
    <row r="304" spans="1:1" x14ac:dyDescent="0.25">
      <c r="A304" s="22" t="s">
        <v>457</v>
      </c>
    </row>
    <row r="305" spans="1:1" x14ac:dyDescent="0.25">
      <c r="A305" s="22" t="s">
        <v>458</v>
      </c>
    </row>
    <row r="306" spans="1:1" x14ac:dyDescent="0.25">
      <c r="A306" s="22" t="s">
        <v>459</v>
      </c>
    </row>
    <row r="307" spans="1:1" x14ac:dyDescent="0.25">
      <c r="A307" s="22" t="s">
        <v>460</v>
      </c>
    </row>
    <row r="308" spans="1:1" x14ac:dyDescent="0.25">
      <c r="A308" s="22" t="s">
        <v>461</v>
      </c>
    </row>
    <row r="309" spans="1:1" x14ac:dyDescent="0.25">
      <c r="A309" s="22" t="s">
        <v>462</v>
      </c>
    </row>
    <row r="310" spans="1:1" x14ac:dyDescent="0.25">
      <c r="A310" s="22" t="s">
        <v>463</v>
      </c>
    </row>
    <row r="311" spans="1:1" x14ac:dyDescent="0.25">
      <c r="A311" s="22" t="s">
        <v>464</v>
      </c>
    </row>
    <row r="312" spans="1:1" x14ac:dyDescent="0.25">
      <c r="A312" s="22" t="s">
        <v>465</v>
      </c>
    </row>
    <row r="313" spans="1:1" x14ac:dyDescent="0.25">
      <c r="A313" s="22" t="s">
        <v>466</v>
      </c>
    </row>
    <row r="314" spans="1:1" x14ac:dyDescent="0.25">
      <c r="A314" s="22" t="s">
        <v>467</v>
      </c>
    </row>
    <row r="315" spans="1:1" x14ac:dyDescent="0.25">
      <c r="A315" s="22" t="s">
        <v>468</v>
      </c>
    </row>
    <row r="316" spans="1:1" x14ac:dyDescent="0.25">
      <c r="A316" s="22" t="s">
        <v>469</v>
      </c>
    </row>
    <row r="317" spans="1:1" x14ac:dyDescent="0.25">
      <c r="A317" s="22" t="s">
        <v>470</v>
      </c>
    </row>
    <row r="318" spans="1:1" x14ac:dyDescent="0.25">
      <c r="A318" s="22" t="s">
        <v>471</v>
      </c>
    </row>
    <row r="319" spans="1:1" x14ac:dyDescent="0.25">
      <c r="A319" s="22" t="s">
        <v>472</v>
      </c>
    </row>
    <row r="320" spans="1:1" x14ac:dyDescent="0.25">
      <c r="A320" s="22" t="s">
        <v>473</v>
      </c>
    </row>
    <row r="321" spans="1:1" x14ac:dyDescent="0.25">
      <c r="A321" s="22" t="s">
        <v>474</v>
      </c>
    </row>
    <row r="322" spans="1:1" x14ac:dyDescent="0.25">
      <c r="A322" s="22" t="s">
        <v>475</v>
      </c>
    </row>
    <row r="323" spans="1:1" x14ac:dyDescent="0.25">
      <c r="A323" s="22" t="s">
        <v>476</v>
      </c>
    </row>
    <row r="324" spans="1:1" x14ac:dyDescent="0.25">
      <c r="A324" s="22" t="s">
        <v>477</v>
      </c>
    </row>
    <row r="325" spans="1:1" x14ac:dyDescent="0.25">
      <c r="A325" s="22" t="s">
        <v>478</v>
      </c>
    </row>
    <row r="326" spans="1:1" x14ac:dyDescent="0.25">
      <c r="A326" s="22" t="s">
        <v>479</v>
      </c>
    </row>
    <row r="327" spans="1:1" x14ac:dyDescent="0.25">
      <c r="A327" s="22" t="s">
        <v>480</v>
      </c>
    </row>
    <row r="328" spans="1:1" x14ac:dyDescent="0.25">
      <c r="A328" s="22" t="s">
        <v>481</v>
      </c>
    </row>
    <row r="329" spans="1:1" x14ac:dyDescent="0.25">
      <c r="A329" s="22" t="s">
        <v>482</v>
      </c>
    </row>
    <row r="330" spans="1:1" x14ac:dyDescent="0.25">
      <c r="A330" s="22" t="s">
        <v>483</v>
      </c>
    </row>
    <row r="331" spans="1:1" x14ac:dyDescent="0.25">
      <c r="A331" s="22" t="s">
        <v>484</v>
      </c>
    </row>
    <row r="332" spans="1:1" x14ac:dyDescent="0.25">
      <c r="A332" s="22" t="s">
        <v>485</v>
      </c>
    </row>
    <row r="333" spans="1:1" x14ac:dyDescent="0.25">
      <c r="A333" s="22" t="s">
        <v>486</v>
      </c>
    </row>
    <row r="334" spans="1:1" x14ac:dyDescent="0.25">
      <c r="A334" s="22" t="s">
        <v>487</v>
      </c>
    </row>
    <row r="335" spans="1:1" x14ac:dyDescent="0.25">
      <c r="A335" s="22" t="s">
        <v>488</v>
      </c>
    </row>
    <row r="336" spans="1:1" x14ac:dyDescent="0.25">
      <c r="A336" s="22" t="s">
        <v>489</v>
      </c>
    </row>
    <row r="337" spans="1:1" x14ac:dyDescent="0.25">
      <c r="A337" s="22" t="s">
        <v>490</v>
      </c>
    </row>
    <row r="338" spans="1:1" x14ac:dyDescent="0.25">
      <c r="A338" s="22" t="s">
        <v>491</v>
      </c>
    </row>
    <row r="339" spans="1:1" x14ac:dyDescent="0.25">
      <c r="A339" s="22" t="s">
        <v>492</v>
      </c>
    </row>
    <row r="340" spans="1:1" x14ac:dyDescent="0.25">
      <c r="A340" s="22" t="s">
        <v>493</v>
      </c>
    </row>
    <row r="341" spans="1:1" x14ac:dyDescent="0.25">
      <c r="A341" s="22" t="s">
        <v>494</v>
      </c>
    </row>
    <row r="342" spans="1:1" x14ac:dyDescent="0.25">
      <c r="A342" s="22" t="s">
        <v>495</v>
      </c>
    </row>
    <row r="343" spans="1:1" x14ac:dyDescent="0.25">
      <c r="A343" s="22" t="s">
        <v>496</v>
      </c>
    </row>
    <row r="344" spans="1:1" x14ac:dyDescent="0.25">
      <c r="A344" s="22" t="s">
        <v>497</v>
      </c>
    </row>
    <row r="345" spans="1:1" x14ac:dyDescent="0.25">
      <c r="A345" s="22" t="s">
        <v>498</v>
      </c>
    </row>
    <row r="346" spans="1:1" x14ac:dyDescent="0.25">
      <c r="A346" s="22" t="s">
        <v>499</v>
      </c>
    </row>
    <row r="347" spans="1:1" x14ac:dyDescent="0.25">
      <c r="A347" s="22" t="s">
        <v>500</v>
      </c>
    </row>
    <row r="348" spans="1:1" x14ac:dyDescent="0.25">
      <c r="A348" s="22" t="s">
        <v>501</v>
      </c>
    </row>
    <row r="349" spans="1:1" x14ac:dyDescent="0.25">
      <c r="A349" s="22" t="s">
        <v>502</v>
      </c>
    </row>
    <row r="350" spans="1:1" x14ac:dyDescent="0.25">
      <c r="A350" s="22" t="s">
        <v>503</v>
      </c>
    </row>
    <row r="351" spans="1:1" x14ac:dyDescent="0.25">
      <c r="A351" s="22" t="s">
        <v>504</v>
      </c>
    </row>
    <row r="352" spans="1:1" x14ac:dyDescent="0.25">
      <c r="A352" s="22" t="s">
        <v>505</v>
      </c>
    </row>
    <row r="353" spans="1:1" x14ac:dyDescent="0.25">
      <c r="A353" s="22" t="s">
        <v>506</v>
      </c>
    </row>
    <row r="354" spans="1:1" x14ac:dyDescent="0.25">
      <c r="A354" s="22" t="s">
        <v>507</v>
      </c>
    </row>
    <row r="355" spans="1:1" x14ac:dyDescent="0.25">
      <c r="A355" s="22" t="s">
        <v>508</v>
      </c>
    </row>
    <row r="356" spans="1:1" x14ac:dyDescent="0.25">
      <c r="A356" s="22" t="s">
        <v>509</v>
      </c>
    </row>
    <row r="357" spans="1:1" x14ac:dyDescent="0.25">
      <c r="A357" s="22" t="s">
        <v>510</v>
      </c>
    </row>
    <row r="358" spans="1:1" x14ac:dyDescent="0.25">
      <c r="A358" s="22" t="s">
        <v>511</v>
      </c>
    </row>
    <row r="359" spans="1:1" x14ac:dyDescent="0.25">
      <c r="A359" s="22" t="s">
        <v>512</v>
      </c>
    </row>
    <row r="360" spans="1:1" x14ac:dyDescent="0.25">
      <c r="A360" s="22" t="s">
        <v>513</v>
      </c>
    </row>
    <row r="361" spans="1:1" x14ac:dyDescent="0.25">
      <c r="A361" s="22" t="s">
        <v>514</v>
      </c>
    </row>
    <row r="362" spans="1:1" x14ac:dyDescent="0.25">
      <c r="A362" s="22" t="s">
        <v>515</v>
      </c>
    </row>
    <row r="363" spans="1:1" x14ac:dyDescent="0.25">
      <c r="A363" s="22" t="s">
        <v>516</v>
      </c>
    </row>
    <row r="364" spans="1:1" x14ac:dyDescent="0.25">
      <c r="A364" s="22" t="s">
        <v>517</v>
      </c>
    </row>
    <row r="365" spans="1:1" x14ac:dyDescent="0.25">
      <c r="A365" s="22" t="s">
        <v>518</v>
      </c>
    </row>
    <row r="366" spans="1:1" x14ac:dyDescent="0.25">
      <c r="A366" s="22" t="s">
        <v>519</v>
      </c>
    </row>
    <row r="367" spans="1:1" x14ac:dyDescent="0.25">
      <c r="A367" s="22" t="s">
        <v>520</v>
      </c>
    </row>
    <row r="368" spans="1:1" x14ac:dyDescent="0.25">
      <c r="A368" s="22" t="s">
        <v>521</v>
      </c>
    </row>
    <row r="369" spans="1:1" x14ac:dyDescent="0.25">
      <c r="A369" s="22" t="s">
        <v>522</v>
      </c>
    </row>
    <row r="370" spans="1:1" x14ac:dyDescent="0.25">
      <c r="A370" s="22" t="s">
        <v>523</v>
      </c>
    </row>
    <row r="371" spans="1:1" x14ac:dyDescent="0.25">
      <c r="A371" s="22" t="s">
        <v>524</v>
      </c>
    </row>
    <row r="372" spans="1:1" x14ac:dyDescent="0.25">
      <c r="A372" s="22" t="s">
        <v>525</v>
      </c>
    </row>
    <row r="373" spans="1:1" x14ac:dyDescent="0.25">
      <c r="A373" s="22" t="s">
        <v>526</v>
      </c>
    </row>
    <row r="374" spans="1:1" x14ac:dyDescent="0.25">
      <c r="A374" s="22" t="s">
        <v>527</v>
      </c>
    </row>
    <row r="375" spans="1:1" x14ac:dyDescent="0.25">
      <c r="A375" s="22" t="s">
        <v>528</v>
      </c>
    </row>
    <row r="376" spans="1:1" x14ac:dyDescent="0.25">
      <c r="A376" s="22" t="s">
        <v>529</v>
      </c>
    </row>
    <row r="377" spans="1:1" x14ac:dyDescent="0.25">
      <c r="A377" s="22" t="s">
        <v>530</v>
      </c>
    </row>
    <row r="378" spans="1:1" x14ac:dyDescent="0.25">
      <c r="A378" s="22" t="s">
        <v>531</v>
      </c>
    </row>
    <row r="379" spans="1:1" x14ac:dyDescent="0.25">
      <c r="A379" s="22" t="s">
        <v>532</v>
      </c>
    </row>
    <row r="380" spans="1:1" x14ac:dyDescent="0.25">
      <c r="A380" s="22" t="s">
        <v>533</v>
      </c>
    </row>
    <row r="381" spans="1:1" x14ac:dyDescent="0.25">
      <c r="A381" s="22" t="s">
        <v>534</v>
      </c>
    </row>
    <row r="382" spans="1:1" x14ac:dyDescent="0.25">
      <c r="A382" s="22" t="s">
        <v>535</v>
      </c>
    </row>
    <row r="383" spans="1:1" x14ac:dyDescent="0.25">
      <c r="A383" s="22" t="s">
        <v>536</v>
      </c>
    </row>
    <row r="384" spans="1:1" x14ac:dyDescent="0.25">
      <c r="A384" s="22" t="s">
        <v>537</v>
      </c>
    </row>
    <row r="385" spans="1:1" x14ac:dyDescent="0.25">
      <c r="A385" s="22" t="s">
        <v>538</v>
      </c>
    </row>
    <row r="386" spans="1:1" x14ac:dyDescent="0.25">
      <c r="A386" s="22" t="s">
        <v>539</v>
      </c>
    </row>
    <row r="387" spans="1:1" x14ac:dyDescent="0.25">
      <c r="A387" s="22" t="s">
        <v>540</v>
      </c>
    </row>
    <row r="388" spans="1:1" x14ac:dyDescent="0.25">
      <c r="A388" s="22" t="s">
        <v>541</v>
      </c>
    </row>
    <row r="389" spans="1:1" x14ac:dyDescent="0.25">
      <c r="A389" s="22" t="s">
        <v>542</v>
      </c>
    </row>
    <row r="390" spans="1:1" x14ac:dyDescent="0.25">
      <c r="A390" s="22" t="s">
        <v>543</v>
      </c>
    </row>
    <row r="391" spans="1:1" x14ac:dyDescent="0.25">
      <c r="A391" s="22" t="s">
        <v>544</v>
      </c>
    </row>
    <row r="392" spans="1:1" x14ac:dyDescent="0.25">
      <c r="A392" s="22" t="s">
        <v>545</v>
      </c>
    </row>
    <row r="393" spans="1:1" x14ac:dyDescent="0.25">
      <c r="A393" s="22" t="s">
        <v>546</v>
      </c>
    </row>
    <row r="394" spans="1:1" x14ac:dyDescent="0.25">
      <c r="A394" s="22" t="s">
        <v>547</v>
      </c>
    </row>
    <row r="395" spans="1:1" x14ac:dyDescent="0.25">
      <c r="A395" s="22" t="s">
        <v>548</v>
      </c>
    </row>
    <row r="396" spans="1:1" x14ac:dyDescent="0.25">
      <c r="A396" s="22" t="s">
        <v>549</v>
      </c>
    </row>
    <row r="397" spans="1:1" x14ac:dyDescent="0.25">
      <c r="A397" s="22" t="s">
        <v>550</v>
      </c>
    </row>
    <row r="398" spans="1:1" x14ac:dyDescent="0.25">
      <c r="A398" s="22" t="s">
        <v>551</v>
      </c>
    </row>
    <row r="399" spans="1:1" x14ac:dyDescent="0.25">
      <c r="A399" s="22" t="s">
        <v>552</v>
      </c>
    </row>
    <row r="400" spans="1:1" x14ac:dyDescent="0.25">
      <c r="A400" s="22" t="s">
        <v>553</v>
      </c>
    </row>
    <row r="401" spans="1:1" x14ac:dyDescent="0.25">
      <c r="A401" s="22" t="s">
        <v>554</v>
      </c>
    </row>
    <row r="402" spans="1:1" x14ac:dyDescent="0.25">
      <c r="A402" s="22" t="s">
        <v>555</v>
      </c>
    </row>
    <row r="403" spans="1:1" x14ac:dyDescent="0.25">
      <c r="A403" s="22" t="s">
        <v>556</v>
      </c>
    </row>
    <row r="404" spans="1:1" x14ac:dyDescent="0.25">
      <c r="A404" s="22" t="s">
        <v>557</v>
      </c>
    </row>
    <row r="405" spans="1:1" x14ac:dyDescent="0.25">
      <c r="A405" s="22" t="s">
        <v>558</v>
      </c>
    </row>
    <row r="406" spans="1:1" x14ac:dyDescent="0.25">
      <c r="A406" s="22" t="s">
        <v>559</v>
      </c>
    </row>
    <row r="407" spans="1:1" x14ac:dyDescent="0.25">
      <c r="A407" s="22" t="s">
        <v>560</v>
      </c>
    </row>
    <row r="408" spans="1:1" x14ac:dyDescent="0.25">
      <c r="A408" s="22" t="s">
        <v>561</v>
      </c>
    </row>
    <row r="409" spans="1:1" x14ac:dyDescent="0.25">
      <c r="A409" s="22" t="s">
        <v>562</v>
      </c>
    </row>
    <row r="410" spans="1:1" x14ac:dyDescent="0.25">
      <c r="A410" s="22" t="s">
        <v>563</v>
      </c>
    </row>
    <row r="411" spans="1:1" x14ac:dyDescent="0.25">
      <c r="A411" s="22" t="s">
        <v>564</v>
      </c>
    </row>
    <row r="412" spans="1:1" x14ac:dyDescent="0.25">
      <c r="A412" s="22" t="s">
        <v>565</v>
      </c>
    </row>
    <row r="413" spans="1:1" x14ac:dyDescent="0.25">
      <c r="A413" s="22" t="s">
        <v>566</v>
      </c>
    </row>
    <row r="414" spans="1:1" x14ac:dyDescent="0.25">
      <c r="A414" s="22" t="s">
        <v>567</v>
      </c>
    </row>
    <row r="415" spans="1:1" x14ac:dyDescent="0.25">
      <c r="A415" s="22" t="s">
        <v>568</v>
      </c>
    </row>
    <row r="416" spans="1:1" x14ac:dyDescent="0.25">
      <c r="A416" s="22" t="s">
        <v>569</v>
      </c>
    </row>
    <row r="417" spans="1:1" x14ac:dyDescent="0.25">
      <c r="A417" s="22" t="s">
        <v>570</v>
      </c>
    </row>
    <row r="418" spans="1:1" x14ac:dyDescent="0.25">
      <c r="A418" s="22" t="s">
        <v>571</v>
      </c>
    </row>
    <row r="419" spans="1:1" x14ac:dyDescent="0.25">
      <c r="A419" s="22" t="s">
        <v>572</v>
      </c>
    </row>
    <row r="420" spans="1:1" x14ac:dyDescent="0.25">
      <c r="A420" s="22" t="s">
        <v>573</v>
      </c>
    </row>
    <row r="421" spans="1:1" x14ac:dyDescent="0.25">
      <c r="A421" s="22" t="s">
        <v>574</v>
      </c>
    </row>
    <row r="422" spans="1:1" x14ac:dyDescent="0.25">
      <c r="A422" s="22" t="s">
        <v>575</v>
      </c>
    </row>
    <row r="423" spans="1:1" x14ac:dyDescent="0.25">
      <c r="A423" s="22" t="s">
        <v>576</v>
      </c>
    </row>
    <row r="424" spans="1:1" x14ac:dyDescent="0.25">
      <c r="A424" s="22" t="s">
        <v>577</v>
      </c>
    </row>
    <row r="425" spans="1:1" x14ac:dyDescent="0.25">
      <c r="A425" s="22" t="s">
        <v>578</v>
      </c>
    </row>
    <row r="426" spans="1:1" x14ac:dyDescent="0.25">
      <c r="A426" s="22" t="s">
        <v>579</v>
      </c>
    </row>
    <row r="427" spans="1:1" x14ac:dyDescent="0.25">
      <c r="A427" s="22" t="s">
        <v>580</v>
      </c>
    </row>
    <row r="428" spans="1:1" x14ac:dyDescent="0.25">
      <c r="A428" s="22" t="s">
        <v>581</v>
      </c>
    </row>
    <row r="429" spans="1:1" x14ac:dyDescent="0.25">
      <c r="A429" s="22" t="s">
        <v>582</v>
      </c>
    </row>
    <row r="430" spans="1:1" x14ac:dyDescent="0.25">
      <c r="A430" s="22" t="s">
        <v>583</v>
      </c>
    </row>
    <row r="431" spans="1:1" x14ac:dyDescent="0.25">
      <c r="A431" s="22" t="s">
        <v>584</v>
      </c>
    </row>
    <row r="432" spans="1:1" x14ac:dyDescent="0.25">
      <c r="A432" s="22" t="s">
        <v>585</v>
      </c>
    </row>
    <row r="433" spans="1:1" x14ac:dyDescent="0.25">
      <c r="A433" s="22" t="s">
        <v>586</v>
      </c>
    </row>
    <row r="434" spans="1:1" x14ac:dyDescent="0.25">
      <c r="A434" s="22" t="s">
        <v>587</v>
      </c>
    </row>
    <row r="435" spans="1:1" x14ac:dyDescent="0.25">
      <c r="A435" s="22" t="s">
        <v>588</v>
      </c>
    </row>
    <row r="436" spans="1:1" x14ac:dyDescent="0.25">
      <c r="A436" s="22" t="s">
        <v>589</v>
      </c>
    </row>
    <row r="437" spans="1:1" x14ac:dyDescent="0.25">
      <c r="A437" s="22" t="s">
        <v>590</v>
      </c>
    </row>
    <row r="438" spans="1:1" x14ac:dyDescent="0.25">
      <c r="A438" s="22" t="s">
        <v>591</v>
      </c>
    </row>
    <row r="439" spans="1:1" x14ac:dyDescent="0.25">
      <c r="A439" s="22" t="s">
        <v>592</v>
      </c>
    </row>
    <row r="440" spans="1:1" x14ac:dyDescent="0.25">
      <c r="A440" s="22" t="s">
        <v>593</v>
      </c>
    </row>
    <row r="441" spans="1:1" x14ac:dyDescent="0.25">
      <c r="A441" s="22" t="s">
        <v>594</v>
      </c>
    </row>
    <row r="442" spans="1:1" x14ac:dyDescent="0.25">
      <c r="A442" s="22" t="s">
        <v>595</v>
      </c>
    </row>
    <row r="443" spans="1:1" x14ac:dyDescent="0.25">
      <c r="A443" s="22" t="s">
        <v>596</v>
      </c>
    </row>
    <row r="444" spans="1:1" x14ac:dyDescent="0.25">
      <c r="A444" s="22" t="s">
        <v>597</v>
      </c>
    </row>
    <row r="445" spans="1:1" x14ac:dyDescent="0.25">
      <c r="A445" s="22" t="s">
        <v>598</v>
      </c>
    </row>
    <row r="446" spans="1:1" x14ac:dyDescent="0.25">
      <c r="A446" s="22" t="s">
        <v>599</v>
      </c>
    </row>
    <row r="447" spans="1:1" x14ac:dyDescent="0.25">
      <c r="A447" s="22" t="s">
        <v>600</v>
      </c>
    </row>
    <row r="448" spans="1:1" x14ac:dyDescent="0.25">
      <c r="A448" s="22" t="s">
        <v>601</v>
      </c>
    </row>
    <row r="449" spans="1:1" x14ac:dyDescent="0.25">
      <c r="A449" s="22" t="s">
        <v>602</v>
      </c>
    </row>
    <row r="450" spans="1:1" x14ac:dyDescent="0.25">
      <c r="A450" s="22" t="s">
        <v>603</v>
      </c>
    </row>
    <row r="451" spans="1:1" x14ac:dyDescent="0.25">
      <c r="A451" s="22" t="s">
        <v>604</v>
      </c>
    </row>
    <row r="452" spans="1:1" x14ac:dyDescent="0.25">
      <c r="A452" s="22" t="s">
        <v>605</v>
      </c>
    </row>
    <row r="453" spans="1:1" x14ac:dyDescent="0.25">
      <c r="A453" s="22" t="s">
        <v>606</v>
      </c>
    </row>
    <row r="454" spans="1:1" x14ac:dyDescent="0.25">
      <c r="A454" s="22" t="s">
        <v>607</v>
      </c>
    </row>
    <row r="455" spans="1:1" x14ac:dyDescent="0.25">
      <c r="A455" s="22" t="s">
        <v>608</v>
      </c>
    </row>
    <row r="456" spans="1:1" x14ac:dyDescent="0.25">
      <c r="A456" s="22" t="s">
        <v>609</v>
      </c>
    </row>
    <row r="457" spans="1:1" x14ac:dyDescent="0.25">
      <c r="A457" s="22" t="s">
        <v>610</v>
      </c>
    </row>
    <row r="458" spans="1:1" x14ac:dyDescent="0.25">
      <c r="A458" s="22" t="s">
        <v>611</v>
      </c>
    </row>
    <row r="459" spans="1:1" x14ac:dyDescent="0.25">
      <c r="A459" s="22" t="s">
        <v>612</v>
      </c>
    </row>
    <row r="460" spans="1:1" x14ac:dyDescent="0.25">
      <c r="A460" s="22" t="s">
        <v>613</v>
      </c>
    </row>
    <row r="461" spans="1:1" x14ac:dyDescent="0.25">
      <c r="A461" s="22" t="s">
        <v>614</v>
      </c>
    </row>
    <row r="462" spans="1:1" x14ac:dyDescent="0.25">
      <c r="A462" s="22" t="s">
        <v>615</v>
      </c>
    </row>
    <row r="463" spans="1:1" x14ac:dyDescent="0.25">
      <c r="A463" s="22" t="s">
        <v>616</v>
      </c>
    </row>
    <row r="464" spans="1:1" x14ac:dyDescent="0.25">
      <c r="A464" s="22" t="s">
        <v>617</v>
      </c>
    </row>
    <row r="465" spans="1:1" x14ac:dyDescent="0.25">
      <c r="A465" s="22" t="s">
        <v>618</v>
      </c>
    </row>
    <row r="466" spans="1:1" x14ac:dyDescent="0.25">
      <c r="A466" s="22" t="s">
        <v>619</v>
      </c>
    </row>
    <row r="467" spans="1:1" x14ac:dyDescent="0.25">
      <c r="A467" s="22" t="s">
        <v>620</v>
      </c>
    </row>
    <row r="468" spans="1:1" x14ac:dyDescent="0.25">
      <c r="A468" s="22" t="s">
        <v>621</v>
      </c>
    </row>
    <row r="469" spans="1:1" x14ac:dyDescent="0.25">
      <c r="A469" s="22" t="s">
        <v>622</v>
      </c>
    </row>
    <row r="470" spans="1:1" x14ac:dyDescent="0.25">
      <c r="A470" s="22" t="s">
        <v>623</v>
      </c>
    </row>
    <row r="471" spans="1:1" x14ac:dyDescent="0.25">
      <c r="A471" s="22" t="s">
        <v>624</v>
      </c>
    </row>
    <row r="472" spans="1:1" x14ac:dyDescent="0.25">
      <c r="A472" s="22" t="s">
        <v>625</v>
      </c>
    </row>
    <row r="473" spans="1:1" x14ac:dyDescent="0.25">
      <c r="A473" s="22" t="s">
        <v>626</v>
      </c>
    </row>
    <row r="474" spans="1:1" x14ac:dyDescent="0.25">
      <c r="A474" s="22" t="s">
        <v>627</v>
      </c>
    </row>
    <row r="475" spans="1:1" x14ac:dyDescent="0.25">
      <c r="A475" s="22" t="s">
        <v>628</v>
      </c>
    </row>
    <row r="476" spans="1:1" x14ac:dyDescent="0.25">
      <c r="A476" s="22" t="s">
        <v>629</v>
      </c>
    </row>
    <row r="477" spans="1:1" x14ac:dyDescent="0.25">
      <c r="A477" s="22" t="s">
        <v>630</v>
      </c>
    </row>
    <row r="478" spans="1:1" x14ac:dyDescent="0.25">
      <c r="A478" s="22" t="s">
        <v>631</v>
      </c>
    </row>
    <row r="479" spans="1:1" x14ac:dyDescent="0.25">
      <c r="A479" s="22" t="s">
        <v>632</v>
      </c>
    </row>
    <row r="480" spans="1:1" x14ac:dyDescent="0.25">
      <c r="A480" s="22" t="s">
        <v>633</v>
      </c>
    </row>
    <row r="481" spans="1:1" x14ac:dyDescent="0.25">
      <c r="A481" s="22" t="s">
        <v>634</v>
      </c>
    </row>
    <row r="482" spans="1:1" x14ac:dyDescent="0.25">
      <c r="A482" s="22" t="s">
        <v>635</v>
      </c>
    </row>
    <row r="483" spans="1:1" x14ac:dyDescent="0.25">
      <c r="A483" s="22" t="s">
        <v>636</v>
      </c>
    </row>
    <row r="484" spans="1:1" x14ac:dyDescent="0.25">
      <c r="A484" s="22" t="s">
        <v>637</v>
      </c>
    </row>
    <row r="485" spans="1:1" x14ac:dyDescent="0.25">
      <c r="A485" s="22" t="s">
        <v>638</v>
      </c>
    </row>
    <row r="486" spans="1:1" x14ac:dyDescent="0.25">
      <c r="A486" s="22" t="s">
        <v>639</v>
      </c>
    </row>
    <row r="487" spans="1:1" x14ac:dyDescent="0.25">
      <c r="A487" s="22" t="s">
        <v>640</v>
      </c>
    </row>
    <row r="488" spans="1:1" x14ac:dyDescent="0.25">
      <c r="A488" s="22" t="s">
        <v>641</v>
      </c>
    </row>
    <row r="489" spans="1:1" x14ac:dyDescent="0.25">
      <c r="A489" s="22" t="s">
        <v>642</v>
      </c>
    </row>
    <row r="490" spans="1:1" x14ac:dyDescent="0.25">
      <c r="A490" s="22" t="s">
        <v>643</v>
      </c>
    </row>
    <row r="491" spans="1:1" x14ac:dyDescent="0.25">
      <c r="A491" s="22" t="s">
        <v>644</v>
      </c>
    </row>
    <row r="492" spans="1:1" x14ac:dyDescent="0.25">
      <c r="A492" s="22" t="s">
        <v>645</v>
      </c>
    </row>
    <row r="493" spans="1:1" x14ac:dyDescent="0.25">
      <c r="A493" s="22" t="s">
        <v>646</v>
      </c>
    </row>
    <row r="494" spans="1:1" x14ac:dyDescent="0.25">
      <c r="A494" s="22" t="s">
        <v>647</v>
      </c>
    </row>
    <row r="495" spans="1:1" x14ac:dyDescent="0.25">
      <c r="A495" s="22" t="s">
        <v>648</v>
      </c>
    </row>
    <row r="496" spans="1:1" x14ac:dyDescent="0.25">
      <c r="A496" s="22" t="s">
        <v>649</v>
      </c>
    </row>
    <row r="497" spans="1:1" x14ac:dyDescent="0.25">
      <c r="A497" s="22" t="s">
        <v>650</v>
      </c>
    </row>
    <row r="498" spans="1:1" x14ac:dyDescent="0.25">
      <c r="A498" s="22" t="s">
        <v>651</v>
      </c>
    </row>
    <row r="499" spans="1:1" x14ac:dyDescent="0.25">
      <c r="A499" s="22" t="s">
        <v>652</v>
      </c>
    </row>
    <row r="500" spans="1:1" x14ac:dyDescent="0.25">
      <c r="A500" s="22" t="s">
        <v>653</v>
      </c>
    </row>
    <row r="501" spans="1:1" x14ac:dyDescent="0.25">
      <c r="A501" s="22" t="s">
        <v>654</v>
      </c>
    </row>
    <row r="502" spans="1:1" x14ac:dyDescent="0.25">
      <c r="A502" s="22" t="s">
        <v>655</v>
      </c>
    </row>
    <row r="503" spans="1:1" x14ac:dyDescent="0.25">
      <c r="A503" s="22" t="s">
        <v>656</v>
      </c>
    </row>
    <row r="504" spans="1:1" x14ac:dyDescent="0.25">
      <c r="A504" s="22" t="s">
        <v>657</v>
      </c>
    </row>
    <row r="505" spans="1:1" x14ac:dyDescent="0.25">
      <c r="A505" s="22" t="s">
        <v>658</v>
      </c>
    </row>
    <row r="506" spans="1:1" x14ac:dyDescent="0.25">
      <c r="A506" s="22" t="s">
        <v>659</v>
      </c>
    </row>
    <row r="507" spans="1:1" x14ac:dyDescent="0.25">
      <c r="A507" s="22" t="s">
        <v>660</v>
      </c>
    </row>
    <row r="508" spans="1:1" x14ac:dyDescent="0.25">
      <c r="A508" s="22" t="s">
        <v>661</v>
      </c>
    </row>
    <row r="509" spans="1:1" x14ac:dyDescent="0.25">
      <c r="A509" s="22" t="s">
        <v>662</v>
      </c>
    </row>
    <row r="510" spans="1:1" x14ac:dyDescent="0.25">
      <c r="A510" s="22" t="s">
        <v>663</v>
      </c>
    </row>
    <row r="511" spans="1:1" x14ac:dyDescent="0.25">
      <c r="A511" s="22" t="s">
        <v>664</v>
      </c>
    </row>
    <row r="512" spans="1:1" x14ac:dyDescent="0.25">
      <c r="A512" s="22" t="s">
        <v>665</v>
      </c>
    </row>
    <row r="513" spans="1:1" x14ac:dyDescent="0.25">
      <c r="A513" s="22" t="s">
        <v>666</v>
      </c>
    </row>
    <row r="514" spans="1:1" x14ac:dyDescent="0.25">
      <c r="A514" s="22" t="s">
        <v>667</v>
      </c>
    </row>
    <row r="515" spans="1:1" x14ac:dyDescent="0.25">
      <c r="A515" s="22" t="s">
        <v>668</v>
      </c>
    </row>
    <row r="516" spans="1:1" x14ac:dyDescent="0.25">
      <c r="A516" s="22" t="s">
        <v>669</v>
      </c>
    </row>
    <row r="517" spans="1:1" x14ac:dyDescent="0.25">
      <c r="A517" s="22" t="s">
        <v>670</v>
      </c>
    </row>
    <row r="518" spans="1:1" x14ac:dyDescent="0.25">
      <c r="A518" s="22" t="s">
        <v>671</v>
      </c>
    </row>
    <row r="519" spans="1:1" x14ac:dyDescent="0.25">
      <c r="A519" s="22" t="s">
        <v>672</v>
      </c>
    </row>
    <row r="520" spans="1:1" x14ac:dyDescent="0.25">
      <c r="A520" s="22" t="s">
        <v>673</v>
      </c>
    </row>
    <row r="521" spans="1:1" x14ac:dyDescent="0.25">
      <c r="A521" s="22" t="s">
        <v>674</v>
      </c>
    </row>
    <row r="522" spans="1:1" x14ac:dyDescent="0.25">
      <c r="A522" s="22" t="s">
        <v>675</v>
      </c>
    </row>
    <row r="523" spans="1:1" x14ac:dyDescent="0.25">
      <c r="A523" s="22" t="s">
        <v>676</v>
      </c>
    </row>
    <row r="524" spans="1:1" x14ac:dyDescent="0.25">
      <c r="A524" s="22" t="s">
        <v>677</v>
      </c>
    </row>
    <row r="525" spans="1:1" x14ac:dyDescent="0.25">
      <c r="A525" s="22" t="s">
        <v>678</v>
      </c>
    </row>
    <row r="526" spans="1:1" x14ac:dyDescent="0.25">
      <c r="A526" s="22" t="s">
        <v>679</v>
      </c>
    </row>
    <row r="527" spans="1:1" x14ac:dyDescent="0.25">
      <c r="A527" s="22" t="s">
        <v>680</v>
      </c>
    </row>
    <row r="528" spans="1:1" x14ac:dyDescent="0.25">
      <c r="A528" s="22" t="s">
        <v>681</v>
      </c>
    </row>
    <row r="529" spans="1:1" x14ac:dyDescent="0.25">
      <c r="A529" s="22" t="s">
        <v>682</v>
      </c>
    </row>
    <row r="530" spans="1:1" x14ac:dyDescent="0.25">
      <c r="A530" s="22" t="s">
        <v>683</v>
      </c>
    </row>
    <row r="531" spans="1:1" x14ac:dyDescent="0.25">
      <c r="A531" s="22" t="s">
        <v>684</v>
      </c>
    </row>
    <row r="532" spans="1:1" x14ac:dyDescent="0.25">
      <c r="A532" s="22" t="s">
        <v>685</v>
      </c>
    </row>
    <row r="533" spans="1:1" x14ac:dyDescent="0.25">
      <c r="A533" s="22" t="s">
        <v>686</v>
      </c>
    </row>
    <row r="534" spans="1:1" x14ac:dyDescent="0.25">
      <c r="A534" s="22" t="s">
        <v>687</v>
      </c>
    </row>
    <row r="535" spans="1:1" x14ac:dyDescent="0.25">
      <c r="A535" s="22" t="s">
        <v>688</v>
      </c>
    </row>
    <row r="536" spans="1:1" x14ac:dyDescent="0.25">
      <c r="A536" s="22" t="s">
        <v>689</v>
      </c>
    </row>
    <row r="537" spans="1:1" x14ac:dyDescent="0.25">
      <c r="A537" s="22" t="s">
        <v>690</v>
      </c>
    </row>
    <row r="538" spans="1:1" x14ac:dyDescent="0.25">
      <c r="A538" s="22" t="s">
        <v>691</v>
      </c>
    </row>
    <row r="539" spans="1:1" x14ac:dyDescent="0.25">
      <c r="A539" s="22" t="s">
        <v>692</v>
      </c>
    </row>
    <row r="540" spans="1:1" x14ac:dyDescent="0.25">
      <c r="A540" s="22" t="s">
        <v>693</v>
      </c>
    </row>
    <row r="541" spans="1:1" x14ac:dyDescent="0.25">
      <c r="A541" s="22" t="s">
        <v>694</v>
      </c>
    </row>
    <row r="542" spans="1:1" x14ac:dyDescent="0.25">
      <c r="A542" s="22" t="s">
        <v>695</v>
      </c>
    </row>
    <row r="543" spans="1:1" x14ac:dyDescent="0.25">
      <c r="A543" s="22" t="s">
        <v>696</v>
      </c>
    </row>
    <row r="544" spans="1:1" x14ac:dyDescent="0.25">
      <c r="A544" s="22" t="s">
        <v>697</v>
      </c>
    </row>
    <row r="545" spans="1:1" x14ac:dyDescent="0.25">
      <c r="A545" s="22" t="s">
        <v>698</v>
      </c>
    </row>
    <row r="546" spans="1:1" x14ac:dyDescent="0.25">
      <c r="A546" s="22" t="s">
        <v>699</v>
      </c>
    </row>
    <row r="547" spans="1:1" x14ac:dyDescent="0.25">
      <c r="A547" s="22" t="s">
        <v>700</v>
      </c>
    </row>
    <row r="548" spans="1:1" x14ac:dyDescent="0.25">
      <c r="A548" s="22" t="s">
        <v>701</v>
      </c>
    </row>
    <row r="549" spans="1:1" x14ac:dyDescent="0.25">
      <c r="A549" s="22" t="s">
        <v>702</v>
      </c>
    </row>
    <row r="550" spans="1:1" x14ac:dyDescent="0.25">
      <c r="A550" s="22" t="s">
        <v>703</v>
      </c>
    </row>
    <row r="551" spans="1:1" x14ac:dyDescent="0.25">
      <c r="A551" s="22" t="s">
        <v>704</v>
      </c>
    </row>
    <row r="552" spans="1:1" x14ac:dyDescent="0.25">
      <c r="A552" s="22" t="s">
        <v>705</v>
      </c>
    </row>
    <row r="553" spans="1:1" x14ac:dyDescent="0.25">
      <c r="A553" s="22" t="s">
        <v>706</v>
      </c>
    </row>
    <row r="554" spans="1:1" x14ac:dyDescent="0.25">
      <c r="A554" s="22" t="s">
        <v>707</v>
      </c>
    </row>
    <row r="555" spans="1:1" x14ac:dyDescent="0.25">
      <c r="A555" s="22" t="s">
        <v>708</v>
      </c>
    </row>
    <row r="556" spans="1:1" x14ac:dyDescent="0.25">
      <c r="A556" s="22" t="s">
        <v>709</v>
      </c>
    </row>
    <row r="557" spans="1:1" x14ac:dyDescent="0.25">
      <c r="A557" s="22" t="s">
        <v>710</v>
      </c>
    </row>
    <row r="558" spans="1:1" x14ac:dyDescent="0.25">
      <c r="A558" s="22" t="s">
        <v>711</v>
      </c>
    </row>
    <row r="559" spans="1:1" x14ac:dyDescent="0.25">
      <c r="A559" s="22" t="s">
        <v>712</v>
      </c>
    </row>
    <row r="560" spans="1:1" x14ac:dyDescent="0.25">
      <c r="A560" s="22" t="s">
        <v>713</v>
      </c>
    </row>
    <row r="561" spans="1:1" x14ac:dyDescent="0.25">
      <c r="A561" s="22" t="s">
        <v>714</v>
      </c>
    </row>
    <row r="562" spans="1:1" x14ac:dyDescent="0.25">
      <c r="A562" s="22" t="s">
        <v>715</v>
      </c>
    </row>
    <row r="563" spans="1:1" x14ac:dyDescent="0.25">
      <c r="A563" s="22" t="s">
        <v>716</v>
      </c>
    </row>
    <row r="564" spans="1:1" x14ac:dyDescent="0.25">
      <c r="A564" s="22" t="s">
        <v>717</v>
      </c>
    </row>
    <row r="565" spans="1:1" x14ac:dyDescent="0.25">
      <c r="A565" s="22" t="s">
        <v>718</v>
      </c>
    </row>
    <row r="566" spans="1:1" x14ac:dyDescent="0.25">
      <c r="A566" s="22" t="s">
        <v>719</v>
      </c>
    </row>
    <row r="567" spans="1:1" x14ac:dyDescent="0.25">
      <c r="A567" s="22" t="s">
        <v>720</v>
      </c>
    </row>
    <row r="568" spans="1:1" x14ac:dyDescent="0.25">
      <c r="A568" s="22" t="s">
        <v>721</v>
      </c>
    </row>
    <row r="569" spans="1:1" x14ac:dyDescent="0.25">
      <c r="A569" s="22" t="s">
        <v>722</v>
      </c>
    </row>
    <row r="570" spans="1:1" x14ac:dyDescent="0.25">
      <c r="A570" s="22" t="s">
        <v>723</v>
      </c>
    </row>
    <row r="571" spans="1:1" x14ac:dyDescent="0.25">
      <c r="A571" s="22" t="s">
        <v>724</v>
      </c>
    </row>
    <row r="572" spans="1:1" x14ac:dyDescent="0.25">
      <c r="A572" s="22" t="s">
        <v>725</v>
      </c>
    </row>
    <row r="573" spans="1:1" x14ac:dyDescent="0.25">
      <c r="A573" s="22" t="s">
        <v>726</v>
      </c>
    </row>
    <row r="574" spans="1:1" x14ac:dyDescent="0.25">
      <c r="A574" s="22" t="s">
        <v>727</v>
      </c>
    </row>
    <row r="575" spans="1:1" x14ac:dyDescent="0.25">
      <c r="A575" s="22" t="s">
        <v>728</v>
      </c>
    </row>
    <row r="576" spans="1:1" x14ac:dyDescent="0.25">
      <c r="A576" s="22" t="s">
        <v>729</v>
      </c>
    </row>
    <row r="577" spans="1:1" x14ac:dyDescent="0.25">
      <c r="A577" s="22" t="s">
        <v>730</v>
      </c>
    </row>
    <row r="578" spans="1:1" x14ac:dyDescent="0.25">
      <c r="A578" s="22" t="s">
        <v>731</v>
      </c>
    </row>
    <row r="579" spans="1:1" x14ac:dyDescent="0.25">
      <c r="A579" s="22" t="s">
        <v>732</v>
      </c>
    </row>
    <row r="580" spans="1:1" x14ac:dyDescent="0.25">
      <c r="A580" s="22" t="s">
        <v>733</v>
      </c>
    </row>
    <row r="581" spans="1:1" x14ac:dyDescent="0.25">
      <c r="A581" s="22" t="s">
        <v>734</v>
      </c>
    </row>
    <row r="582" spans="1:1" x14ac:dyDescent="0.25">
      <c r="A582" s="22" t="s">
        <v>735</v>
      </c>
    </row>
    <row r="583" spans="1:1" x14ac:dyDescent="0.25">
      <c r="A583" s="22" t="s">
        <v>736</v>
      </c>
    </row>
    <row r="584" spans="1:1" x14ac:dyDescent="0.25">
      <c r="A584" s="22" t="s">
        <v>737</v>
      </c>
    </row>
    <row r="585" spans="1:1" x14ac:dyDescent="0.25">
      <c r="A585" s="22" t="s">
        <v>738</v>
      </c>
    </row>
    <row r="586" spans="1:1" x14ac:dyDescent="0.25">
      <c r="A586" s="22" t="s">
        <v>739</v>
      </c>
    </row>
    <row r="587" spans="1:1" x14ac:dyDescent="0.25">
      <c r="A587" s="22" t="s">
        <v>740</v>
      </c>
    </row>
    <row r="588" spans="1:1" x14ac:dyDescent="0.25">
      <c r="A588" s="22" t="s">
        <v>741</v>
      </c>
    </row>
    <row r="589" spans="1:1" x14ac:dyDescent="0.25">
      <c r="A589" s="22" t="s">
        <v>742</v>
      </c>
    </row>
    <row r="590" spans="1:1" x14ac:dyDescent="0.25">
      <c r="A590" s="22" t="s">
        <v>743</v>
      </c>
    </row>
    <row r="591" spans="1:1" x14ac:dyDescent="0.25">
      <c r="A591" s="22" t="s">
        <v>744</v>
      </c>
    </row>
    <row r="592" spans="1:1" x14ac:dyDescent="0.25">
      <c r="A592" s="22" t="s">
        <v>745</v>
      </c>
    </row>
    <row r="593" spans="1:1" x14ac:dyDescent="0.25">
      <c r="A593" s="22" t="s">
        <v>746</v>
      </c>
    </row>
    <row r="594" spans="1:1" x14ac:dyDescent="0.25">
      <c r="A594" s="22" t="s">
        <v>747</v>
      </c>
    </row>
    <row r="595" spans="1:1" x14ac:dyDescent="0.25">
      <c r="A595" s="22" t="s">
        <v>748</v>
      </c>
    </row>
    <row r="596" spans="1:1" x14ac:dyDescent="0.25">
      <c r="A596" s="22" t="s">
        <v>749</v>
      </c>
    </row>
    <row r="597" spans="1:1" x14ac:dyDescent="0.25">
      <c r="A597" s="22" t="s">
        <v>750</v>
      </c>
    </row>
    <row r="598" spans="1:1" x14ac:dyDescent="0.25">
      <c r="A598" s="22" t="s">
        <v>751</v>
      </c>
    </row>
    <row r="599" spans="1:1" x14ac:dyDescent="0.25">
      <c r="A599" s="22" t="s">
        <v>752</v>
      </c>
    </row>
    <row r="600" spans="1:1" x14ac:dyDescent="0.25">
      <c r="A600" s="22" t="s">
        <v>753</v>
      </c>
    </row>
    <row r="601" spans="1:1" x14ac:dyDescent="0.25">
      <c r="A601" s="22" t="s">
        <v>754</v>
      </c>
    </row>
    <row r="602" spans="1:1" x14ac:dyDescent="0.25">
      <c r="A602" s="22" t="s">
        <v>755</v>
      </c>
    </row>
    <row r="603" spans="1:1" x14ac:dyDescent="0.25">
      <c r="A603" s="22" t="s">
        <v>756</v>
      </c>
    </row>
    <row r="604" spans="1:1" x14ac:dyDescent="0.25">
      <c r="A604" s="22" t="s">
        <v>757</v>
      </c>
    </row>
    <row r="605" spans="1:1" x14ac:dyDescent="0.25">
      <c r="A605" s="22" t="s">
        <v>758</v>
      </c>
    </row>
    <row r="606" spans="1:1" x14ac:dyDescent="0.25">
      <c r="A606" s="22" t="s">
        <v>759</v>
      </c>
    </row>
    <row r="607" spans="1:1" x14ac:dyDescent="0.25">
      <c r="A607" s="22" t="s">
        <v>760</v>
      </c>
    </row>
    <row r="608" spans="1:1" x14ac:dyDescent="0.25">
      <c r="A608" s="22" t="s">
        <v>761</v>
      </c>
    </row>
    <row r="609" spans="1:1" x14ac:dyDescent="0.25">
      <c r="A609" s="22" t="s">
        <v>762</v>
      </c>
    </row>
    <row r="610" spans="1:1" x14ac:dyDescent="0.25">
      <c r="A610" s="22" t="s">
        <v>763</v>
      </c>
    </row>
    <row r="611" spans="1:1" x14ac:dyDescent="0.25">
      <c r="A611" s="22" t="s">
        <v>764</v>
      </c>
    </row>
    <row r="612" spans="1:1" x14ac:dyDescent="0.25">
      <c r="A612" s="22" t="s">
        <v>765</v>
      </c>
    </row>
    <row r="613" spans="1:1" x14ac:dyDescent="0.25">
      <c r="A613" s="22" t="s">
        <v>766</v>
      </c>
    </row>
    <row r="614" spans="1:1" x14ac:dyDescent="0.25">
      <c r="A614" s="22" t="s">
        <v>767</v>
      </c>
    </row>
    <row r="615" spans="1:1" x14ac:dyDescent="0.25">
      <c r="A615" s="22" t="s">
        <v>768</v>
      </c>
    </row>
    <row r="616" spans="1:1" x14ac:dyDescent="0.25">
      <c r="A616" s="22" t="s">
        <v>769</v>
      </c>
    </row>
    <row r="617" spans="1:1" x14ac:dyDescent="0.25">
      <c r="A617" s="22" t="s">
        <v>770</v>
      </c>
    </row>
    <row r="618" spans="1:1" x14ac:dyDescent="0.25">
      <c r="A618" s="22" t="s">
        <v>771</v>
      </c>
    </row>
    <row r="619" spans="1:1" x14ac:dyDescent="0.25">
      <c r="A619" s="22" t="s">
        <v>772</v>
      </c>
    </row>
    <row r="620" spans="1:1" x14ac:dyDescent="0.25">
      <c r="A620" s="22" t="s">
        <v>773</v>
      </c>
    </row>
    <row r="621" spans="1:1" x14ac:dyDescent="0.25">
      <c r="A621" s="22" t="s">
        <v>774</v>
      </c>
    </row>
    <row r="622" spans="1:1" x14ac:dyDescent="0.25">
      <c r="A622" s="22" t="s">
        <v>775</v>
      </c>
    </row>
    <row r="623" spans="1:1" x14ac:dyDescent="0.25">
      <c r="A623" s="22" t="s">
        <v>776</v>
      </c>
    </row>
    <row r="624" spans="1:1" x14ac:dyDescent="0.25">
      <c r="A624" s="22" t="s">
        <v>777</v>
      </c>
    </row>
    <row r="625" spans="1:1" x14ac:dyDescent="0.25">
      <c r="A625" s="22" t="s">
        <v>778</v>
      </c>
    </row>
    <row r="626" spans="1:1" x14ac:dyDescent="0.25">
      <c r="A626" s="22" t="s">
        <v>779</v>
      </c>
    </row>
    <row r="627" spans="1:1" x14ac:dyDescent="0.25">
      <c r="A627" s="22" t="s">
        <v>780</v>
      </c>
    </row>
    <row r="628" spans="1:1" x14ac:dyDescent="0.25">
      <c r="A628" s="22" t="s">
        <v>781</v>
      </c>
    </row>
    <row r="629" spans="1:1" x14ac:dyDescent="0.25">
      <c r="A629" s="22" t="s">
        <v>782</v>
      </c>
    </row>
    <row r="630" spans="1:1" x14ac:dyDescent="0.25">
      <c r="A630" s="22" t="s">
        <v>783</v>
      </c>
    </row>
    <row r="631" spans="1:1" x14ac:dyDescent="0.25">
      <c r="A631" s="22" t="s">
        <v>784</v>
      </c>
    </row>
    <row r="632" spans="1:1" x14ac:dyDescent="0.25">
      <c r="A632" s="22" t="s">
        <v>785</v>
      </c>
    </row>
    <row r="633" spans="1:1" x14ac:dyDescent="0.25">
      <c r="A633" s="22" t="s">
        <v>786</v>
      </c>
    </row>
    <row r="634" spans="1:1" x14ac:dyDescent="0.25">
      <c r="A634" s="22" t="s">
        <v>787</v>
      </c>
    </row>
    <row r="635" spans="1:1" x14ac:dyDescent="0.25">
      <c r="A635" s="22" t="s">
        <v>788</v>
      </c>
    </row>
    <row r="636" spans="1:1" x14ac:dyDescent="0.25">
      <c r="A636" s="22" t="s">
        <v>789</v>
      </c>
    </row>
    <row r="637" spans="1:1" x14ac:dyDescent="0.25">
      <c r="A637" s="22" t="s">
        <v>790</v>
      </c>
    </row>
    <row r="638" spans="1:1" x14ac:dyDescent="0.25">
      <c r="A638" s="22" t="s">
        <v>791</v>
      </c>
    </row>
    <row r="639" spans="1:1" x14ac:dyDescent="0.25">
      <c r="A639" s="22" t="s">
        <v>792</v>
      </c>
    </row>
    <row r="640" spans="1:1" x14ac:dyDescent="0.25">
      <c r="A640" s="22" t="s">
        <v>793</v>
      </c>
    </row>
    <row r="641" spans="1:1" x14ac:dyDescent="0.25">
      <c r="A641" s="22" t="s">
        <v>794</v>
      </c>
    </row>
    <row r="642" spans="1:1" x14ac:dyDescent="0.25">
      <c r="A642" s="22" t="s">
        <v>795</v>
      </c>
    </row>
    <row r="643" spans="1:1" x14ac:dyDescent="0.25">
      <c r="A643" s="22" t="s">
        <v>796</v>
      </c>
    </row>
    <row r="644" spans="1:1" x14ac:dyDescent="0.25">
      <c r="A644" s="22" t="s">
        <v>797</v>
      </c>
    </row>
    <row r="645" spans="1:1" x14ac:dyDescent="0.25">
      <c r="A645" s="22" t="s">
        <v>798</v>
      </c>
    </row>
    <row r="646" spans="1:1" x14ac:dyDescent="0.25">
      <c r="A646" s="22" t="s">
        <v>799</v>
      </c>
    </row>
    <row r="647" spans="1:1" x14ac:dyDescent="0.25">
      <c r="A647" s="22" t="s">
        <v>800</v>
      </c>
    </row>
    <row r="648" spans="1:1" x14ac:dyDescent="0.25">
      <c r="A648" s="22" t="s">
        <v>801</v>
      </c>
    </row>
    <row r="649" spans="1:1" x14ac:dyDescent="0.25">
      <c r="A649" s="22" t="s">
        <v>802</v>
      </c>
    </row>
    <row r="650" spans="1:1" x14ac:dyDescent="0.25">
      <c r="A650" s="22" t="s">
        <v>803</v>
      </c>
    </row>
    <row r="651" spans="1:1" x14ac:dyDescent="0.25">
      <c r="A651" s="22" t="s">
        <v>804</v>
      </c>
    </row>
    <row r="652" spans="1:1" x14ac:dyDescent="0.25">
      <c r="A652" s="22" t="s">
        <v>805</v>
      </c>
    </row>
    <row r="653" spans="1:1" x14ac:dyDescent="0.25">
      <c r="A653" s="22" t="s">
        <v>806</v>
      </c>
    </row>
    <row r="654" spans="1:1" x14ac:dyDescent="0.25">
      <c r="A654" s="22" t="s">
        <v>807</v>
      </c>
    </row>
    <row r="655" spans="1:1" x14ac:dyDescent="0.25">
      <c r="A655" s="22" t="s">
        <v>808</v>
      </c>
    </row>
    <row r="656" spans="1:1" x14ac:dyDescent="0.25">
      <c r="A656" s="22" t="s">
        <v>809</v>
      </c>
    </row>
    <row r="657" spans="1:1" x14ac:dyDescent="0.25">
      <c r="A657" s="22" t="s">
        <v>810</v>
      </c>
    </row>
    <row r="658" spans="1:1" x14ac:dyDescent="0.25">
      <c r="A658" s="22" t="s">
        <v>811</v>
      </c>
    </row>
    <row r="659" spans="1:1" x14ac:dyDescent="0.25">
      <c r="A659" s="22" t="s">
        <v>812</v>
      </c>
    </row>
    <row r="660" spans="1:1" x14ac:dyDescent="0.25">
      <c r="A660" s="22" t="s">
        <v>813</v>
      </c>
    </row>
    <row r="661" spans="1:1" x14ac:dyDescent="0.25">
      <c r="A661" s="22" t="s">
        <v>814</v>
      </c>
    </row>
    <row r="662" spans="1:1" x14ac:dyDescent="0.25">
      <c r="A662" s="22" t="s">
        <v>815</v>
      </c>
    </row>
    <row r="663" spans="1:1" x14ac:dyDescent="0.25">
      <c r="A663" s="22" t="s">
        <v>816</v>
      </c>
    </row>
    <row r="664" spans="1:1" x14ac:dyDescent="0.25">
      <c r="A664" s="22" t="s">
        <v>817</v>
      </c>
    </row>
    <row r="665" spans="1:1" x14ac:dyDescent="0.25">
      <c r="A665" s="22" t="s">
        <v>818</v>
      </c>
    </row>
    <row r="666" spans="1:1" x14ac:dyDescent="0.25">
      <c r="A666" s="22" t="s">
        <v>819</v>
      </c>
    </row>
    <row r="667" spans="1:1" x14ac:dyDescent="0.25">
      <c r="A667" s="22" t="s">
        <v>820</v>
      </c>
    </row>
    <row r="668" spans="1:1" x14ac:dyDescent="0.25">
      <c r="A668" s="22" t="s">
        <v>821</v>
      </c>
    </row>
    <row r="669" spans="1:1" x14ac:dyDescent="0.25">
      <c r="A669" s="22" t="s">
        <v>822</v>
      </c>
    </row>
    <row r="670" spans="1:1" x14ac:dyDescent="0.25">
      <c r="A670" s="22" t="s">
        <v>823</v>
      </c>
    </row>
    <row r="671" spans="1:1" x14ac:dyDescent="0.25">
      <c r="A671" s="22" t="s">
        <v>824</v>
      </c>
    </row>
    <row r="672" spans="1:1" x14ac:dyDescent="0.25">
      <c r="A672" s="22" t="s">
        <v>825</v>
      </c>
    </row>
    <row r="673" spans="1:1" x14ac:dyDescent="0.25">
      <c r="A673" s="22" t="s">
        <v>826</v>
      </c>
    </row>
    <row r="674" spans="1:1" x14ac:dyDescent="0.25">
      <c r="A674" s="22" t="s">
        <v>827</v>
      </c>
    </row>
    <row r="675" spans="1:1" x14ac:dyDescent="0.25">
      <c r="A675" s="22" t="s">
        <v>828</v>
      </c>
    </row>
    <row r="676" spans="1:1" x14ac:dyDescent="0.25">
      <c r="A676" s="22" t="s">
        <v>829</v>
      </c>
    </row>
    <row r="677" spans="1:1" x14ac:dyDescent="0.25">
      <c r="A677" s="22" t="s">
        <v>830</v>
      </c>
    </row>
    <row r="678" spans="1:1" x14ac:dyDescent="0.25">
      <c r="A678" s="22" t="s">
        <v>831</v>
      </c>
    </row>
    <row r="679" spans="1:1" x14ac:dyDescent="0.25">
      <c r="A679" s="22" t="s">
        <v>832</v>
      </c>
    </row>
    <row r="680" spans="1:1" x14ac:dyDescent="0.25">
      <c r="A680" s="22" t="s">
        <v>833</v>
      </c>
    </row>
    <row r="681" spans="1:1" x14ac:dyDescent="0.25">
      <c r="A681" s="22" t="s">
        <v>834</v>
      </c>
    </row>
    <row r="682" spans="1:1" x14ac:dyDescent="0.25">
      <c r="A682" s="22" t="s">
        <v>835</v>
      </c>
    </row>
    <row r="683" spans="1:1" x14ac:dyDescent="0.25">
      <c r="A683" s="22" t="s">
        <v>836</v>
      </c>
    </row>
    <row r="684" spans="1:1" x14ac:dyDescent="0.25">
      <c r="A684" s="22" t="s">
        <v>837</v>
      </c>
    </row>
    <row r="685" spans="1:1" x14ac:dyDescent="0.25">
      <c r="A685" s="22" t="s">
        <v>838</v>
      </c>
    </row>
    <row r="686" spans="1:1" x14ac:dyDescent="0.25">
      <c r="A686" s="22" t="s">
        <v>839</v>
      </c>
    </row>
    <row r="687" spans="1:1" x14ac:dyDescent="0.25">
      <c r="A687" s="22" t="s">
        <v>840</v>
      </c>
    </row>
    <row r="688" spans="1:1" x14ac:dyDescent="0.25">
      <c r="A688" s="22" t="s">
        <v>841</v>
      </c>
    </row>
    <row r="689" spans="1:1" x14ac:dyDescent="0.25">
      <c r="A689" s="22" t="s">
        <v>842</v>
      </c>
    </row>
    <row r="690" spans="1:1" x14ac:dyDescent="0.25">
      <c r="A690" s="22" t="s">
        <v>843</v>
      </c>
    </row>
    <row r="691" spans="1:1" x14ac:dyDescent="0.25">
      <c r="A691" s="22" t="s">
        <v>844</v>
      </c>
    </row>
    <row r="692" spans="1:1" x14ac:dyDescent="0.25">
      <c r="A692" s="22" t="s">
        <v>845</v>
      </c>
    </row>
    <row r="693" spans="1:1" x14ac:dyDescent="0.25">
      <c r="A693" s="22" t="s">
        <v>846</v>
      </c>
    </row>
    <row r="694" spans="1:1" x14ac:dyDescent="0.25">
      <c r="A694" s="22" t="s">
        <v>847</v>
      </c>
    </row>
    <row r="695" spans="1:1" x14ac:dyDescent="0.25">
      <c r="A695" s="22" t="s">
        <v>848</v>
      </c>
    </row>
    <row r="696" spans="1:1" x14ac:dyDescent="0.25">
      <c r="A696" s="22" t="s">
        <v>849</v>
      </c>
    </row>
    <row r="697" spans="1:1" x14ac:dyDescent="0.25">
      <c r="A697" s="22" t="s">
        <v>850</v>
      </c>
    </row>
    <row r="698" spans="1:1" x14ac:dyDescent="0.25">
      <c r="A698" s="22" t="s">
        <v>851</v>
      </c>
    </row>
    <row r="699" spans="1:1" x14ac:dyDescent="0.25">
      <c r="A699" s="22" t="s">
        <v>852</v>
      </c>
    </row>
    <row r="700" spans="1:1" x14ac:dyDescent="0.25">
      <c r="A700" s="22" t="s">
        <v>853</v>
      </c>
    </row>
    <row r="701" spans="1:1" x14ac:dyDescent="0.25">
      <c r="A701" s="22" t="s">
        <v>854</v>
      </c>
    </row>
    <row r="702" spans="1:1" x14ac:dyDescent="0.25">
      <c r="A702" s="22" t="s">
        <v>855</v>
      </c>
    </row>
    <row r="703" spans="1:1" x14ac:dyDescent="0.25">
      <c r="A703" s="22" t="s">
        <v>856</v>
      </c>
    </row>
    <row r="704" spans="1:1" x14ac:dyDescent="0.25">
      <c r="A704" s="22" t="s">
        <v>857</v>
      </c>
    </row>
    <row r="705" spans="1:1" x14ac:dyDescent="0.25">
      <c r="A705" s="22" t="s">
        <v>858</v>
      </c>
    </row>
    <row r="706" spans="1:1" x14ac:dyDescent="0.25">
      <c r="A706" s="22" t="s">
        <v>859</v>
      </c>
    </row>
    <row r="707" spans="1:1" x14ac:dyDescent="0.25">
      <c r="A707" s="22" t="s">
        <v>860</v>
      </c>
    </row>
    <row r="708" spans="1:1" x14ac:dyDescent="0.25">
      <c r="A708" s="22" t="s">
        <v>861</v>
      </c>
    </row>
    <row r="709" spans="1:1" x14ac:dyDescent="0.25">
      <c r="A709" s="22" t="s">
        <v>862</v>
      </c>
    </row>
    <row r="710" spans="1:1" x14ac:dyDescent="0.25">
      <c r="A710" s="22" t="s">
        <v>863</v>
      </c>
    </row>
    <row r="711" spans="1:1" x14ac:dyDescent="0.25">
      <c r="A711" s="22" t="s">
        <v>864</v>
      </c>
    </row>
    <row r="712" spans="1:1" x14ac:dyDescent="0.25">
      <c r="A712" s="22" t="s">
        <v>865</v>
      </c>
    </row>
    <row r="713" spans="1:1" x14ac:dyDescent="0.25">
      <c r="A713" s="22" t="s">
        <v>866</v>
      </c>
    </row>
    <row r="714" spans="1:1" x14ac:dyDescent="0.25">
      <c r="A714" s="22" t="s">
        <v>867</v>
      </c>
    </row>
    <row r="715" spans="1:1" x14ac:dyDescent="0.25">
      <c r="A715" s="22" t="s">
        <v>868</v>
      </c>
    </row>
    <row r="716" spans="1:1" x14ac:dyDescent="0.25">
      <c r="A716" s="22" t="s">
        <v>869</v>
      </c>
    </row>
    <row r="717" spans="1:1" x14ac:dyDescent="0.25">
      <c r="A717" s="22" t="s">
        <v>870</v>
      </c>
    </row>
    <row r="718" spans="1:1" x14ac:dyDescent="0.25">
      <c r="A718" s="22" t="s">
        <v>871</v>
      </c>
    </row>
    <row r="719" spans="1:1" x14ac:dyDescent="0.25">
      <c r="A719" s="22" t="s">
        <v>872</v>
      </c>
    </row>
    <row r="720" spans="1:1" x14ac:dyDescent="0.25">
      <c r="A720" s="22" t="s">
        <v>873</v>
      </c>
    </row>
    <row r="721" spans="1:1" x14ac:dyDescent="0.25">
      <c r="A721" s="22" t="s">
        <v>874</v>
      </c>
    </row>
    <row r="722" spans="1:1" x14ac:dyDescent="0.25">
      <c r="A722" s="22" t="s">
        <v>875</v>
      </c>
    </row>
    <row r="723" spans="1:1" x14ac:dyDescent="0.25">
      <c r="A723" s="22" t="s">
        <v>876</v>
      </c>
    </row>
    <row r="724" spans="1:1" x14ac:dyDescent="0.25">
      <c r="A724" s="22" t="s">
        <v>877</v>
      </c>
    </row>
    <row r="725" spans="1:1" x14ac:dyDescent="0.25">
      <c r="A725" s="22" t="s">
        <v>878</v>
      </c>
    </row>
    <row r="726" spans="1:1" x14ac:dyDescent="0.25">
      <c r="A726" s="22" t="s">
        <v>879</v>
      </c>
    </row>
    <row r="727" spans="1:1" x14ac:dyDescent="0.25">
      <c r="A727" s="22" t="s">
        <v>880</v>
      </c>
    </row>
    <row r="728" spans="1:1" x14ac:dyDescent="0.25">
      <c r="A728" s="22" t="s">
        <v>881</v>
      </c>
    </row>
    <row r="729" spans="1:1" x14ac:dyDescent="0.25">
      <c r="A729" s="22" t="s">
        <v>882</v>
      </c>
    </row>
    <row r="730" spans="1:1" x14ac:dyDescent="0.25">
      <c r="A730" s="22" t="s">
        <v>883</v>
      </c>
    </row>
    <row r="731" spans="1:1" x14ac:dyDescent="0.25">
      <c r="A731" s="22" t="s">
        <v>884</v>
      </c>
    </row>
    <row r="732" spans="1:1" x14ac:dyDescent="0.25">
      <c r="A732" s="22" t="s">
        <v>885</v>
      </c>
    </row>
    <row r="733" spans="1:1" x14ac:dyDescent="0.25">
      <c r="A733" s="22" t="s">
        <v>886</v>
      </c>
    </row>
    <row r="734" spans="1:1" x14ac:dyDescent="0.25">
      <c r="A734" s="22" t="s">
        <v>887</v>
      </c>
    </row>
    <row r="735" spans="1:1" x14ac:dyDescent="0.25">
      <c r="A735" s="22" t="s">
        <v>888</v>
      </c>
    </row>
    <row r="736" spans="1:1" x14ac:dyDescent="0.25">
      <c r="A736" s="22" t="s">
        <v>889</v>
      </c>
    </row>
    <row r="737" spans="1:1" x14ac:dyDescent="0.25">
      <c r="A737" s="22" t="s">
        <v>890</v>
      </c>
    </row>
    <row r="738" spans="1:1" x14ac:dyDescent="0.25">
      <c r="A738" s="22" t="s">
        <v>891</v>
      </c>
    </row>
    <row r="739" spans="1:1" x14ac:dyDescent="0.25">
      <c r="A739" s="22" t="s">
        <v>892</v>
      </c>
    </row>
    <row r="740" spans="1:1" x14ac:dyDescent="0.25">
      <c r="A740" s="22" t="s">
        <v>893</v>
      </c>
    </row>
    <row r="741" spans="1:1" x14ac:dyDescent="0.25">
      <c r="A741" s="22" t="s">
        <v>894</v>
      </c>
    </row>
    <row r="742" spans="1:1" x14ac:dyDescent="0.25">
      <c r="A742" s="22" t="s">
        <v>895</v>
      </c>
    </row>
    <row r="743" spans="1:1" x14ac:dyDescent="0.25">
      <c r="A743" s="22" t="s">
        <v>896</v>
      </c>
    </row>
    <row r="744" spans="1:1" x14ac:dyDescent="0.25">
      <c r="A744" s="22" t="s">
        <v>897</v>
      </c>
    </row>
    <row r="745" spans="1:1" x14ac:dyDescent="0.25">
      <c r="A745" s="22" t="s">
        <v>898</v>
      </c>
    </row>
    <row r="746" spans="1:1" x14ac:dyDescent="0.25">
      <c r="A746" s="22" t="s">
        <v>899</v>
      </c>
    </row>
    <row r="747" spans="1:1" x14ac:dyDescent="0.25">
      <c r="A747" s="22" t="s">
        <v>900</v>
      </c>
    </row>
    <row r="748" spans="1:1" x14ac:dyDescent="0.25">
      <c r="A748" s="22" t="s">
        <v>901</v>
      </c>
    </row>
    <row r="749" spans="1:1" x14ac:dyDescent="0.25">
      <c r="A749" s="22" t="s">
        <v>902</v>
      </c>
    </row>
    <row r="750" spans="1:1" x14ac:dyDescent="0.25">
      <c r="A750" s="22" t="s">
        <v>903</v>
      </c>
    </row>
    <row r="751" spans="1:1" x14ac:dyDescent="0.25">
      <c r="A751" s="22" t="s">
        <v>904</v>
      </c>
    </row>
    <row r="752" spans="1:1" x14ac:dyDescent="0.25">
      <c r="A752" s="22" t="s">
        <v>905</v>
      </c>
    </row>
    <row r="753" spans="1:1" x14ac:dyDescent="0.25">
      <c r="A753" s="22" t="s">
        <v>906</v>
      </c>
    </row>
    <row r="754" spans="1:1" x14ac:dyDescent="0.25">
      <c r="A754" s="22" t="s">
        <v>907</v>
      </c>
    </row>
    <row r="755" spans="1:1" x14ac:dyDescent="0.25">
      <c r="A755" s="22" t="s">
        <v>908</v>
      </c>
    </row>
    <row r="756" spans="1:1" x14ac:dyDescent="0.25">
      <c r="A756" s="22" t="s">
        <v>909</v>
      </c>
    </row>
    <row r="757" spans="1:1" x14ac:dyDescent="0.25">
      <c r="A757" s="22" t="s">
        <v>910</v>
      </c>
    </row>
    <row r="758" spans="1:1" x14ac:dyDescent="0.25">
      <c r="A758" s="22" t="s">
        <v>911</v>
      </c>
    </row>
    <row r="759" spans="1:1" x14ac:dyDescent="0.25">
      <c r="A759" s="22" t="s">
        <v>912</v>
      </c>
    </row>
    <row r="760" spans="1:1" x14ac:dyDescent="0.25">
      <c r="A760" s="22" t="s">
        <v>913</v>
      </c>
    </row>
    <row r="761" spans="1:1" x14ac:dyDescent="0.25">
      <c r="A761" s="22" t="s">
        <v>914</v>
      </c>
    </row>
    <row r="762" spans="1:1" x14ac:dyDescent="0.25">
      <c r="A762" s="22" t="s">
        <v>915</v>
      </c>
    </row>
    <row r="763" spans="1:1" x14ac:dyDescent="0.25">
      <c r="A763" s="22" t="s">
        <v>916</v>
      </c>
    </row>
    <row r="764" spans="1:1" x14ac:dyDescent="0.25">
      <c r="A764" s="22" t="s">
        <v>917</v>
      </c>
    </row>
    <row r="765" spans="1:1" x14ac:dyDescent="0.25">
      <c r="A765" s="22" t="s">
        <v>918</v>
      </c>
    </row>
    <row r="766" spans="1:1" x14ac:dyDescent="0.25">
      <c r="A766" s="22" t="s">
        <v>919</v>
      </c>
    </row>
    <row r="767" spans="1:1" x14ac:dyDescent="0.25">
      <c r="A767" s="22" t="s">
        <v>920</v>
      </c>
    </row>
    <row r="768" spans="1:1" x14ac:dyDescent="0.25">
      <c r="A768" s="22" t="s">
        <v>921</v>
      </c>
    </row>
    <row r="769" spans="1:1" x14ac:dyDescent="0.25">
      <c r="A769" s="22" t="s">
        <v>922</v>
      </c>
    </row>
    <row r="770" spans="1:1" x14ac:dyDescent="0.25">
      <c r="A770" s="22" t="s">
        <v>923</v>
      </c>
    </row>
    <row r="771" spans="1:1" x14ac:dyDescent="0.25">
      <c r="A771" s="22" t="s">
        <v>924</v>
      </c>
    </row>
    <row r="772" spans="1:1" x14ac:dyDescent="0.25">
      <c r="A772" s="22" t="s">
        <v>925</v>
      </c>
    </row>
    <row r="773" spans="1:1" x14ac:dyDescent="0.25">
      <c r="A773" s="22" t="s">
        <v>926</v>
      </c>
    </row>
    <row r="774" spans="1:1" x14ac:dyDescent="0.25">
      <c r="A774" s="22" t="s">
        <v>927</v>
      </c>
    </row>
    <row r="775" spans="1:1" x14ac:dyDescent="0.25">
      <c r="A775" s="22" t="s">
        <v>928</v>
      </c>
    </row>
    <row r="776" spans="1:1" x14ac:dyDescent="0.25">
      <c r="A776" s="22" t="s">
        <v>929</v>
      </c>
    </row>
    <row r="777" spans="1:1" x14ac:dyDescent="0.25">
      <c r="A777" s="22" t="s">
        <v>930</v>
      </c>
    </row>
    <row r="778" spans="1:1" x14ac:dyDescent="0.25">
      <c r="A778" s="22" t="s">
        <v>931</v>
      </c>
    </row>
    <row r="779" spans="1:1" x14ac:dyDescent="0.25">
      <c r="A779" s="22" t="s">
        <v>932</v>
      </c>
    </row>
    <row r="780" spans="1:1" x14ac:dyDescent="0.25">
      <c r="A780" s="22" t="s">
        <v>933</v>
      </c>
    </row>
    <row r="781" spans="1:1" x14ac:dyDescent="0.25">
      <c r="A781" s="22" t="s">
        <v>934</v>
      </c>
    </row>
    <row r="782" spans="1:1" x14ac:dyDescent="0.25">
      <c r="A782" s="22" t="s">
        <v>935</v>
      </c>
    </row>
    <row r="783" spans="1:1" x14ac:dyDescent="0.25">
      <c r="A783" s="22" t="s">
        <v>936</v>
      </c>
    </row>
    <row r="784" spans="1:1" x14ac:dyDescent="0.25">
      <c r="A784" s="22" t="s">
        <v>937</v>
      </c>
    </row>
    <row r="785" spans="1:1" x14ac:dyDescent="0.25">
      <c r="A785" s="22" t="s">
        <v>938</v>
      </c>
    </row>
    <row r="786" spans="1:1" x14ac:dyDescent="0.25">
      <c r="A786" s="22" t="s">
        <v>939</v>
      </c>
    </row>
    <row r="787" spans="1:1" x14ac:dyDescent="0.25">
      <c r="A787" s="22" t="s">
        <v>940</v>
      </c>
    </row>
    <row r="788" spans="1:1" x14ac:dyDescent="0.25">
      <c r="A788" s="22" t="s">
        <v>941</v>
      </c>
    </row>
    <row r="789" spans="1:1" x14ac:dyDescent="0.25">
      <c r="A789" s="22" t="s">
        <v>942</v>
      </c>
    </row>
    <row r="790" spans="1:1" x14ac:dyDescent="0.25">
      <c r="A790" s="22" t="s">
        <v>943</v>
      </c>
    </row>
    <row r="791" spans="1:1" x14ac:dyDescent="0.25">
      <c r="A791" s="22" t="s">
        <v>944</v>
      </c>
    </row>
    <row r="792" spans="1:1" x14ac:dyDescent="0.25">
      <c r="A792" s="22" t="s">
        <v>945</v>
      </c>
    </row>
    <row r="793" spans="1:1" x14ac:dyDescent="0.25">
      <c r="A793" s="22" t="s">
        <v>946</v>
      </c>
    </row>
    <row r="794" spans="1:1" x14ac:dyDescent="0.25">
      <c r="A794" s="22" t="s">
        <v>947</v>
      </c>
    </row>
    <row r="795" spans="1:1" x14ac:dyDescent="0.25">
      <c r="A795" s="22" t="s">
        <v>948</v>
      </c>
    </row>
    <row r="796" spans="1:1" x14ac:dyDescent="0.25">
      <c r="A796" s="22" t="s">
        <v>949</v>
      </c>
    </row>
    <row r="797" spans="1:1" x14ac:dyDescent="0.25">
      <c r="A797" s="22" t="s">
        <v>950</v>
      </c>
    </row>
    <row r="798" spans="1:1" x14ac:dyDescent="0.25">
      <c r="A798" s="22" t="s">
        <v>951</v>
      </c>
    </row>
    <row r="799" spans="1:1" x14ac:dyDescent="0.25">
      <c r="A799" s="22" t="s">
        <v>952</v>
      </c>
    </row>
    <row r="800" spans="1:1" x14ac:dyDescent="0.25">
      <c r="A800" s="22" t="s">
        <v>953</v>
      </c>
    </row>
    <row r="801" spans="1:1" x14ac:dyDescent="0.25">
      <c r="A801" s="22" t="s">
        <v>954</v>
      </c>
    </row>
    <row r="802" spans="1:1" x14ac:dyDescent="0.25">
      <c r="A802" s="22" t="s">
        <v>955</v>
      </c>
    </row>
    <row r="803" spans="1:1" x14ac:dyDescent="0.25">
      <c r="A803" s="22" t="s">
        <v>956</v>
      </c>
    </row>
    <row r="804" spans="1:1" x14ac:dyDescent="0.25">
      <c r="A804" s="22" t="s">
        <v>957</v>
      </c>
    </row>
    <row r="805" spans="1:1" x14ac:dyDescent="0.25">
      <c r="A805" s="22" t="s">
        <v>958</v>
      </c>
    </row>
    <row r="806" spans="1:1" x14ac:dyDescent="0.25">
      <c r="A806" s="22" t="s">
        <v>959</v>
      </c>
    </row>
    <row r="807" spans="1:1" x14ac:dyDescent="0.25">
      <c r="A807" s="22" t="s">
        <v>960</v>
      </c>
    </row>
    <row r="808" spans="1:1" x14ac:dyDescent="0.25">
      <c r="A808" s="22" t="s">
        <v>961</v>
      </c>
    </row>
    <row r="809" spans="1:1" x14ac:dyDescent="0.25">
      <c r="A809" s="22" t="s">
        <v>962</v>
      </c>
    </row>
    <row r="810" spans="1:1" x14ac:dyDescent="0.25">
      <c r="A810" s="22" t="s">
        <v>963</v>
      </c>
    </row>
    <row r="811" spans="1:1" x14ac:dyDescent="0.25">
      <c r="A811" s="22" t="s">
        <v>964</v>
      </c>
    </row>
    <row r="812" spans="1:1" x14ac:dyDescent="0.25">
      <c r="A812" s="22" t="s">
        <v>965</v>
      </c>
    </row>
    <row r="813" spans="1:1" x14ac:dyDescent="0.25">
      <c r="A813" s="22" t="s">
        <v>966</v>
      </c>
    </row>
    <row r="814" spans="1:1" x14ac:dyDescent="0.25">
      <c r="A814" s="22" t="s">
        <v>967</v>
      </c>
    </row>
    <row r="815" spans="1:1" x14ac:dyDescent="0.25">
      <c r="A815" s="22" t="s">
        <v>968</v>
      </c>
    </row>
    <row r="816" spans="1:1" x14ac:dyDescent="0.25">
      <c r="A816" s="22" t="s">
        <v>969</v>
      </c>
    </row>
    <row r="817" spans="1:1" x14ac:dyDescent="0.25">
      <c r="A817" s="22" t="s">
        <v>970</v>
      </c>
    </row>
    <row r="818" spans="1:1" x14ac:dyDescent="0.25">
      <c r="A818" s="22" t="s">
        <v>971</v>
      </c>
    </row>
    <row r="819" spans="1:1" x14ac:dyDescent="0.25">
      <c r="A819" s="22" t="s">
        <v>972</v>
      </c>
    </row>
    <row r="820" spans="1:1" x14ac:dyDescent="0.25">
      <c r="A820" s="22" t="s">
        <v>973</v>
      </c>
    </row>
    <row r="821" spans="1:1" x14ac:dyDescent="0.25">
      <c r="A821" s="22" t="s">
        <v>974</v>
      </c>
    </row>
    <row r="822" spans="1:1" x14ac:dyDescent="0.25">
      <c r="A822" s="22" t="s">
        <v>975</v>
      </c>
    </row>
    <row r="823" spans="1:1" x14ac:dyDescent="0.25">
      <c r="A823" s="22" t="s">
        <v>976</v>
      </c>
    </row>
    <row r="824" spans="1:1" x14ac:dyDescent="0.25">
      <c r="A824" s="22" t="s">
        <v>977</v>
      </c>
    </row>
    <row r="825" spans="1:1" x14ac:dyDescent="0.25">
      <c r="A825" s="22" t="s">
        <v>978</v>
      </c>
    </row>
    <row r="826" spans="1:1" x14ac:dyDescent="0.25">
      <c r="A826" s="22" t="s">
        <v>979</v>
      </c>
    </row>
    <row r="827" spans="1:1" x14ac:dyDescent="0.25">
      <c r="A827" s="22" t="s">
        <v>980</v>
      </c>
    </row>
    <row r="828" spans="1:1" x14ac:dyDescent="0.25">
      <c r="A828" s="22" t="s">
        <v>981</v>
      </c>
    </row>
    <row r="829" spans="1:1" x14ac:dyDescent="0.25">
      <c r="A829" s="22" t="s">
        <v>982</v>
      </c>
    </row>
    <row r="830" spans="1:1" x14ac:dyDescent="0.25">
      <c r="A830" s="22" t="s">
        <v>983</v>
      </c>
    </row>
    <row r="831" spans="1:1" x14ac:dyDescent="0.25">
      <c r="A831" s="22" t="s">
        <v>984</v>
      </c>
    </row>
    <row r="832" spans="1:1" x14ac:dyDescent="0.25">
      <c r="A832" s="22" t="s">
        <v>985</v>
      </c>
    </row>
    <row r="833" spans="1:1" x14ac:dyDescent="0.25">
      <c r="A833" s="22" t="s">
        <v>986</v>
      </c>
    </row>
    <row r="834" spans="1:1" x14ac:dyDescent="0.25">
      <c r="A834" s="22" t="s">
        <v>987</v>
      </c>
    </row>
    <row r="835" spans="1:1" x14ac:dyDescent="0.25">
      <c r="A835" s="22" t="s">
        <v>988</v>
      </c>
    </row>
    <row r="836" spans="1:1" x14ac:dyDescent="0.25">
      <c r="A836" s="22" t="s">
        <v>989</v>
      </c>
    </row>
    <row r="837" spans="1:1" x14ac:dyDescent="0.25">
      <c r="A837" s="22" t="s">
        <v>990</v>
      </c>
    </row>
    <row r="838" spans="1:1" x14ac:dyDescent="0.25">
      <c r="A838" s="22" t="s">
        <v>991</v>
      </c>
    </row>
    <row r="839" spans="1:1" x14ac:dyDescent="0.25">
      <c r="A839" s="22" t="s">
        <v>992</v>
      </c>
    </row>
    <row r="840" spans="1:1" x14ac:dyDescent="0.25">
      <c r="A840" s="22" t="s">
        <v>993</v>
      </c>
    </row>
    <row r="841" spans="1:1" x14ac:dyDescent="0.25">
      <c r="A841" s="22" t="s">
        <v>994</v>
      </c>
    </row>
    <row r="842" spans="1:1" x14ac:dyDescent="0.25">
      <c r="A842" s="22" t="s">
        <v>995</v>
      </c>
    </row>
    <row r="843" spans="1:1" x14ac:dyDescent="0.25">
      <c r="A843" s="22" t="s">
        <v>996</v>
      </c>
    </row>
    <row r="844" spans="1:1" x14ac:dyDescent="0.25">
      <c r="A844" s="22" t="s">
        <v>997</v>
      </c>
    </row>
    <row r="845" spans="1:1" x14ac:dyDescent="0.25">
      <c r="A845" s="22" t="s">
        <v>998</v>
      </c>
    </row>
    <row r="846" spans="1:1" x14ac:dyDescent="0.25">
      <c r="A846" s="22" t="s">
        <v>999</v>
      </c>
    </row>
    <row r="847" spans="1:1" x14ac:dyDescent="0.25">
      <c r="A847" s="22" t="s">
        <v>1000</v>
      </c>
    </row>
    <row r="848" spans="1:1" x14ac:dyDescent="0.25">
      <c r="A848" s="22" t="s">
        <v>1001</v>
      </c>
    </row>
    <row r="849" spans="1:1" x14ac:dyDescent="0.25">
      <c r="A849" s="22" t="s">
        <v>1002</v>
      </c>
    </row>
    <row r="850" spans="1:1" x14ac:dyDescent="0.25">
      <c r="A850" s="22" t="s">
        <v>1003</v>
      </c>
    </row>
    <row r="851" spans="1:1" x14ac:dyDescent="0.25">
      <c r="A851" s="22" t="s">
        <v>1004</v>
      </c>
    </row>
    <row r="852" spans="1:1" x14ac:dyDescent="0.25">
      <c r="A852" s="22" t="s">
        <v>1005</v>
      </c>
    </row>
    <row r="853" spans="1:1" x14ac:dyDescent="0.25">
      <c r="A853" s="22" t="s">
        <v>1006</v>
      </c>
    </row>
    <row r="854" spans="1:1" x14ac:dyDescent="0.25">
      <c r="A854" s="22" t="s">
        <v>1007</v>
      </c>
    </row>
    <row r="855" spans="1:1" x14ac:dyDescent="0.25">
      <c r="A855" s="22" t="s">
        <v>1008</v>
      </c>
    </row>
    <row r="856" spans="1:1" x14ac:dyDescent="0.25">
      <c r="A856" s="22" t="s">
        <v>1009</v>
      </c>
    </row>
    <row r="857" spans="1:1" x14ac:dyDescent="0.25">
      <c r="A857" s="22" t="s">
        <v>1010</v>
      </c>
    </row>
    <row r="858" spans="1:1" x14ac:dyDescent="0.25">
      <c r="A858" s="22" t="s">
        <v>1011</v>
      </c>
    </row>
    <row r="859" spans="1:1" x14ac:dyDescent="0.25">
      <c r="A859" s="22" t="s">
        <v>1012</v>
      </c>
    </row>
    <row r="860" spans="1:1" x14ac:dyDescent="0.25">
      <c r="A860" s="22" t="s">
        <v>1013</v>
      </c>
    </row>
    <row r="861" spans="1:1" x14ac:dyDescent="0.25">
      <c r="A861" s="22" t="s">
        <v>1014</v>
      </c>
    </row>
    <row r="862" spans="1:1" x14ac:dyDescent="0.25">
      <c r="A862" s="22" t="s">
        <v>1015</v>
      </c>
    </row>
    <row r="863" spans="1:1" x14ac:dyDescent="0.25">
      <c r="A863" s="22" t="s">
        <v>1016</v>
      </c>
    </row>
    <row r="864" spans="1:1" x14ac:dyDescent="0.25">
      <c r="A864" s="22" t="s">
        <v>1017</v>
      </c>
    </row>
    <row r="865" spans="1:1" x14ac:dyDescent="0.25">
      <c r="A865" s="22" t="s">
        <v>1018</v>
      </c>
    </row>
    <row r="866" spans="1:1" x14ac:dyDescent="0.25">
      <c r="A866" s="22" t="s">
        <v>1019</v>
      </c>
    </row>
    <row r="867" spans="1:1" x14ac:dyDescent="0.25">
      <c r="A867" s="22" t="s">
        <v>1020</v>
      </c>
    </row>
    <row r="868" spans="1:1" x14ac:dyDescent="0.25">
      <c r="A868" s="22" t="s">
        <v>1021</v>
      </c>
    </row>
    <row r="869" spans="1:1" x14ac:dyDescent="0.25">
      <c r="A869" s="22" t="s">
        <v>1022</v>
      </c>
    </row>
    <row r="870" spans="1:1" x14ac:dyDescent="0.25">
      <c r="A870" s="22" t="s">
        <v>1023</v>
      </c>
    </row>
    <row r="871" spans="1:1" x14ac:dyDescent="0.25">
      <c r="A871" s="22" t="s">
        <v>1024</v>
      </c>
    </row>
    <row r="872" spans="1:1" x14ac:dyDescent="0.25">
      <c r="A872" s="22" t="s">
        <v>1025</v>
      </c>
    </row>
    <row r="873" spans="1:1" x14ac:dyDescent="0.25">
      <c r="A873" s="22" t="s">
        <v>1026</v>
      </c>
    </row>
    <row r="874" spans="1:1" x14ac:dyDescent="0.25">
      <c r="A874" s="22" t="s">
        <v>1027</v>
      </c>
    </row>
    <row r="875" spans="1:1" x14ac:dyDescent="0.25">
      <c r="A875" s="22" t="s">
        <v>1028</v>
      </c>
    </row>
    <row r="876" spans="1:1" x14ac:dyDescent="0.25">
      <c r="A876" s="22" t="s">
        <v>1029</v>
      </c>
    </row>
    <row r="877" spans="1:1" x14ac:dyDescent="0.25">
      <c r="A877" s="22" t="s">
        <v>1030</v>
      </c>
    </row>
    <row r="878" spans="1:1" x14ac:dyDescent="0.25">
      <c r="A878" s="22" t="s">
        <v>1031</v>
      </c>
    </row>
    <row r="879" spans="1:1" x14ac:dyDescent="0.25">
      <c r="A879" s="22" t="s">
        <v>1032</v>
      </c>
    </row>
    <row r="880" spans="1:1" x14ac:dyDescent="0.25">
      <c r="A880" s="22" t="s">
        <v>1033</v>
      </c>
    </row>
    <row r="881" spans="1:1" x14ac:dyDescent="0.25">
      <c r="A881" s="22" t="s">
        <v>1034</v>
      </c>
    </row>
    <row r="882" spans="1:1" x14ac:dyDescent="0.25">
      <c r="A882" s="22" t="s">
        <v>1035</v>
      </c>
    </row>
    <row r="883" spans="1:1" x14ac:dyDescent="0.25">
      <c r="A883" s="22" t="s">
        <v>1036</v>
      </c>
    </row>
    <row r="884" spans="1:1" x14ac:dyDescent="0.25">
      <c r="A884" s="22" t="s">
        <v>1037</v>
      </c>
    </row>
    <row r="885" spans="1:1" x14ac:dyDescent="0.25">
      <c r="A885" s="22" t="s">
        <v>1038</v>
      </c>
    </row>
    <row r="886" spans="1:1" x14ac:dyDescent="0.25">
      <c r="A886" s="22" t="s">
        <v>1039</v>
      </c>
    </row>
    <row r="887" spans="1:1" x14ac:dyDescent="0.25">
      <c r="A887" s="22" t="s">
        <v>1040</v>
      </c>
    </row>
    <row r="888" spans="1:1" x14ac:dyDescent="0.25">
      <c r="A888" s="22" t="s">
        <v>1041</v>
      </c>
    </row>
    <row r="889" spans="1:1" x14ac:dyDescent="0.25">
      <c r="A889" s="22" t="s">
        <v>1042</v>
      </c>
    </row>
    <row r="890" spans="1:1" x14ac:dyDescent="0.25">
      <c r="A890" s="22" t="s">
        <v>1043</v>
      </c>
    </row>
    <row r="891" spans="1:1" x14ac:dyDescent="0.25">
      <c r="A891" s="22" t="s">
        <v>1044</v>
      </c>
    </row>
    <row r="892" spans="1:1" x14ac:dyDescent="0.25">
      <c r="A892" s="22" t="s">
        <v>1045</v>
      </c>
    </row>
    <row r="893" spans="1:1" x14ac:dyDescent="0.25">
      <c r="A893" s="22" t="s">
        <v>1046</v>
      </c>
    </row>
    <row r="894" spans="1:1" x14ac:dyDescent="0.25">
      <c r="A894" s="22" t="s">
        <v>1047</v>
      </c>
    </row>
    <row r="895" spans="1:1" x14ac:dyDescent="0.25">
      <c r="A895" s="22" t="s">
        <v>1048</v>
      </c>
    </row>
    <row r="896" spans="1:1" x14ac:dyDescent="0.25">
      <c r="A896" s="22" t="s">
        <v>1049</v>
      </c>
    </row>
    <row r="897" spans="1:1" x14ac:dyDescent="0.25">
      <c r="A897" s="22" t="s">
        <v>1050</v>
      </c>
    </row>
    <row r="898" spans="1:1" x14ac:dyDescent="0.25">
      <c r="A898" s="22" t="s">
        <v>1051</v>
      </c>
    </row>
    <row r="899" spans="1:1" x14ac:dyDescent="0.25">
      <c r="A899" s="22" t="s">
        <v>1052</v>
      </c>
    </row>
    <row r="900" spans="1:1" x14ac:dyDescent="0.25">
      <c r="A900" s="22" t="s">
        <v>1053</v>
      </c>
    </row>
    <row r="901" spans="1:1" x14ac:dyDescent="0.25">
      <c r="A901" s="22" t="s">
        <v>1054</v>
      </c>
    </row>
    <row r="902" spans="1:1" x14ac:dyDescent="0.25">
      <c r="A902" s="22" t="s">
        <v>1055</v>
      </c>
    </row>
    <row r="903" spans="1:1" x14ac:dyDescent="0.25">
      <c r="A903" s="22" t="s">
        <v>1056</v>
      </c>
    </row>
    <row r="904" spans="1:1" x14ac:dyDescent="0.25">
      <c r="A904" s="22" t="s">
        <v>1057</v>
      </c>
    </row>
    <row r="905" spans="1:1" x14ac:dyDescent="0.25">
      <c r="A905" s="22" t="s">
        <v>1058</v>
      </c>
    </row>
    <row r="906" spans="1:1" x14ac:dyDescent="0.25">
      <c r="A906" s="22" t="s">
        <v>1059</v>
      </c>
    </row>
    <row r="907" spans="1:1" x14ac:dyDescent="0.25">
      <c r="A907" s="22" t="s">
        <v>1060</v>
      </c>
    </row>
    <row r="908" spans="1:1" x14ac:dyDescent="0.25">
      <c r="A908" s="22" t="s">
        <v>1061</v>
      </c>
    </row>
    <row r="909" spans="1:1" x14ac:dyDescent="0.25">
      <c r="A909" s="22" t="s">
        <v>1062</v>
      </c>
    </row>
    <row r="910" spans="1:1" x14ac:dyDescent="0.25">
      <c r="A910" s="22" t="s">
        <v>1063</v>
      </c>
    </row>
    <row r="911" spans="1:1" x14ac:dyDescent="0.25">
      <c r="A911" s="22" t="s">
        <v>1064</v>
      </c>
    </row>
    <row r="912" spans="1:1" x14ac:dyDescent="0.25">
      <c r="A912" s="22" t="s">
        <v>1065</v>
      </c>
    </row>
    <row r="913" spans="1:1" x14ac:dyDescent="0.25">
      <c r="A913" s="22" t="s">
        <v>1066</v>
      </c>
    </row>
    <row r="914" spans="1:1" x14ac:dyDescent="0.25">
      <c r="A914" s="22" t="s">
        <v>1067</v>
      </c>
    </row>
    <row r="915" spans="1:1" x14ac:dyDescent="0.25">
      <c r="A915" s="22" t="s">
        <v>1068</v>
      </c>
    </row>
    <row r="916" spans="1:1" x14ac:dyDescent="0.25">
      <c r="A916" s="22" t="s">
        <v>1069</v>
      </c>
    </row>
    <row r="917" spans="1:1" x14ac:dyDescent="0.25">
      <c r="A917" s="22" t="s">
        <v>1070</v>
      </c>
    </row>
    <row r="918" spans="1:1" x14ac:dyDescent="0.25">
      <c r="A918" s="22" t="s">
        <v>1071</v>
      </c>
    </row>
    <row r="919" spans="1:1" x14ac:dyDescent="0.25">
      <c r="A919" s="22" t="s">
        <v>1072</v>
      </c>
    </row>
    <row r="920" spans="1:1" x14ac:dyDescent="0.25">
      <c r="A920" s="22" t="s">
        <v>1073</v>
      </c>
    </row>
    <row r="921" spans="1:1" x14ac:dyDescent="0.25">
      <c r="A921" s="22" t="s">
        <v>1074</v>
      </c>
    </row>
    <row r="922" spans="1:1" x14ac:dyDescent="0.25">
      <c r="A922" s="22" t="s">
        <v>1075</v>
      </c>
    </row>
    <row r="923" spans="1:1" x14ac:dyDescent="0.25">
      <c r="A923" s="22" t="s">
        <v>1076</v>
      </c>
    </row>
    <row r="924" spans="1:1" x14ac:dyDescent="0.25">
      <c r="A924" s="22" t="s">
        <v>1077</v>
      </c>
    </row>
    <row r="925" spans="1:1" x14ac:dyDescent="0.25">
      <c r="A925" s="22" t="s">
        <v>1078</v>
      </c>
    </row>
    <row r="926" spans="1:1" x14ac:dyDescent="0.25">
      <c r="A926" s="22" t="s">
        <v>1079</v>
      </c>
    </row>
    <row r="927" spans="1:1" x14ac:dyDescent="0.25">
      <c r="A927" s="22" t="s">
        <v>1080</v>
      </c>
    </row>
    <row r="928" spans="1:1" x14ac:dyDescent="0.25">
      <c r="A928" s="22" t="s">
        <v>1081</v>
      </c>
    </row>
    <row r="929" spans="1:1" x14ac:dyDescent="0.25">
      <c r="A929" s="22" t="s">
        <v>1082</v>
      </c>
    </row>
    <row r="930" spans="1:1" x14ac:dyDescent="0.25">
      <c r="A930" s="22" t="s">
        <v>1083</v>
      </c>
    </row>
    <row r="931" spans="1:1" x14ac:dyDescent="0.25">
      <c r="A931" s="22" t="s">
        <v>1084</v>
      </c>
    </row>
    <row r="932" spans="1:1" x14ac:dyDescent="0.25">
      <c r="A932" s="22" t="s">
        <v>1085</v>
      </c>
    </row>
    <row r="933" spans="1:1" x14ac:dyDescent="0.25">
      <c r="A933" s="22" t="s">
        <v>1086</v>
      </c>
    </row>
    <row r="934" spans="1:1" x14ac:dyDescent="0.25">
      <c r="A934" s="22" t="s">
        <v>1087</v>
      </c>
    </row>
    <row r="935" spans="1:1" x14ac:dyDescent="0.25">
      <c r="A935" s="22" t="s">
        <v>1088</v>
      </c>
    </row>
    <row r="936" spans="1:1" x14ac:dyDescent="0.25">
      <c r="A936" s="22" t="s">
        <v>1089</v>
      </c>
    </row>
    <row r="937" spans="1:1" x14ac:dyDescent="0.25">
      <c r="A937" s="22" t="s">
        <v>1090</v>
      </c>
    </row>
    <row r="938" spans="1:1" x14ac:dyDescent="0.25">
      <c r="A938" s="22" t="s">
        <v>1091</v>
      </c>
    </row>
    <row r="939" spans="1:1" x14ac:dyDescent="0.25">
      <c r="A939" s="22" t="s">
        <v>1092</v>
      </c>
    </row>
    <row r="940" spans="1:1" x14ac:dyDescent="0.25">
      <c r="A940" s="22" t="s">
        <v>1093</v>
      </c>
    </row>
    <row r="941" spans="1:1" x14ac:dyDescent="0.25">
      <c r="A941" s="22" t="s">
        <v>1094</v>
      </c>
    </row>
    <row r="942" spans="1:1" x14ac:dyDescent="0.25">
      <c r="A942" s="22" t="s">
        <v>1095</v>
      </c>
    </row>
    <row r="943" spans="1:1" x14ac:dyDescent="0.25">
      <c r="A943" s="22" t="s">
        <v>1096</v>
      </c>
    </row>
    <row r="944" spans="1:1" x14ac:dyDescent="0.25">
      <c r="A944" s="22" t="s">
        <v>1097</v>
      </c>
    </row>
    <row r="945" spans="1:1" x14ac:dyDescent="0.25">
      <c r="A945" s="22" t="s">
        <v>1098</v>
      </c>
    </row>
    <row r="946" spans="1:1" x14ac:dyDescent="0.25">
      <c r="A946" s="22" t="s">
        <v>1099</v>
      </c>
    </row>
    <row r="947" spans="1:1" x14ac:dyDescent="0.25">
      <c r="A947" s="22" t="s">
        <v>1100</v>
      </c>
    </row>
    <row r="948" spans="1:1" x14ac:dyDescent="0.25">
      <c r="A948" s="22" t="s">
        <v>1101</v>
      </c>
    </row>
    <row r="949" spans="1:1" x14ac:dyDescent="0.25">
      <c r="A949" s="22" t="s">
        <v>1102</v>
      </c>
    </row>
    <row r="950" spans="1:1" x14ac:dyDescent="0.25">
      <c r="A950" s="22" t="s">
        <v>1103</v>
      </c>
    </row>
    <row r="951" spans="1:1" x14ac:dyDescent="0.25">
      <c r="A951" s="22" t="s">
        <v>1104</v>
      </c>
    </row>
    <row r="952" spans="1:1" x14ac:dyDescent="0.25">
      <c r="A952" s="22" t="s">
        <v>1105</v>
      </c>
    </row>
    <row r="953" spans="1:1" x14ac:dyDescent="0.25">
      <c r="A953" s="22" t="s">
        <v>1106</v>
      </c>
    </row>
    <row r="954" spans="1:1" x14ac:dyDescent="0.25">
      <c r="A954" s="22" t="s">
        <v>1107</v>
      </c>
    </row>
    <row r="955" spans="1:1" x14ac:dyDescent="0.25">
      <c r="A955" s="22" t="s">
        <v>1108</v>
      </c>
    </row>
    <row r="956" spans="1:1" x14ac:dyDescent="0.25">
      <c r="A956" s="22" t="s">
        <v>1109</v>
      </c>
    </row>
    <row r="957" spans="1:1" x14ac:dyDescent="0.25">
      <c r="A957" s="22" t="s">
        <v>1110</v>
      </c>
    </row>
    <row r="958" spans="1:1" x14ac:dyDescent="0.25">
      <c r="A958" s="22" t="s">
        <v>1111</v>
      </c>
    </row>
    <row r="959" spans="1:1" x14ac:dyDescent="0.25">
      <c r="A959" s="22" t="s">
        <v>1112</v>
      </c>
    </row>
    <row r="960" spans="1:1" x14ac:dyDescent="0.25">
      <c r="A960" s="22" t="s">
        <v>1113</v>
      </c>
    </row>
    <row r="961" spans="1:1" x14ac:dyDescent="0.25">
      <c r="A961" s="22" t="s">
        <v>1114</v>
      </c>
    </row>
    <row r="962" spans="1:1" x14ac:dyDescent="0.25">
      <c r="A962" s="22" t="s">
        <v>1115</v>
      </c>
    </row>
    <row r="963" spans="1:1" x14ac:dyDescent="0.25">
      <c r="A963" s="22" t="s">
        <v>1116</v>
      </c>
    </row>
    <row r="964" spans="1:1" x14ac:dyDescent="0.25">
      <c r="A964" s="22" t="s">
        <v>1117</v>
      </c>
    </row>
    <row r="965" spans="1:1" x14ac:dyDescent="0.25">
      <c r="A965" s="22" t="s">
        <v>1118</v>
      </c>
    </row>
    <row r="966" spans="1:1" x14ac:dyDescent="0.25">
      <c r="A966" s="22" t="s">
        <v>1119</v>
      </c>
    </row>
    <row r="967" spans="1:1" x14ac:dyDescent="0.25">
      <c r="A967" s="22" t="s">
        <v>1120</v>
      </c>
    </row>
    <row r="968" spans="1:1" x14ac:dyDescent="0.25">
      <c r="A968" s="22" t="s">
        <v>1121</v>
      </c>
    </row>
    <row r="969" spans="1:1" x14ac:dyDescent="0.25">
      <c r="A969" s="22" t="s">
        <v>1122</v>
      </c>
    </row>
    <row r="970" spans="1:1" x14ac:dyDescent="0.25">
      <c r="A970" s="22" t="s">
        <v>1123</v>
      </c>
    </row>
    <row r="971" spans="1:1" x14ac:dyDescent="0.25">
      <c r="A971" s="22" t="s">
        <v>1124</v>
      </c>
    </row>
    <row r="972" spans="1:1" x14ac:dyDescent="0.25">
      <c r="A972" s="22" t="s">
        <v>1125</v>
      </c>
    </row>
    <row r="973" spans="1:1" x14ac:dyDescent="0.25">
      <c r="A973" s="22" t="s">
        <v>1126</v>
      </c>
    </row>
    <row r="974" spans="1:1" x14ac:dyDescent="0.25">
      <c r="A974" s="22" t="s">
        <v>1127</v>
      </c>
    </row>
    <row r="975" spans="1:1" x14ac:dyDescent="0.25">
      <c r="A975" s="22" t="s">
        <v>1128</v>
      </c>
    </row>
    <row r="976" spans="1:1" x14ac:dyDescent="0.25">
      <c r="A976" s="22" t="s">
        <v>1129</v>
      </c>
    </row>
    <row r="977" spans="1:1" x14ac:dyDescent="0.25">
      <c r="A977" s="22" t="s">
        <v>1130</v>
      </c>
    </row>
    <row r="978" spans="1:1" x14ac:dyDescent="0.25">
      <c r="A978" s="22" t="s">
        <v>1131</v>
      </c>
    </row>
    <row r="979" spans="1:1" x14ac:dyDescent="0.25">
      <c r="A979" s="22" t="s">
        <v>1132</v>
      </c>
    </row>
    <row r="980" spans="1:1" x14ac:dyDescent="0.25">
      <c r="A980" s="22" t="s">
        <v>1133</v>
      </c>
    </row>
    <row r="981" spans="1:1" x14ac:dyDescent="0.25">
      <c r="A981" s="22" t="s">
        <v>1134</v>
      </c>
    </row>
    <row r="982" spans="1:1" x14ac:dyDescent="0.25">
      <c r="A982" s="22" t="s">
        <v>1135</v>
      </c>
    </row>
    <row r="983" spans="1:1" x14ac:dyDescent="0.25">
      <c r="A983" s="22" t="s">
        <v>1136</v>
      </c>
    </row>
    <row r="984" spans="1:1" x14ac:dyDescent="0.25">
      <c r="A984" s="22" t="s">
        <v>1137</v>
      </c>
    </row>
    <row r="985" spans="1:1" x14ac:dyDescent="0.25">
      <c r="A985" s="22" t="s">
        <v>1138</v>
      </c>
    </row>
    <row r="986" spans="1:1" x14ac:dyDescent="0.25">
      <c r="A986" s="22" t="s">
        <v>1139</v>
      </c>
    </row>
    <row r="987" spans="1:1" x14ac:dyDescent="0.25">
      <c r="A987" s="22" t="s">
        <v>1140</v>
      </c>
    </row>
    <row r="988" spans="1:1" x14ac:dyDescent="0.25">
      <c r="A988" s="22" t="s">
        <v>1141</v>
      </c>
    </row>
    <row r="989" spans="1:1" x14ac:dyDescent="0.25">
      <c r="A989" s="22" t="s">
        <v>1142</v>
      </c>
    </row>
    <row r="990" spans="1:1" x14ac:dyDescent="0.25">
      <c r="A990" s="22" t="s">
        <v>1143</v>
      </c>
    </row>
    <row r="991" spans="1:1" x14ac:dyDescent="0.25">
      <c r="A991" s="22" t="s">
        <v>1144</v>
      </c>
    </row>
    <row r="992" spans="1:1" x14ac:dyDescent="0.25">
      <c r="A992" s="22" t="s">
        <v>1145</v>
      </c>
    </row>
    <row r="993" spans="1:1" x14ac:dyDescent="0.25">
      <c r="A993" s="22" t="s">
        <v>1146</v>
      </c>
    </row>
    <row r="994" spans="1:1" x14ac:dyDescent="0.25">
      <c r="A994" s="22" t="s">
        <v>1147</v>
      </c>
    </row>
    <row r="995" spans="1:1" x14ac:dyDescent="0.25">
      <c r="A995" s="22" t="s">
        <v>1148</v>
      </c>
    </row>
    <row r="996" spans="1:1" x14ac:dyDescent="0.25">
      <c r="A996" s="22" t="s">
        <v>1149</v>
      </c>
    </row>
    <row r="997" spans="1:1" x14ac:dyDescent="0.25">
      <c r="A997" s="22" t="s">
        <v>1150</v>
      </c>
    </row>
    <row r="998" spans="1:1" x14ac:dyDescent="0.25">
      <c r="A998" s="22" t="s">
        <v>1151</v>
      </c>
    </row>
    <row r="999" spans="1:1" x14ac:dyDescent="0.25">
      <c r="A999" s="22" t="s">
        <v>1152</v>
      </c>
    </row>
    <row r="1000" spans="1:1" x14ac:dyDescent="0.25">
      <c r="A1000" s="22" t="s">
        <v>1153</v>
      </c>
    </row>
    <row r="1001" spans="1:1" x14ac:dyDescent="0.25">
      <c r="A1001" s="22" t="s">
        <v>1154</v>
      </c>
    </row>
    <row r="1002" spans="1:1" x14ac:dyDescent="0.25">
      <c r="A1002" s="22" t="s">
        <v>1155</v>
      </c>
    </row>
    <row r="1003" spans="1:1" x14ac:dyDescent="0.25">
      <c r="A1003" s="22" t="s">
        <v>1156</v>
      </c>
    </row>
    <row r="1004" spans="1:1" x14ac:dyDescent="0.25">
      <c r="A1004" s="22" t="s">
        <v>1157</v>
      </c>
    </row>
    <row r="1005" spans="1:1" x14ac:dyDescent="0.25">
      <c r="A1005" s="22" t="s">
        <v>1158</v>
      </c>
    </row>
    <row r="1006" spans="1:1" x14ac:dyDescent="0.25">
      <c r="A1006" s="22" t="s">
        <v>1159</v>
      </c>
    </row>
    <row r="1007" spans="1:1" x14ac:dyDescent="0.25">
      <c r="A1007" s="22" t="s">
        <v>1160</v>
      </c>
    </row>
    <row r="1008" spans="1:1" x14ac:dyDescent="0.25">
      <c r="A1008" s="22" t="s">
        <v>1161</v>
      </c>
    </row>
    <row r="1009" spans="1:1" x14ac:dyDescent="0.25">
      <c r="A1009" s="22" t="s">
        <v>1162</v>
      </c>
    </row>
    <row r="1010" spans="1:1" x14ac:dyDescent="0.25">
      <c r="A1010" s="22" t="s">
        <v>1163</v>
      </c>
    </row>
    <row r="1011" spans="1:1" x14ac:dyDescent="0.25">
      <c r="A1011" s="22" t="s">
        <v>1164</v>
      </c>
    </row>
    <row r="1012" spans="1:1" x14ac:dyDescent="0.25">
      <c r="A1012" s="22" t="s">
        <v>1165</v>
      </c>
    </row>
    <row r="1013" spans="1:1" x14ac:dyDescent="0.25">
      <c r="A1013" s="22" t="s">
        <v>1166</v>
      </c>
    </row>
    <row r="1014" spans="1:1" x14ac:dyDescent="0.25">
      <c r="A1014" s="22" t="s">
        <v>1167</v>
      </c>
    </row>
    <row r="1015" spans="1:1" x14ac:dyDescent="0.25">
      <c r="A1015" s="22" t="s">
        <v>1168</v>
      </c>
    </row>
    <row r="1016" spans="1:1" x14ac:dyDescent="0.25">
      <c r="A1016" s="22" t="s">
        <v>1169</v>
      </c>
    </row>
    <row r="1017" spans="1:1" x14ac:dyDescent="0.25">
      <c r="A1017" s="22" t="s">
        <v>1170</v>
      </c>
    </row>
    <row r="1018" spans="1:1" x14ac:dyDescent="0.25">
      <c r="A1018" s="22" t="s">
        <v>1171</v>
      </c>
    </row>
    <row r="1019" spans="1:1" x14ac:dyDescent="0.25">
      <c r="A1019" s="22" t="s">
        <v>1172</v>
      </c>
    </row>
    <row r="1020" spans="1:1" x14ac:dyDescent="0.25">
      <c r="A1020" s="22" t="s">
        <v>1173</v>
      </c>
    </row>
    <row r="1021" spans="1:1" x14ac:dyDescent="0.25">
      <c r="A1021" s="22" t="s">
        <v>1174</v>
      </c>
    </row>
    <row r="1022" spans="1:1" x14ac:dyDescent="0.25">
      <c r="A1022" s="22" t="s">
        <v>1175</v>
      </c>
    </row>
    <row r="1023" spans="1:1" x14ac:dyDescent="0.25">
      <c r="A1023" s="22" t="s">
        <v>1176</v>
      </c>
    </row>
    <row r="1024" spans="1:1" x14ac:dyDescent="0.25">
      <c r="A1024" s="22" t="s">
        <v>1177</v>
      </c>
    </row>
    <row r="1025" spans="1:1" x14ac:dyDescent="0.25">
      <c r="A1025" s="22" t="s">
        <v>1178</v>
      </c>
    </row>
    <row r="1026" spans="1:1" x14ac:dyDescent="0.25">
      <c r="A1026" s="22" t="s">
        <v>1179</v>
      </c>
    </row>
    <row r="1027" spans="1:1" x14ac:dyDescent="0.25">
      <c r="A1027" s="22" t="s">
        <v>1180</v>
      </c>
    </row>
    <row r="1028" spans="1:1" x14ac:dyDescent="0.25">
      <c r="A1028" s="22" t="s">
        <v>1181</v>
      </c>
    </row>
    <row r="1029" spans="1:1" x14ac:dyDescent="0.25">
      <c r="A1029" s="22" t="s">
        <v>1182</v>
      </c>
    </row>
    <row r="1030" spans="1:1" x14ac:dyDescent="0.25">
      <c r="A1030" s="22" t="s">
        <v>1183</v>
      </c>
    </row>
    <row r="1031" spans="1:1" x14ac:dyDescent="0.25">
      <c r="A1031" s="22" t="s">
        <v>1184</v>
      </c>
    </row>
    <row r="1032" spans="1:1" x14ac:dyDescent="0.25">
      <c r="A1032" s="22" t="s">
        <v>1185</v>
      </c>
    </row>
    <row r="1033" spans="1:1" x14ac:dyDescent="0.25">
      <c r="A1033" s="22" t="s">
        <v>1186</v>
      </c>
    </row>
    <row r="1034" spans="1:1" x14ac:dyDescent="0.25">
      <c r="A1034" s="22" t="s">
        <v>1187</v>
      </c>
    </row>
    <row r="1035" spans="1:1" x14ac:dyDescent="0.25">
      <c r="A1035" s="22" t="s">
        <v>1188</v>
      </c>
    </row>
    <row r="1036" spans="1:1" x14ac:dyDescent="0.25">
      <c r="A1036" s="22" t="s">
        <v>1189</v>
      </c>
    </row>
    <row r="1037" spans="1:1" x14ac:dyDescent="0.25">
      <c r="A1037" s="22" t="s">
        <v>1190</v>
      </c>
    </row>
    <row r="1038" spans="1:1" x14ac:dyDescent="0.25">
      <c r="A1038" s="22" t="s">
        <v>1191</v>
      </c>
    </row>
    <row r="1039" spans="1:1" x14ac:dyDescent="0.25">
      <c r="A1039" s="22" t="s">
        <v>1192</v>
      </c>
    </row>
    <row r="1040" spans="1:1" x14ac:dyDescent="0.25">
      <c r="A1040" s="22" t="s">
        <v>1193</v>
      </c>
    </row>
    <row r="1041" spans="1:1" x14ac:dyDescent="0.25">
      <c r="A1041" s="22" t="s">
        <v>1194</v>
      </c>
    </row>
    <row r="1042" spans="1:1" x14ac:dyDescent="0.25">
      <c r="A1042" s="22" t="s">
        <v>1195</v>
      </c>
    </row>
    <row r="1043" spans="1:1" x14ac:dyDescent="0.25">
      <c r="A1043" s="22" t="s">
        <v>1196</v>
      </c>
    </row>
    <row r="1044" spans="1:1" x14ac:dyDescent="0.25">
      <c r="A1044" s="22" t="s">
        <v>1197</v>
      </c>
    </row>
    <row r="1045" spans="1:1" x14ac:dyDescent="0.25">
      <c r="A1045" s="22" t="s">
        <v>1198</v>
      </c>
    </row>
    <row r="1046" spans="1:1" x14ac:dyDescent="0.25">
      <c r="A1046" s="22" t="s">
        <v>1199</v>
      </c>
    </row>
    <row r="1047" spans="1:1" x14ac:dyDescent="0.25">
      <c r="A1047" s="22" t="s">
        <v>1200</v>
      </c>
    </row>
    <row r="1048" spans="1:1" x14ac:dyDescent="0.25">
      <c r="A1048" s="22" t="s">
        <v>1201</v>
      </c>
    </row>
    <row r="1049" spans="1:1" x14ac:dyDescent="0.25">
      <c r="A1049" s="22" t="s">
        <v>1202</v>
      </c>
    </row>
    <row r="1050" spans="1:1" x14ac:dyDescent="0.25">
      <c r="A1050" s="22" t="s">
        <v>1203</v>
      </c>
    </row>
    <row r="1051" spans="1:1" x14ac:dyDescent="0.25">
      <c r="A1051" s="22" t="s">
        <v>1204</v>
      </c>
    </row>
    <row r="1052" spans="1:1" x14ac:dyDescent="0.25">
      <c r="A1052" s="22" t="s">
        <v>1205</v>
      </c>
    </row>
    <row r="1053" spans="1:1" x14ac:dyDescent="0.25">
      <c r="A1053" s="22" t="s">
        <v>1206</v>
      </c>
    </row>
    <row r="1054" spans="1:1" x14ac:dyDescent="0.25">
      <c r="A1054" s="22" t="s">
        <v>1207</v>
      </c>
    </row>
    <row r="1055" spans="1:1" x14ac:dyDescent="0.25">
      <c r="A1055" s="22" t="s">
        <v>1208</v>
      </c>
    </row>
    <row r="1056" spans="1:1" x14ac:dyDescent="0.25">
      <c r="A1056" s="22" t="s">
        <v>1209</v>
      </c>
    </row>
    <row r="1057" spans="1:1" x14ac:dyDescent="0.25">
      <c r="A1057" s="22" t="s">
        <v>1210</v>
      </c>
    </row>
    <row r="1058" spans="1:1" x14ac:dyDescent="0.25">
      <c r="A1058" s="22" t="s">
        <v>1211</v>
      </c>
    </row>
    <row r="1059" spans="1:1" x14ac:dyDescent="0.25">
      <c r="A1059" s="22" t="s">
        <v>1212</v>
      </c>
    </row>
    <row r="1060" spans="1:1" x14ac:dyDescent="0.25">
      <c r="A1060" s="22" t="s">
        <v>1213</v>
      </c>
    </row>
    <row r="1061" spans="1:1" x14ac:dyDescent="0.25">
      <c r="A1061" s="22" t="s">
        <v>1214</v>
      </c>
    </row>
    <row r="1062" spans="1:1" x14ac:dyDescent="0.25">
      <c r="A1062" s="22" t="s">
        <v>1215</v>
      </c>
    </row>
    <row r="1063" spans="1:1" x14ac:dyDescent="0.25">
      <c r="A1063" s="22" t="s">
        <v>1216</v>
      </c>
    </row>
    <row r="1064" spans="1:1" x14ac:dyDescent="0.25">
      <c r="A1064" s="22" t="s">
        <v>1217</v>
      </c>
    </row>
    <row r="1065" spans="1:1" x14ac:dyDescent="0.25">
      <c r="A1065" s="22" t="s">
        <v>1218</v>
      </c>
    </row>
    <row r="1066" spans="1:1" x14ac:dyDescent="0.25">
      <c r="A1066" s="22" t="s">
        <v>1219</v>
      </c>
    </row>
    <row r="1067" spans="1:1" x14ac:dyDescent="0.25">
      <c r="A1067" s="22" t="s">
        <v>1220</v>
      </c>
    </row>
    <row r="1068" spans="1:1" x14ac:dyDescent="0.25">
      <c r="A1068" s="22" t="s">
        <v>1221</v>
      </c>
    </row>
    <row r="1069" spans="1:1" x14ac:dyDescent="0.25">
      <c r="A1069" s="22" t="s">
        <v>1222</v>
      </c>
    </row>
    <row r="1070" spans="1:1" x14ac:dyDescent="0.25">
      <c r="A1070" s="22" t="s">
        <v>1223</v>
      </c>
    </row>
    <row r="1071" spans="1:1" x14ac:dyDescent="0.25">
      <c r="A1071" s="22" t="s">
        <v>1224</v>
      </c>
    </row>
    <row r="1072" spans="1:1" x14ac:dyDescent="0.25">
      <c r="A1072" s="22" t="s">
        <v>1225</v>
      </c>
    </row>
    <row r="1073" spans="1:1" x14ac:dyDescent="0.25">
      <c r="A1073" s="22" t="s">
        <v>1226</v>
      </c>
    </row>
    <row r="1074" spans="1:1" x14ac:dyDescent="0.25">
      <c r="A1074" s="22" t="s">
        <v>1227</v>
      </c>
    </row>
    <row r="1075" spans="1:1" x14ac:dyDescent="0.25">
      <c r="A1075" s="22" t="s">
        <v>1228</v>
      </c>
    </row>
    <row r="1076" spans="1:1" x14ac:dyDescent="0.25">
      <c r="A1076" s="22" t="s">
        <v>1229</v>
      </c>
    </row>
    <row r="1077" spans="1:1" x14ac:dyDescent="0.25">
      <c r="A1077" s="22" t="s">
        <v>1230</v>
      </c>
    </row>
    <row r="1078" spans="1:1" x14ac:dyDescent="0.25">
      <c r="A1078" s="22" t="s">
        <v>1231</v>
      </c>
    </row>
    <row r="1079" spans="1:1" x14ac:dyDescent="0.25">
      <c r="A1079" s="22" t="s">
        <v>1232</v>
      </c>
    </row>
    <row r="1080" spans="1:1" x14ac:dyDescent="0.25">
      <c r="A1080" s="22" t="s">
        <v>1233</v>
      </c>
    </row>
    <row r="1081" spans="1:1" x14ac:dyDescent="0.25">
      <c r="A1081" s="22" t="s">
        <v>1234</v>
      </c>
    </row>
    <row r="1082" spans="1:1" x14ac:dyDescent="0.25">
      <c r="A1082" s="22" t="s">
        <v>1235</v>
      </c>
    </row>
    <row r="1083" spans="1:1" x14ac:dyDescent="0.25">
      <c r="A1083" s="22" t="s">
        <v>1236</v>
      </c>
    </row>
    <row r="1084" spans="1:1" x14ac:dyDescent="0.25">
      <c r="A1084" s="22" t="s">
        <v>1237</v>
      </c>
    </row>
    <row r="1085" spans="1:1" x14ac:dyDescent="0.25">
      <c r="A1085" s="22" t="s">
        <v>1238</v>
      </c>
    </row>
    <row r="1086" spans="1:1" x14ac:dyDescent="0.25">
      <c r="A1086" s="22" t="s">
        <v>1239</v>
      </c>
    </row>
    <row r="1087" spans="1:1" x14ac:dyDescent="0.25">
      <c r="A1087" s="22" t="s">
        <v>1240</v>
      </c>
    </row>
    <row r="1088" spans="1:1" x14ac:dyDescent="0.25">
      <c r="A1088" s="22" t="s">
        <v>1241</v>
      </c>
    </row>
    <row r="1089" spans="1:1" x14ac:dyDescent="0.25">
      <c r="A1089" s="22" t="s">
        <v>1242</v>
      </c>
    </row>
    <row r="1090" spans="1:1" x14ac:dyDescent="0.25">
      <c r="A1090" s="22" t="s">
        <v>1243</v>
      </c>
    </row>
    <row r="1091" spans="1:1" x14ac:dyDescent="0.25">
      <c r="A1091" s="22" t="s">
        <v>1244</v>
      </c>
    </row>
    <row r="1092" spans="1:1" x14ac:dyDescent="0.25">
      <c r="A1092" s="22" t="s">
        <v>1245</v>
      </c>
    </row>
    <row r="1093" spans="1:1" x14ac:dyDescent="0.25">
      <c r="A1093" s="22" t="s">
        <v>1246</v>
      </c>
    </row>
    <row r="1094" spans="1:1" x14ac:dyDescent="0.25">
      <c r="A1094" s="22" t="s">
        <v>1247</v>
      </c>
    </row>
    <row r="1095" spans="1:1" x14ac:dyDescent="0.25">
      <c r="A1095" s="22" t="s">
        <v>1248</v>
      </c>
    </row>
    <row r="1096" spans="1:1" x14ac:dyDescent="0.25">
      <c r="A1096" s="22" t="s">
        <v>1249</v>
      </c>
    </row>
    <row r="1097" spans="1:1" x14ac:dyDescent="0.25">
      <c r="A1097" s="22" t="s">
        <v>1250</v>
      </c>
    </row>
    <row r="1098" spans="1:1" x14ac:dyDescent="0.25">
      <c r="A1098" s="22" t="s">
        <v>1251</v>
      </c>
    </row>
    <row r="1099" spans="1:1" x14ac:dyDescent="0.25">
      <c r="A1099" s="22" t="s">
        <v>1252</v>
      </c>
    </row>
    <row r="1100" spans="1:1" x14ac:dyDescent="0.25">
      <c r="A1100" s="22" t="s">
        <v>1253</v>
      </c>
    </row>
    <row r="1101" spans="1:1" x14ac:dyDescent="0.25">
      <c r="A1101" s="22" t="s">
        <v>1254</v>
      </c>
    </row>
    <row r="1102" spans="1:1" x14ac:dyDescent="0.25">
      <c r="A1102" s="22" t="s">
        <v>1255</v>
      </c>
    </row>
    <row r="1103" spans="1:1" x14ac:dyDescent="0.25">
      <c r="A1103" s="22" t="s">
        <v>1256</v>
      </c>
    </row>
    <row r="1104" spans="1:1" x14ac:dyDescent="0.25">
      <c r="A1104" s="22" t="s">
        <v>1257</v>
      </c>
    </row>
    <row r="1105" spans="1:1" x14ac:dyDescent="0.25">
      <c r="A1105" s="22" t="s">
        <v>1258</v>
      </c>
    </row>
    <row r="1106" spans="1:1" x14ac:dyDescent="0.25">
      <c r="A1106" s="22" t="s">
        <v>1259</v>
      </c>
    </row>
    <row r="1107" spans="1:1" x14ac:dyDescent="0.25">
      <c r="A1107" s="22" t="s">
        <v>1260</v>
      </c>
    </row>
    <row r="1108" spans="1:1" x14ac:dyDescent="0.25">
      <c r="A1108" s="22" t="s">
        <v>1261</v>
      </c>
    </row>
    <row r="1109" spans="1:1" x14ac:dyDescent="0.25">
      <c r="A1109" s="22" t="s">
        <v>1262</v>
      </c>
    </row>
    <row r="1110" spans="1:1" x14ac:dyDescent="0.25">
      <c r="A1110" s="22" t="s">
        <v>1263</v>
      </c>
    </row>
    <row r="1111" spans="1:1" x14ac:dyDescent="0.25">
      <c r="A1111" s="22" t="s">
        <v>1264</v>
      </c>
    </row>
    <row r="1112" spans="1:1" x14ac:dyDescent="0.25">
      <c r="A1112" s="22" t="s">
        <v>1265</v>
      </c>
    </row>
    <row r="1113" spans="1:1" x14ac:dyDescent="0.25">
      <c r="A1113" s="22" t="s">
        <v>1266</v>
      </c>
    </row>
    <row r="1114" spans="1:1" x14ac:dyDescent="0.25">
      <c r="A1114" s="22" t="s">
        <v>1267</v>
      </c>
    </row>
    <row r="1115" spans="1:1" x14ac:dyDescent="0.25">
      <c r="A1115" s="22" t="s">
        <v>1268</v>
      </c>
    </row>
    <row r="1116" spans="1:1" x14ac:dyDescent="0.25">
      <c r="A1116" s="22" t="s">
        <v>1269</v>
      </c>
    </row>
    <row r="1117" spans="1:1" x14ac:dyDescent="0.25">
      <c r="A1117" s="22" t="s">
        <v>1270</v>
      </c>
    </row>
    <row r="1118" spans="1:1" x14ac:dyDescent="0.25">
      <c r="A1118" s="22" t="s">
        <v>1271</v>
      </c>
    </row>
    <row r="1119" spans="1:1" x14ac:dyDescent="0.25">
      <c r="A1119" s="22" t="s">
        <v>1272</v>
      </c>
    </row>
    <row r="1120" spans="1:1" x14ac:dyDescent="0.25">
      <c r="A1120" s="22" t="s">
        <v>1273</v>
      </c>
    </row>
    <row r="1121" spans="1:1" x14ac:dyDescent="0.25">
      <c r="A1121" s="22" t="s">
        <v>1274</v>
      </c>
    </row>
    <row r="1122" spans="1:1" x14ac:dyDescent="0.25">
      <c r="A1122" s="22" t="s">
        <v>1275</v>
      </c>
    </row>
    <row r="1123" spans="1:1" x14ac:dyDescent="0.25">
      <c r="A1123" s="22" t="s">
        <v>1276</v>
      </c>
    </row>
    <row r="1124" spans="1:1" x14ac:dyDescent="0.25">
      <c r="A1124" s="22" t="s">
        <v>1277</v>
      </c>
    </row>
    <row r="1125" spans="1:1" x14ac:dyDescent="0.25">
      <c r="A1125" s="22" t="s">
        <v>1278</v>
      </c>
    </row>
    <row r="1126" spans="1:1" x14ac:dyDescent="0.25">
      <c r="A1126" s="22" t="s">
        <v>1279</v>
      </c>
    </row>
    <row r="1127" spans="1:1" x14ac:dyDescent="0.25">
      <c r="A1127" s="22" t="s">
        <v>1280</v>
      </c>
    </row>
    <row r="1128" spans="1:1" x14ac:dyDescent="0.25">
      <c r="A1128" s="22" t="s">
        <v>1281</v>
      </c>
    </row>
    <row r="1129" spans="1:1" x14ac:dyDescent="0.25">
      <c r="A1129" s="22" t="s">
        <v>1282</v>
      </c>
    </row>
    <row r="1130" spans="1:1" x14ac:dyDescent="0.25">
      <c r="A1130" s="22" t="s">
        <v>1283</v>
      </c>
    </row>
    <row r="1131" spans="1:1" x14ac:dyDescent="0.25">
      <c r="A1131" s="22" t="s">
        <v>1284</v>
      </c>
    </row>
    <row r="1132" spans="1:1" x14ac:dyDescent="0.25">
      <c r="A1132" s="22" t="s">
        <v>1285</v>
      </c>
    </row>
    <row r="1133" spans="1:1" x14ac:dyDescent="0.25">
      <c r="A1133" s="22" t="s">
        <v>1286</v>
      </c>
    </row>
    <row r="1134" spans="1:1" x14ac:dyDescent="0.25">
      <c r="A1134" s="22" t="s">
        <v>1287</v>
      </c>
    </row>
    <row r="1135" spans="1:1" x14ac:dyDescent="0.25">
      <c r="A1135" s="22" t="s">
        <v>1288</v>
      </c>
    </row>
    <row r="1136" spans="1:1" x14ac:dyDescent="0.25">
      <c r="A1136" s="22" t="s">
        <v>1289</v>
      </c>
    </row>
    <row r="1137" spans="1:1" x14ac:dyDescent="0.25">
      <c r="A1137" s="22" t="s">
        <v>1290</v>
      </c>
    </row>
    <row r="1138" spans="1:1" x14ac:dyDescent="0.25">
      <c r="A1138" s="22" t="s">
        <v>1291</v>
      </c>
    </row>
    <row r="1139" spans="1:1" x14ac:dyDescent="0.25">
      <c r="A1139" s="22" t="s">
        <v>1292</v>
      </c>
    </row>
    <row r="1140" spans="1:1" x14ac:dyDescent="0.25">
      <c r="A1140" s="22" t="s">
        <v>1293</v>
      </c>
    </row>
    <row r="1141" spans="1:1" x14ac:dyDescent="0.25">
      <c r="A1141" s="22" t="s">
        <v>1294</v>
      </c>
    </row>
    <row r="1142" spans="1:1" x14ac:dyDescent="0.25">
      <c r="A1142" s="22" t="s">
        <v>1295</v>
      </c>
    </row>
    <row r="1143" spans="1:1" x14ac:dyDescent="0.25">
      <c r="A1143" s="22" t="s">
        <v>1296</v>
      </c>
    </row>
    <row r="1144" spans="1:1" x14ac:dyDescent="0.25">
      <c r="A1144" s="22" t="s">
        <v>1297</v>
      </c>
    </row>
    <row r="1145" spans="1:1" x14ac:dyDescent="0.25">
      <c r="A1145" s="22" t="s">
        <v>1298</v>
      </c>
    </row>
    <row r="1146" spans="1:1" x14ac:dyDescent="0.25">
      <c r="A1146" s="22" t="s">
        <v>1299</v>
      </c>
    </row>
    <row r="1147" spans="1:1" x14ac:dyDescent="0.25">
      <c r="A1147" s="22" t="s">
        <v>1300</v>
      </c>
    </row>
    <row r="1148" spans="1:1" x14ac:dyDescent="0.25">
      <c r="A1148" s="22" t="s">
        <v>1301</v>
      </c>
    </row>
    <row r="1149" spans="1:1" x14ac:dyDescent="0.25">
      <c r="A1149" s="22" t="s">
        <v>1302</v>
      </c>
    </row>
    <row r="1150" spans="1:1" x14ac:dyDescent="0.25">
      <c r="A1150" s="22" t="s">
        <v>1303</v>
      </c>
    </row>
    <row r="1151" spans="1:1" x14ac:dyDescent="0.25">
      <c r="A1151" s="22" t="s">
        <v>1304</v>
      </c>
    </row>
    <row r="1152" spans="1:1" x14ac:dyDescent="0.25">
      <c r="A1152" s="22" t="s">
        <v>1305</v>
      </c>
    </row>
    <row r="1153" spans="1:1" x14ac:dyDescent="0.25">
      <c r="A1153" s="22" t="s">
        <v>1306</v>
      </c>
    </row>
    <row r="1154" spans="1:1" x14ac:dyDescent="0.25">
      <c r="A1154" s="22" t="s">
        <v>1307</v>
      </c>
    </row>
    <row r="1155" spans="1:1" x14ac:dyDescent="0.25">
      <c r="A1155" s="22" t="s">
        <v>1308</v>
      </c>
    </row>
    <row r="1156" spans="1:1" x14ac:dyDescent="0.25">
      <c r="A1156" s="22" t="s">
        <v>1309</v>
      </c>
    </row>
    <row r="1157" spans="1:1" x14ac:dyDescent="0.25">
      <c r="A1157" s="22" t="s">
        <v>1310</v>
      </c>
    </row>
    <row r="1158" spans="1:1" x14ac:dyDescent="0.25">
      <c r="A1158" s="22" t="s">
        <v>1311</v>
      </c>
    </row>
    <row r="1159" spans="1:1" x14ac:dyDescent="0.25">
      <c r="A1159" s="22" t="s">
        <v>1312</v>
      </c>
    </row>
    <row r="1160" spans="1:1" x14ac:dyDescent="0.25">
      <c r="A1160" s="22" t="s">
        <v>1313</v>
      </c>
    </row>
    <row r="1161" spans="1:1" x14ac:dyDescent="0.25">
      <c r="A1161" s="22" t="s">
        <v>1314</v>
      </c>
    </row>
    <row r="1162" spans="1:1" x14ac:dyDescent="0.25">
      <c r="A1162" s="22" t="s">
        <v>1315</v>
      </c>
    </row>
    <row r="1163" spans="1:1" x14ac:dyDescent="0.25">
      <c r="A1163" s="22" t="s">
        <v>1316</v>
      </c>
    </row>
    <row r="1164" spans="1:1" x14ac:dyDescent="0.25">
      <c r="A1164" s="22" t="s">
        <v>1317</v>
      </c>
    </row>
    <row r="1165" spans="1:1" x14ac:dyDescent="0.25">
      <c r="A1165" s="22" t="s">
        <v>1318</v>
      </c>
    </row>
    <row r="1166" spans="1:1" x14ac:dyDescent="0.25">
      <c r="A1166" s="22" t="s">
        <v>1319</v>
      </c>
    </row>
    <row r="1167" spans="1:1" x14ac:dyDescent="0.25">
      <c r="A1167" s="22" t="s">
        <v>1320</v>
      </c>
    </row>
    <row r="1168" spans="1:1" x14ac:dyDescent="0.25">
      <c r="A1168" s="22" t="s">
        <v>1321</v>
      </c>
    </row>
    <row r="1169" spans="1:1" x14ac:dyDescent="0.25">
      <c r="A1169" s="22" t="s">
        <v>1322</v>
      </c>
    </row>
    <row r="1170" spans="1:1" x14ac:dyDescent="0.25">
      <c r="A1170" s="22" t="s">
        <v>1323</v>
      </c>
    </row>
    <row r="1171" spans="1:1" x14ac:dyDescent="0.25">
      <c r="A1171" s="22" t="s">
        <v>1324</v>
      </c>
    </row>
    <row r="1172" spans="1:1" x14ac:dyDescent="0.25">
      <c r="A1172" s="22" t="s">
        <v>1325</v>
      </c>
    </row>
    <row r="1173" spans="1:1" x14ac:dyDescent="0.25">
      <c r="A1173" s="22" t="s">
        <v>1326</v>
      </c>
    </row>
    <row r="1174" spans="1:1" x14ac:dyDescent="0.25">
      <c r="A1174" s="22" t="s">
        <v>1327</v>
      </c>
    </row>
    <row r="1175" spans="1:1" x14ac:dyDescent="0.25">
      <c r="A1175" s="22" t="s">
        <v>1328</v>
      </c>
    </row>
    <row r="1176" spans="1:1" x14ac:dyDescent="0.25">
      <c r="A1176" s="22" t="s">
        <v>1329</v>
      </c>
    </row>
    <row r="1177" spans="1:1" x14ac:dyDescent="0.25">
      <c r="A1177" s="22" t="s">
        <v>1330</v>
      </c>
    </row>
    <row r="1178" spans="1:1" x14ac:dyDescent="0.25">
      <c r="A1178" s="22" t="s">
        <v>1331</v>
      </c>
    </row>
    <row r="1179" spans="1:1" x14ac:dyDescent="0.25">
      <c r="A1179" s="22" t="s">
        <v>1332</v>
      </c>
    </row>
    <row r="1180" spans="1:1" x14ac:dyDescent="0.25">
      <c r="A1180" s="22" t="s">
        <v>1333</v>
      </c>
    </row>
    <row r="1181" spans="1:1" x14ac:dyDescent="0.25">
      <c r="A1181" s="22" t="s">
        <v>1334</v>
      </c>
    </row>
    <row r="1182" spans="1:1" x14ac:dyDescent="0.25">
      <c r="A1182" s="22" t="s">
        <v>1335</v>
      </c>
    </row>
    <row r="1183" spans="1:1" x14ac:dyDescent="0.25">
      <c r="A1183" s="22" t="s">
        <v>1336</v>
      </c>
    </row>
    <row r="1184" spans="1:1" x14ac:dyDescent="0.25">
      <c r="A1184" s="22" t="s">
        <v>1337</v>
      </c>
    </row>
    <row r="1185" spans="1:1" x14ac:dyDescent="0.25">
      <c r="A1185" s="22" t="s">
        <v>1338</v>
      </c>
    </row>
    <row r="1186" spans="1:1" x14ac:dyDescent="0.25">
      <c r="A1186" s="22" t="s">
        <v>1339</v>
      </c>
    </row>
    <row r="1187" spans="1:1" x14ac:dyDescent="0.25">
      <c r="A1187" s="22" t="s">
        <v>1340</v>
      </c>
    </row>
    <row r="1188" spans="1:1" x14ac:dyDescent="0.25">
      <c r="A1188" s="22" t="s">
        <v>1341</v>
      </c>
    </row>
    <row r="1189" spans="1:1" x14ac:dyDescent="0.25">
      <c r="A1189" s="22" t="s">
        <v>1342</v>
      </c>
    </row>
    <row r="1190" spans="1:1" x14ac:dyDescent="0.25">
      <c r="A1190" s="22" t="s">
        <v>1343</v>
      </c>
    </row>
    <row r="1191" spans="1:1" x14ac:dyDescent="0.25">
      <c r="A1191" s="22" t="s">
        <v>1344</v>
      </c>
    </row>
    <row r="1192" spans="1:1" x14ac:dyDescent="0.25">
      <c r="A1192" s="22" t="s">
        <v>1345</v>
      </c>
    </row>
    <row r="1193" spans="1:1" x14ac:dyDescent="0.25">
      <c r="A1193" s="22" t="s">
        <v>1346</v>
      </c>
    </row>
    <row r="1194" spans="1:1" x14ac:dyDescent="0.25">
      <c r="A1194" s="22" t="s">
        <v>1347</v>
      </c>
    </row>
    <row r="1195" spans="1:1" x14ac:dyDescent="0.25">
      <c r="A1195" s="22" t="s">
        <v>1348</v>
      </c>
    </row>
    <row r="1196" spans="1:1" x14ac:dyDescent="0.25">
      <c r="A1196" s="22" t="s">
        <v>1349</v>
      </c>
    </row>
    <row r="1197" spans="1:1" x14ac:dyDescent="0.25">
      <c r="A1197" s="22" t="s">
        <v>1350</v>
      </c>
    </row>
    <row r="1198" spans="1:1" x14ac:dyDescent="0.25">
      <c r="A1198" s="22" t="s">
        <v>1351</v>
      </c>
    </row>
    <row r="1199" spans="1:1" x14ac:dyDescent="0.25">
      <c r="A1199" s="22" t="s">
        <v>1352</v>
      </c>
    </row>
    <row r="1200" spans="1:1" x14ac:dyDescent="0.25">
      <c r="A1200" s="22" t="s">
        <v>1353</v>
      </c>
    </row>
    <row r="1201" spans="1:1" x14ac:dyDescent="0.25">
      <c r="A1201" s="22" t="s">
        <v>1354</v>
      </c>
    </row>
    <row r="1202" spans="1:1" x14ac:dyDescent="0.25">
      <c r="A1202" s="22" t="s">
        <v>1355</v>
      </c>
    </row>
    <row r="1203" spans="1:1" x14ac:dyDescent="0.25">
      <c r="A1203" s="22" t="s">
        <v>1356</v>
      </c>
    </row>
    <row r="1204" spans="1:1" x14ac:dyDescent="0.25">
      <c r="A1204" s="22" t="s">
        <v>1357</v>
      </c>
    </row>
    <row r="1205" spans="1:1" x14ac:dyDescent="0.25">
      <c r="A1205" s="22" t="s">
        <v>1358</v>
      </c>
    </row>
    <row r="1206" spans="1:1" x14ac:dyDescent="0.25">
      <c r="A1206" s="22" t="s">
        <v>1359</v>
      </c>
    </row>
    <row r="1207" spans="1:1" x14ac:dyDescent="0.25">
      <c r="A1207" s="22" t="s">
        <v>1360</v>
      </c>
    </row>
    <row r="1208" spans="1:1" x14ac:dyDescent="0.25">
      <c r="A1208" s="22" t="s">
        <v>1361</v>
      </c>
    </row>
    <row r="1209" spans="1:1" x14ac:dyDescent="0.25">
      <c r="A1209" s="22" t="s">
        <v>1362</v>
      </c>
    </row>
    <row r="1210" spans="1:1" x14ac:dyDescent="0.25">
      <c r="A1210" s="22" t="s">
        <v>1363</v>
      </c>
    </row>
    <row r="1211" spans="1:1" x14ac:dyDescent="0.25">
      <c r="A1211" s="22" t="s">
        <v>1364</v>
      </c>
    </row>
    <row r="1212" spans="1:1" x14ac:dyDescent="0.25">
      <c r="A1212" s="22" t="s">
        <v>1365</v>
      </c>
    </row>
    <row r="1213" spans="1:1" x14ac:dyDescent="0.25">
      <c r="A1213" s="22" t="s">
        <v>1366</v>
      </c>
    </row>
    <row r="1214" spans="1:1" x14ac:dyDescent="0.25">
      <c r="A1214" s="22" t="s">
        <v>1367</v>
      </c>
    </row>
    <row r="1215" spans="1:1" x14ac:dyDescent="0.25">
      <c r="A1215" s="22" t="s">
        <v>1368</v>
      </c>
    </row>
    <row r="1216" spans="1:1" x14ac:dyDescent="0.25">
      <c r="A1216" s="22" t="s">
        <v>1369</v>
      </c>
    </row>
    <row r="1217" spans="1:1" x14ac:dyDescent="0.25">
      <c r="A1217" s="22" t="s">
        <v>1370</v>
      </c>
    </row>
    <row r="1218" spans="1:1" x14ac:dyDescent="0.25">
      <c r="A1218" s="22" t="s">
        <v>1371</v>
      </c>
    </row>
    <row r="1219" spans="1:1" x14ac:dyDescent="0.25">
      <c r="A1219" s="22" t="s">
        <v>1372</v>
      </c>
    </row>
    <row r="1220" spans="1:1" x14ac:dyDescent="0.25">
      <c r="A1220" s="22" t="s">
        <v>1373</v>
      </c>
    </row>
    <row r="1221" spans="1:1" x14ac:dyDescent="0.25">
      <c r="A1221" s="22" t="s">
        <v>1374</v>
      </c>
    </row>
    <row r="1222" spans="1:1" x14ac:dyDescent="0.25">
      <c r="A1222" s="22" t="s">
        <v>1375</v>
      </c>
    </row>
    <row r="1223" spans="1:1" x14ac:dyDescent="0.25">
      <c r="A1223" s="22" t="s">
        <v>1376</v>
      </c>
    </row>
    <row r="1224" spans="1:1" x14ac:dyDescent="0.25">
      <c r="A1224" s="22" t="s">
        <v>1377</v>
      </c>
    </row>
    <row r="1225" spans="1:1" x14ac:dyDescent="0.25">
      <c r="A1225" s="22" t="s">
        <v>1378</v>
      </c>
    </row>
    <row r="1226" spans="1:1" x14ac:dyDescent="0.25">
      <c r="A1226" s="22" t="s">
        <v>1379</v>
      </c>
    </row>
    <row r="1227" spans="1:1" x14ac:dyDescent="0.25">
      <c r="A1227" s="22" t="s">
        <v>1380</v>
      </c>
    </row>
    <row r="1228" spans="1:1" x14ac:dyDescent="0.25">
      <c r="A1228" s="22" t="s">
        <v>1381</v>
      </c>
    </row>
    <row r="1229" spans="1:1" x14ac:dyDescent="0.25">
      <c r="A1229" s="22" t="s">
        <v>1382</v>
      </c>
    </row>
    <row r="1230" spans="1:1" x14ac:dyDescent="0.25">
      <c r="A1230" s="22" t="s">
        <v>1383</v>
      </c>
    </row>
    <row r="1231" spans="1:1" x14ac:dyDescent="0.25">
      <c r="A1231" s="22" t="s">
        <v>1384</v>
      </c>
    </row>
    <row r="1232" spans="1:1" x14ac:dyDescent="0.25">
      <c r="A1232" s="22" t="s">
        <v>1385</v>
      </c>
    </row>
    <row r="1233" spans="1:1" x14ac:dyDescent="0.25">
      <c r="A1233" s="22" t="s">
        <v>1386</v>
      </c>
    </row>
    <row r="1234" spans="1:1" x14ac:dyDescent="0.25">
      <c r="A1234" s="22" t="s">
        <v>1387</v>
      </c>
    </row>
    <row r="1235" spans="1:1" x14ac:dyDescent="0.25">
      <c r="A1235" s="22" t="s">
        <v>1388</v>
      </c>
    </row>
    <row r="1236" spans="1:1" x14ac:dyDescent="0.25">
      <c r="A1236" s="22" t="s">
        <v>1389</v>
      </c>
    </row>
    <row r="1237" spans="1:1" x14ac:dyDescent="0.25">
      <c r="A1237" s="22" t="s">
        <v>1390</v>
      </c>
    </row>
    <row r="1238" spans="1:1" x14ac:dyDescent="0.25">
      <c r="A1238" s="22" t="s">
        <v>1391</v>
      </c>
    </row>
    <row r="1239" spans="1:1" x14ac:dyDescent="0.25">
      <c r="A1239" s="22" t="s">
        <v>1392</v>
      </c>
    </row>
    <row r="1240" spans="1:1" x14ac:dyDescent="0.25">
      <c r="A1240" s="22" t="s">
        <v>1393</v>
      </c>
    </row>
    <row r="1241" spans="1:1" x14ac:dyDescent="0.25">
      <c r="A1241" s="22" t="s">
        <v>1394</v>
      </c>
    </row>
    <row r="1242" spans="1:1" x14ac:dyDescent="0.25">
      <c r="A1242" s="22" t="s">
        <v>1395</v>
      </c>
    </row>
    <row r="1243" spans="1:1" x14ac:dyDescent="0.25">
      <c r="A1243" s="22" t="s">
        <v>1396</v>
      </c>
    </row>
    <row r="1244" spans="1:1" x14ac:dyDescent="0.25">
      <c r="A1244" s="22" t="s">
        <v>1397</v>
      </c>
    </row>
    <row r="1245" spans="1:1" x14ac:dyDescent="0.25">
      <c r="A1245" s="22" t="s">
        <v>1398</v>
      </c>
    </row>
    <row r="1246" spans="1:1" x14ac:dyDescent="0.25">
      <c r="A1246" s="22" t="s">
        <v>1399</v>
      </c>
    </row>
    <row r="1247" spans="1:1" x14ac:dyDescent="0.25">
      <c r="A1247" s="22" t="s">
        <v>1400</v>
      </c>
    </row>
    <row r="1248" spans="1:1" x14ac:dyDescent="0.25">
      <c r="A1248" s="22" t="s">
        <v>1401</v>
      </c>
    </row>
    <row r="1249" spans="1:1" x14ac:dyDescent="0.25">
      <c r="A1249" s="22" t="s">
        <v>1402</v>
      </c>
    </row>
    <row r="1250" spans="1:1" x14ac:dyDescent="0.25">
      <c r="A1250" s="22" t="s">
        <v>1403</v>
      </c>
    </row>
    <row r="1251" spans="1:1" x14ac:dyDescent="0.25">
      <c r="A1251" s="22" t="s">
        <v>1404</v>
      </c>
    </row>
    <row r="1252" spans="1:1" x14ac:dyDescent="0.25">
      <c r="A1252" s="22" t="s">
        <v>1405</v>
      </c>
    </row>
    <row r="1253" spans="1:1" x14ac:dyDescent="0.25">
      <c r="A1253" s="22" t="s">
        <v>1406</v>
      </c>
    </row>
    <row r="1254" spans="1:1" x14ac:dyDescent="0.25">
      <c r="A1254" s="22" t="s">
        <v>1407</v>
      </c>
    </row>
    <row r="1255" spans="1:1" x14ac:dyDescent="0.25">
      <c r="A1255" s="22" t="s">
        <v>1408</v>
      </c>
    </row>
    <row r="1256" spans="1:1" x14ac:dyDescent="0.25">
      <c r="A1256" s="22" t="s">
        <v>1409</v>
      </c>
    </row>
    <row r="1257" spans="1:1" x14ac:dyDescent="0.25">
      <c r="A1257" s="22" t="s">
        <v>1410</v>
      </c>
    </row>
    <row r="1258" spans="1:1" x14ac:dyDescent="0.25">
      <c r="A1258" s="22" t="s">
        <v>1411</v>
      </c>
    </row>
    <row r="1259" spans="1:1" x14ac:dyDescent="0.25">
      <c r="A1259" s="22" t="s">
        <v>1412</v>
      </c>
    </row>
    <row r="1260" spans="1:1" x14ac:dyDescent="0.25">
      <c r="A1260" s="22" t="s">
        <v>1413</v>
      </c>
    </row>
    <row r="1261" spans="1:1" x14ac:dyDescent="0.25">
      <c r="A1261" s="22" t="s">
        <v>1414</v>
      </c>
    </row>
    <row r="1262" spans="1:1" x14ac:dyDescent="0.25">
      <c r="A1262" s="22" t="s">
        <v>1415</v>
      </c>
    </row>
    <row r="1263" spans="1:1" x14ac:dyDescent="0.25">
      <c r="A1263" s="22" t="s">
        <v>1416</v>
      </c>
    </row>
    <row r="1264" spans="1:1" x14ac:dyDescent="0.25">
      <c r="A1264" s="22" t="s">
        <v>1417</v>
      </c>
    </row>
    <row r="1265" spans="1:1" x14ac:dyDescent="0.25">
      <c r="A1265" s="22" t="s">
        <v>1418</v>
      </c>
    </row>
    <row r="1266" spans="1:1" x14ac:dyDescent="0.25">
      <c r="A1266" s="22" t="s">
        <v>1419</v>
      </c>
    </row>
    <row r="1267" spans="1:1" x14ac:dyDescent="0.25">
      <c r="A1267" s="22" t="s">
        <v>1420</v>
      </c>
    </row>
    <row r="1268" spans="1:1" x14ac:dyDescent="0.25">
      <c r="A1268" s="22" t="s">
        <v>1421</v>
      </c>
    </row>
    <row r="1269" spans="1:1" x14ac:dyDescent="0.25">
      <c r="A1269" s="22" t="s">
        <v>1422</v>
      </c>
    </row>
    <row r="1270" spans="1:1" x14ac:dyDescent="0.25">
      <c r="A1270" s="22" t="s">
        <v>1423</v>
      </c>
    </row>
    <row r="1271" spans="1:1" x14ac:dyDescent="0.25">
      <c r="A1271" s="22" t="s">
        <v>1424</v>
      </c>
    </row>
    <row r="1272" spans="1:1" x14ac:dyDescent="0.25">
      <c r="A1272" s="22" t="s">
        <v>1425</v>
      </c>
    </row>
    <row r="1273" spans="1:1" x14ac:dyDescent="0.25">
      <c r="A1273" s="22" t="s">
        <v>1426</v>
      </c>
    </row>
    <row r="1274" spans="1:1" x14ac:dyDescent="0.25">
      <c r="A1274" s="22" t="s">
        <v>1427</v>
      </c>
    </row>
    <row r="1275" spans="1:1" x14ac:dyDescent="0.25">
      <c r="A1275" s="22" t="s">
        <v>1428</v>
      </c>
    </row>
    <row r="1276" spans="1:1" x14ac:dyDescent="0.25">
      <c r="A1276" s="22" t="s">
        <v>1429</v>
      </c>
    </row>
    <row r="1277" spans="1:1" x14ac:dyDescent="0.25">
      <c r="A1277" s="22" t="s">
        <v>1430</v>
      </c>
    </row>
    <row r="1278" spans="1:1" x14ac:dyDescent="0.25">
      <c r="A1278" s="22" t="s">
        <v>1431</v>
      </c>
    </row>
    <row r="1279" spans="1:1" x14ac:dyDescent="0.25">
      <c r="A1279" s="22" t="s">
        <v>1432</v>
      </c>
    </row>
    <row r="1280" spans="1:1" x14ac:dyDescent="0.25">
      <c r="A1280" s="22" t="s">
        <v>1433</v>
      </c>
    </row>
    <row r="1281" spans="1:1" x14ac:dyDescent="0.25">
      <c r="A1281" s="22" t="s">
        <v>1434</v>
      </c>
    </row>
    <row r="1282" spans="1:1" x14ac:dyDescent="0.25">
      <c r="A1282" s="22" t="s">
        <v>1435</v>
      </c>
    </row>
    <row r="1283" spans="1:1" x14ac:dyDescent="0.25">
      <c r="A1283" s="22" t="s">
        <v>1436</v>
      </c>
    </row>
    <row r="1284" spans="1:1" x14ac:dyDescent="0.25">
      <c r="A1284" s="22" t="s">
        <v>1437</v>
      </c>
    </row>
    <row r="1285" spans="1:1" x14ac:dyDescent="0.25">
      <c r="A1285" s="22" t="s">
        <v>1438</v>
      </c>
    </row>
    <row r="1286" spans="1:1" x14ac:dyDescent="0.25">
      <c r="A1286" s="22" t="s">
        <v>1439</v>
      </c>
    </row>
    <row r="1287" spans="1:1" x14ac:dyDescent="0.25">
      <c r="A1287" s="22" t="s">
        <v>1440</v>
      </c>
    </row>
    <row r="1288" spans="1:1" x14ac:dyDescent="0.25">
      <c r="A1288" s="22" t="s">
        <v>1441</v>
      </c>
    </row>
    <row r="1289" spans="1:1" x14ac:dyDescent="0.25">
      <c r="A1289" s="22" t="s">
        <v>1442</v>
      </c>
    </row>
    <row r="1290" spans="1:1" x14ac:dyDescent="0.25">
      <c r="A1290" s="22" t="s">
        <v>1443</v>
      </c>
    </row>
    <row r="1291" spans="1:1" x14ac:dyDescent="0.25">
      <c r="A1291" s="22" t="s">
        <v>1444</v>
      </c>
    </row>
    <row r="1292" spans="1:1" x14ac:dyDescent="0.25">
      <c r="A1292" s="22" t="s">
        <v>1445</v>
      </c>
    </row>
    <row r="1293" spans="1:1" x14ac:dyDescent="0.25">
      <c r="A1293" s="22" t="s">
        <v>1446</v>
      </c>
    </row>
    <row r="1294" spans="1:1" x14ac:dyDescent="0.25">
      <c r="A1294" s="22" t="s">
        <v>1447</v>
      </c>
    </row>
    <row r="1295" spans="1:1" x14ac:dyDescent="0.25">
      <c r="A1295" s="22" t="s">
        <v>1448</v>
      </c>
    </row>
    <row r="1296" spans="1:1" x14ac:dyDescent="0.25">
      <c r="A1296" s="22" t="s">
        <v>1449</v>
      </c>
    </row>
    <row r="1297" spans="1:1" x14ac:dyDescent="0.25">
      <c r="A1297" s="22" t="s">
        <v>1450</v>
      </c>
    </row>
    <row r="1298" spans="1:1" x14ac:dyDescent="0.25">
      <c r="A1298" s="22" t="s">
        <v>1451</v>
      </c>
    </row>
    <row r="1299" spans="1:1" x14ac:dyDescent="0.25">
      <c r="A1299" s="22" t="s">
        <v>1452</v>
      </c>
    </row>
    <row r="1300" spans="1:1" x14ac:dyDescent="0.25">
      <c r="A1300" s="22" t="s">
        <v>1453</v>
      </c>
    </row>
    <row r="1301" spans="1:1" x14ac:dyDescent="0.25">
      <c r="A1301" s="22" t="s">
        <v>1454</v>
      </c>
    </row>
    <row r="1302" spans="1:1" x14ac:dyDescent="0.25">
      <c r="A1302" s="22" t="s">
        <v>1455</v>
      </c>
    </row>
    <row r="1303" spans="1:1" x14ac:dyDescent="0.25">
      <c r="A1303" s="22" t="s">
        <v>1456</v>
      </c>
    </row>
    <row r="1304" spans="1:1" x14ac:dyDescent="0.25">
      <c r="A1304" s="22" t="s">
        <v>1457</v>
      </c>
    </row>
    <row r="1305" spans="1:1" x14ac:dyDescent="0.25">
      <c r="A1305" s="22" t="s">
        <v>1458</v>
      </c>
    </row>
    <row r="1306" spans="1:1" x14ac:dyDescent="0.25">
      <c r="A1306" s="22" t="s">
        <v>1459</v>
      </c>
    </row>
    <row r="1307" spans="1:1" x14ac:dyDescent="0.25">
      <c r="A1307" s="22" t="s">
        <v>1460</v>
      </c>
    </row>
    <row r="1308" spans="1:1" x14ac:dyDescent="0.25">
      <c r="A1308" s="22" t="s">
        <v>1461</v>
      </c>
    </row>
    <row r="1309" spans="1:1" x14ac:dyDescent="0.25">
      <c r="A1309" s="22" t="s">
        <v>1462</v>
      </c>
    </row>
    <row r="1310" spans="1:1" x14ac:dyDescent="0.25">
      <c r="A1310" s="22" t="s">
        <v>1463</v>
      </c>
    </row>
    <row r="1311" spans="1:1" x14ac:dyDescent="0.25">
      <c r="A1311" s="22" t="s">
        <v>1464</v>
      </c>
    </row>
    <row r="1312" spans="1:1" x14ac:dyDescent="0.25">
      <c r="A1312" s="22" t="s">
        <v>1465</v>
      </c>
    </row>
    <row r="1313" spans="1:1" x14ac:dyDescent="0.25">
      <c r="A1313" s="22" t="s">
        <v>1466</v>
      </c>
    </row>
    <row r="1314" spans="1:1" x14ac:dyDescent="0.25">
      <c r="A1314" s="22" t="s">
        <v>1467</v>
      </c>
    </row>
    <row r="1315" spans="1:1" x14ac:dyDescent="0.25">
      <c r="A1315" s="22" t="s">
        <v>1468</v>
      </c>
    </row>
    <row r="1316" spans="1:1" x14ac:dyDescent="0.25">
      <c r="A1316" s="22" t="s">
        <v>1469</v>
      </c>
    </row>
    <row r="1317" spans="1:1" x14ac:dyDescent="0.25">
      <c r="A1317" s="22" t="s">
        <v>1470</v>
      </c>
    </row>
    <row r="1318" spans="1:1" x14ac:dyDescent="0.25">
      <c r="A1318" s="22" t="s">
        <v>1471</v>
      </c>
    </row>
    <row r="1319" spans="1:1" x14ac:dyDescent="0.25">
      <c r="A1319" s="22" t="s">
        <v>1472</v>
      </c>
    </row>
    <row r="1320" spans="1:1" x14ac:dyDescent="0.25">
      <c r="A1320" s="22" t="s">
        <v>1473</v>
      </c>
    </row>
    <row r="1321" spans="1:1" x14ac:dyDescent="0.25">
      <c r="A1321" s="22" t="s">
        <v>1474</v>
      </c>
    </row>
    <row r="1322" spans="1:1" x14ac:dyDescent="0.25">
      <c r="A1322" s="22" t="s">
        <v>1475</v>
      </c>
    </row>
    <row r="1323" spans="1:1" x14ac:dyDescent="0.25">
      <c r="A1323" s="22" t="s">
        <v>1476</v>
      </c>
    </row>
    <row r="1324" spans="1:1" x14ac:dyDescent="0.25">
      <c r="A1324" s="22" t="s">
        <v>1477</v>
      </c>
    </row>
    <row r="1325" spans="1:1" x14ac:dyDescent="0.25">
      <c r="A1325" s="22" t="s">
        <v>1478</v>
      </c>
    </row>
    <row r="1326" spans="1:1" x14ac:dyDescent="0.25">
      <c r="A1326" s="22" t="s">
        <v>1479</v>
      </c>
    </row>
    <row r="1327" spans="1:1" x14ac:dyDescent="0.25">
      <c r="A1327" s="22" t="s">
        <v>1480</v>
      </c>
    </row>
    <row r="1328" spans="1:1" x14ac:dyDescent="0.25">
      <c r="A1328" s="22" t="s">
        <v>1481</v>
      </c>
    </row>
    <row r="1329" spans="1:1" x14ac:dyDescent="0.25">
      <c r="A1329" s="22" t="s">
        <v>1482</v>
      </c>
    </row>
    <row r="1330" spans="1:1" x14ac:dyDescent="0.25">
      <c r="A1330" s="22" t="s">
        <v>1483</v>
      </c>
    </row>
    <row r="1331" spans="1:1" x14ac:dyDescent="0.25">
      <c r="A1331" s="22" t="s">
        <v>1484</v>
      </c>
    </row>
    <row r="1332" spans="1:1" x14ac:dyDescent="0.25">
      <c r="A1332" s="22" t="s">
        <v>1485</v>
      </c>
    </row>
    <row r="1333" spans="1:1" x14ac:dyDescent="0.25">
      <c r="A1333" s="22" t="s">
        <v>1486</v>
      </c>
    </row>
    <row r="1334" spans="1:1" x14ac:dyDescent="0.25">
      <c r="A1334" s="22" t="s">
        <v>1487</v>
      </c>
    </row>
    <row r="1335" spans="1:1" x14ac:dyDescent="0.25">
      <c r="A1335" s="22" t="s">
        <v>1488</v>
      </c>
    </row>
    <row r="1336" spans="1:1" x14ac:dyDescent="0.25">
      <c r="A1336" s="22" t="s">
        <v>1489</v>
      </c>
    </row>
    <row r="1337" spans="1:1" x14ac:dyDescent="0.25">
      <c r="A1337" s="22" t="s">
        <v>1490</v>
      </c>
    </row>
    <row r="1338" spans="1:1" x14ac:dyDescent="0.25">
      <c r="A1338" s="22" t="s">
        <v>1491</v>
      </c>
    </row>
    <row r="1339" spans="1:1" x14ac:dyDescent="0.25">
      <c r="A1339" s="22" t="s">
        <v>1492</v>
      </c>
    </row>
    <row r="1340" spans="1:1" x14ac:dyDescent="0.25">
      <c r="A1340" s="22" t="s">
        <v>1493</v>
      </c>
    </row>
    <row r="1341" spans="1:1" x14ac:dyDescent="0.25">
      <c r="A1341" s="22" t="s">
        <v>1494</v>
      </c>
    </row>
    <row r="1342" spans="1:1" x14ac:dyDescent="0.25">
      <c r="A1342" s="22" t="s">
        <v>1495</v>
      </c>
    </row>
    <row r="1343" spans="1:1" x14ac:dyDescent="0.25">
      <c r="A1343" s="22" t="s">
        <v>1496</v>
      </c>
    </row>
    <row r="1344" spans="1:1" x14ac:dyDescent="0.25">
      <c r="A1344" s="22" t="s">
        <v>1497</v>
      </c>
    </row>
    <row r="1345" spans="1:1" x14ac:dyDescent="0.25">
      <c r="A1345" s="22" t="s">
        <v>1498</v>
      </c>
    </row>
    <row r="1346" spans="1:1" x14ac:dyDescent="0.25">
      <c r="A1346" s="22" t="s">
        <v>1499</v>
      </c>
    </row>
    <row r="1347" spans="1:1" x14ac:dyDescent="0.25">
      <c r="A1347" s="22" t="s">
        <v>1500</v>
      </c>
    </row>
    <row r="1348" spans="1:1" x14ac:dyDescent="0.25">
      <c r="A1348" s="22" t="s">
        <v>1501</v>
      </c>
    </row>
    <row r="1349" spans="1:1" x14ac:dyDescent="0.25">
      <c r="A1349" s="22" t="s">
        <v>1502</v>
      </c>
    </row>
    <row r="1350" spans="1:1" x14ac:dyDescent="0.25">
      <c r="A1350" s="22" t="s">
        <v>1503</v>
      </c>
    </row>
    <row r="1351" spans="1:1" x14ac:dyDescent="0.25">
      <c r="A1351" s="22" t="s">
        <v>1504</v>
      </c>
    </row>
    <row r="1352" spans="1:1" x14ac:dyDescent="0.25">
      <c r="A1352" s="22" t="s">
        <v>1505</v>
      </c>
    </row>
    <row r="1353" spans="1:1" x14ac:dyDescent="0.25">
      <c r="A1353" s="22" t="s">
        <v>1506</v>
      </c>
    </row>
    <row r="1354" spans="1:1" x14ac:dyDescent="0.25">
      <c r="A1354" s="22" t="s">
        <v>1507</v>
      </c>
    </row>
    <row r="1355" spans="1:1" x14ac:dyDescent="0.25">
      <c r="A1355" s="22" t="s">
        <v>1508</v>
      </c>
    </row>
    <row r="1356" spans="1:1" x14ac:dyDescent="0.25">
      <c r="A1356" s="22" t="s">
        <v>1509</v>
      </c>
    </row>
    <row r="1357" spans="1:1" x14ac:dyDescent="0.25">
      <c r="A1357" s="22" t="s">
        <v>1510</v>
      </c>
    </row>
    <row r="1358" spans="1:1" x14ac:dyDescent="0.25">
      <c r="A1358" s="22" t="s">
        <v>1511</v>
      </c>
    </row>
    <row r="1359" spans="1:1" x14ac:dyDescent="0.25">
      <c r="A1359" s="22" t="s">
        <v>1512</v>
      </c>
    </row>
    <row r="1360" spans="1:1" x14ac:dyDescent="0.25">
      <c r="A1360" s="22" t="s">
        <v>1513</v>
      </c>
    </row>
    <row r="1361" spans="1:1" x14ac:dyDescent="0.25">
      <c r="A1361" s="22" t="s">
        <v>1514</v>
      </c>
    </row>
    <row r="1362" spans="1:1" x14ac:dyDescent="0.25">
      <c r="A1362" s="22" t="s">
        <v>1515</v>
      </c>
    </row>
    <row r="1363" spans="1:1" x14ac:dyDescent="0.25">
      <c r="A1363" s="22" t="s">
        <v>1516</v>
      </c>
    </row>
    <row r="1364" spans="1:1" x14ac:dyDescent="0.25">
      <c r="A1364" s="22" t="s">
        <v>1517</v>
      </c>
    </row>
    <row r="1365" spans="1:1" x14ac:dyDescent="0.25">
      <c r="A1365" s="22" t="s">
        <v>1518</v>
      </c>
    </row>
    <row r="1366" spans="1:1" x14ac:dyDescent="0.25">
      <c r="A1366" s="22" t="s">
        <v>1519</v>
      </c>
    </row>
    <row r="1367" spans="1:1" x14ac:dyDescent="0.25">
      <c r="A1367" s="22" t="s">
        <v>1520</v>
      </c>
    </row>
    <row r="1368" spans="1:1" x14ac:dyDescent="0.25">
      <c r="A1368" s="22" t="s">
        <v>1521</v>
      </c>
    </row>
    <row r="1369" spans="1:1" x14ac:dyDescent="0.25">
      <c r="A1369" s="22" t="s">
        <v>1522</v>
      </c>
    </row>
    <row r="1370" spans="1:1" x14ac:dyDescent="0.25">
      <c r="A1370" s="22" t="s">
        <v>1523</v>
      </c>
    </row>
    <row r="1371" spans="1:1" x14ac:dyDescent="0.25">
      <c r="A1371" s="22" t="s">
        <v>1524</v>
      </c>
    </row>
    <row r="1372" spans="1:1" x14ac:dyDescent="0.25">
      <c r="A1372" s="22" t="s">
        <v>1525</v>
      </c>
    </row>
    <row r="1373" spans="1:1" x14ac:dyDescent="0.25">
      <c r="A1373" s="22" t="s">
        <v>1526</v>
      </c>
    </row>
    <row r="1374" spans="1:1" x14ac:dyDescent="0.25">
      <c r="A1374" s="22" t="s">
        <v>1527</v>
      </c>
    </row>
    <row r="1375" spans="1:1" x14ac:dyDescent="0.25">
      <c r="A1375" s="22" t="s">
        <v>1528</v>
      </c>
    </row>
    <row r="1376" spans="1:1" x14ac:dyDescent="0.25">
      <c r="A1376" s="22" t="s">
        <v>1529</v>
      </c>
    </row>
    <row r="1377" spans="1:1" x14ac:dyDescent="0.25">
      <c r="A1377" s="22" t="s">
        <v>1530</v>
      </c>
    </row>
    <row r="1378" spans="1:1" x14ac:dyDescent="0.25">
      <c r="A1378" s="22" t="s">
        <v>1531</v>
      </c>
    </row>
    <row r="1379" spans="1:1" x14ac:dyDescent="0.25">
      <c r="A1379" s="22" t="s">
        <v>1532</v>
      </c>
    </row>
    <row r="1380" spans="1:1" x14ac:dyDescent="0.25">
      <c r="A1380" s="22" t="s">
        <v>1533</v>
      </c>
    </row>
    <row r="1381" spans="1:1" x14ac:dyDescent="0.25">
      <c r="A1381" s="22" t="s">
        <v>1534</v>
      </c>
    </row>
    <row r="1382" spans="1:1" x14ac:dyDescent="0.25">
      <c r="A1382" s="22" t="s">
        <v>1535</v>
      </c>
    </row>
    <row r="1383" spans="1:1" x14ac:dyDescent="0.25">
      <c r="A1383" s="22" t="s">
        <v>1536</v>
      </c>
    </row>
    <row r="1384" spans="1:1" x14ac:dyDescent="0.25">
      <c r="A1384" s="22" t="s">
        <v>1537</v>
      </c>
    </row>
    <row r="1385" spans="1:1" x14ac:dyDescent="0.25">
      <c r="A1385" s="22" t="s">
        <v>1538</v>
      </c>
    </row>
    <row r="1386" spans="1:1" x14ac:dyDescent="0.25">
      <c r="A1386" s="22" t="s">
        <v>1539</v>
      </c>
    </row>
    <row r="1387" spans="1:1" x14ac:dyDescent="0.25">
      <c r="A1387" s="22" t="s">
        <v>1540</v>
      </c>
    </row>
    <row r="1388" spans="1:1" x14ac:dyDescent="0.25">
      <c r="A1388" s="22" t="s">
        <v>1541</v>
      </c>
    </row>
    <row r="1389" spans="1:1" x14ac:dyDescent="0.25">
      <c r="A1389" s="22" t="s">
        <v>1542</v>
      </c>
    </row>
    <row r="1390" spans="1:1" x14ac:dyDescent="0.25">
      <c r="A1390" s="22" t="s">
        <v>1543</v>
      </c>
    </row>
    <row r="1391" spans="1:1" x14ac:dyDescent="0.25">
      <c r="A1391" s="22" t="s">
        <v>1544</v>
      </c>
    </row>
    <row r="1392" spans="1:1" x14ac:dyDescent="0.25">
      <c r="A1392" s="22" t="s">
        <v>1545</v>
      </c>
    </row>
    <row r="1393" spans="1:1" x14ac:dyDescent="0.25">
      <c r="A1393" s="22" t="s">
        <v>1546</v>
      </c>
    </row>
    <row r="1394" spans="1:1" x14ac:dyDescent="0.25">
      <c r="A1394" s="22" t="s">
        <v>1547</v>
      </c>
    </row>
    <row r="1395" spans="1:1" x14ac:dyDescent="0.25">
      <c r="A1395" s="22" t="s">
        <v>1548</v>
      </c>
    </row>
    <row r="1396" spans="1:1" x14ac:dyDescent="0.25">
      <c r="A1396" s="22" t="s">
        <v>1549</v>
      </c>
    </row>
    <row r="1397" spans="1:1" x14ac:dyDescent="0.25">
      <c r="A1397" s="22" t="s">
        <v>1550</v>
      </c>
    </row>
    <row r="1398" spans="1:1" x14ac:dyDescent="0.25">
      <c r="A1398" s="22" t="s">
        <v>1551</v>
      </c>
    </row>
    <row r="1399" spans="1:1" x14ac:dyDescent="0.25">
      <c r="A1399" s="22" t="s">
        <v>1552</v>
      </c>
    </row>
    <row r="1400" spans="1:1" x14ac:dyDescent="0.25">
      <c r="A1400" s="22" t="s">
        <v>1553</v>
      </c>
    </row>
    <row r="1401" spans="1:1" x14ac:dyDescent="0.25">
      <c r="A1401" s="22" t="s">
        <v>1554</v>
      </c>
    </row>
    <row r="1402" spans="1:1" x14ac:dyDescent="0.25">
      <c r="A1402" s="22" t="s">
        <v>1555</v>
      </c>
    </row>
    <row r="1403" spans="1:1" x14ac:dyDescent="0.25">
      <c r="A1403" s="22" t="s">
        <v>1556</v>
      </c>
    </row>
    <row r="1404" spans="1:1" x14ac:dyDescent="0.25">
      <c r="A1404" s="22" t="s">
        <v>1557</v>
      </c>
    </row>
    <row r="1405" spans="1:1" x14ac:dyDescent="0.25">
      <c r="A1405" s="22" t="s">
        <v>1558</v>
      </c>
    </row>
    <row r="1406" spans="1:1" x14ac:dyDescent="0.25">
      <c r="A1406" s="22" t="s">
        <v>1559</v>
      </c>
    </row>
    <row r="1407" spans="1:1" x14ac:dyDescent="0.25">
      <c r="A1407" s="22" t="s">
        <v>1560</v>
      </c>
    </row>
    <row r="1408" spans="1:1" x14ac:dyDescent="0.25">
      <c r="A1408" s="22" t="s">
        <v>1561</v>
      </c>
    </row>
    <row r="1409" spans="1:1" x14ac:dyDescent="0.25">
      <c r="A1409" s="22" t="s">
        <v>1562</v>
      </c>
    </row>
    <row r="1410" spans="1:1" x14ac:dyDescent="0.25">
      <c r="A1410" s="22" t="s">
        <v>1563</v>
      </c>
    </row>
    <row r="1411" spans="1:1" x14ac:dyDescent="0.25">
      <c r="A1411" s="22" t="s">
        <v>1564</v>
      </c>
    </row>
    <row r="1412" spans="1:1" x14ac:dyDescent="0.25">
      <c r="A1412" s="22" t="s">
        <v>1565</v>
      </c>
    </row>
    <row r="1413" spans="1:1" x14ac:dyDescent="0.25">
      <c r="A1413" s="22" t="s">
        <v>1566</v>
      </c>
    </row>
    <row r="1414" spans="1:1" x14ac:dyDescent="0.25">
      <c r="A1414" s="22" t="s">
        <v>1567</v>
      </c>
    </row>
    <row r="1415" spans="1:1" x14ac:dyDescent="0.25">
      <c r="A1415" s="22" t="s">
        <v>1568</v>
      </c>
    </row>
    <row r="1416" spans="1:1" x14ac:dyDescent="0.25">
      <c r="A1416" s="22" t="s">
        <v>1569</v>
      </c>
    </row>
    <row r="1417" spans="1:1" x14ac:dyDescent="0.25">
      <c r="A1417" s="22" t="s">
        <v>1570</v>
      </c>
    </row>
    <row r="1418" spans="1:1" x14ac:dyDescent="0.25">
      <c r="A1418" s="22" t="s">
        <v>1571</v>
      </c>
    </row>
    <row r="1419" spans="1:1" x14ac:dyDescent="0.25">
      <c r="A1419" s="22" t="s">
        <v>1572</v>
      </c>
    </row>
    <row r="1420" spans="1:1" x14ac:dyDescent="0.25">
      <c r="A1420" s="22" t="s">
        <v>1573</v>
      </c>
    </row>
    <row r="1421" spans="1:1" x14ac:dyDescent="0.25">
      <c r="A1421" s="22" t="s">
        <v>1574</v>
      </c>
    </row>
    <row r="1422" spans="1:1" x14ac:dyDescent="0.25">
      <c r="A1422" s="22" t="s">
        <v>1575</v>
      </c>
    </row>
    <row r="1423" spans="1:1" x14ac:dyDescent="0.25">
      <c r="A1423" s="22" t="s">
        <v>1576</v>
      </c>
    </row>
    <row r="1424" spans="1:1" x14ac:dyDescent="0.25">
      <c r="A1424" s="22" t="s">
        <v>1577</v>
      </c>
    </row>
    <row r="1425" spans="1:1" x14ac:dyDescent="0.25">
      <c r="A1425" s="22" t="s">
        <v>1578</v>
      </c>
    </row>
    <row r="1426" spans="1:1" x14ac:dyDescent="0.25">
      <c r="A1426" s="22" t="s">
        <v>1579</v>
      </c>
    </row>
    <row r="1427" spans="1:1" x14ac:dyDescent="0.25">
      <c r="A1427" s="22" t="s">
        <v>1580</v>
      </c>
    </row>
    <row r="1428" spans="1:1" x14ac:dyDescent="0.25">
      <c r="A1428" s="22" t="s">
        <v>1581</v>
      </c>
    </row>
    <row r="1429" spans="1:1" x14ac:dyDescent="0.25">
      <c r="A1429" s="22" t="s">
        <v>1582</v>
      </c>
    </row>
    <row r="1430" spans="1:1" x14ac:dyDescent="0.25">
      <c r="A1430" s="22" t="s">
        <v>1583</v>
      </c>
    </row>
    <row r="1431" spans="1:1" x14ac:dyDescent="0.25">
      <c r="A1431" s="22" t="s">
        <v>1584</v>
      </c>
    </row>
    <row r="1432" spans="1:1" x14ac:dyDescent="0.25">
      <c r="A1432" s="22" t="s">
        <v>1585</v>
      </c>
    </row>
    <row r="1433" spans="1:1" x14ac:dyDescent="0.25">
      <c r="A1433" s="22" t="s">
        <v>1586</v>
      </c>
    </row>
    <row r="1434" spans="1:1" x14ac:dyDescent="0.25">
      <c r="A1434" s="22" t="s">
        <v>1587</v>
      </c>
    </row>
    <row r="1435" spans="1:1" x14ac:dyDescent="0.25">
      <c r="A1435" s="22" t="s">
        <v>1588</v>
      </c>
    </row>
    <row r="1436" spans="1:1" x14ac:dyDescent="0.25">
      <c r="A1436" s="22" t="s">
        <v>1589</v>
      </c>
    </row>
    <row r="1437" spans="1:1" x14ac:dyDescent="0.25">
      <c r="A1437" s="22" t="s">
        <v>1590</v>
      </c>
    </row>
    <row r="1438" spans="1:1" x14ac:dyDescent="0.25">
      <c r="A1438" s="22" t="s">
        <v>1591</v>
      </c>
    </row>
    <row r="1439" spans="1:1" x14ac:dyDescent="0.25">
      <c r="A1439" s="22" t="s">
        <v>1592</v>
      </c>
    </row>
    <row r="1440" spans="1:1" x14ac:dyDescent="0.25">
      <c r="A1440" s="22" t="s">
        <v>1593</v>
      </c>
    </row>
    <row r="1441" spans="1:1" x14ac:dyDescent="0.25">
      <c r="A1441" s="22" t="s">
        <v>1594</v>
      </c>
    </row>
    <row r="1442" spans="1:1" x14ac:dyDescent="0.25">
      <c r="A1442" s="22" t="s">
        <v>1595</v>
      </c>
    </row>
    <row r="1443" spans="1:1" x14ac:dyDescent="0.25">
      <c r="A1443" s="22" t="s">
        <v>1596</v>
      </c>
    </row>
    <row r="1444" spans="1:1" x14ac:dyDescent="0.25">
      <c r="A1444" s="22" t="s">
        <v>1597</v>
      </c>
    </row>
    <row r="1445" spans="1:1" x14ac:dyDescent="0.25">
      <c r="A1445" s="22" t="s">
        <v>1598</v>
      </c>
    </row>
    <row r="1446" spans="1:1" x14ac:dyDescent="0.25">
      <c r="A1446" s="22" t="s">
        <v>1599</v>
      </c>
    </row>
    <row r="1447" spans="1:1" x14ac:dyDescent="0.25">
      <c r="A1447" s="22" t="s">
        <v>1600</v>
      </c>
    </row>
    <row r="1448" spans="1:1" x14ac:dyDescent="0.25">
      <c r="A1448" s="22" t="s">
        <v>1601</v>
      </c>
    </row>
    <row r="1449" spans="1:1" x14ac:dyDescent="0.25">
      <c r="A1449" s="22" t="s">
        <v>1602</v>
      </c>
    </row>
    <row r="1450" spans="1:1" x14ac:dyDescent="0.25">
      <c r="A1450" s="22" t="s">
        <v>1603</v>
      </c>
    </row>
    <row r="1451" spans="1:1" x14ac:dyDescent="0.25">
      <c r="A1451" s="22" t="s">
        <v>1604</v>
      </c>
    </row>
    <row r="1452" spans="1:1" x14ac:dyDescent="0.25">
      <c r="A1452" s="22" t="s">
        <v>1605</v>
      </c>
    </row>
    <row r="1453" spans="1:1" x14ac:dyDescent="0.25">
      <c r="A1453" s="22" t="s">
        <v>1606</v>
      </c>
    </row>
    <row r="1454" spans="1:1" x14ac:dyDescent="0.25">
      <c r="A1454" s="22" t="s">
        <v>1607</v>
      </c>
    </row>
    <row r="1455" spans="1:1" x14ac:dyDescent="0.25">
      <c r="A1455" s="22" t="s">
        <v>1608</v>
      </c>
    </row>
    <row r="1456" spans="1:1" x14ac:dyDescent="0.25">
      <c r="A1456" s="22" t="s">
        <v>1609</v>
      </c>
    </row>
    <row r="1457" spans="1:1" x14ac:dyDescent="0.25">
      <c r="A1457" s="22" t="s">
        <v>1610</v>
      </c>
    </row>
    <row r="1458" spans="1:1" x14ac:dyDescent="0.25">
      <c r="A1458" s="22" t="s">
        <v>1611</v>
      </c>
    </row>
    <row r="1459" spans="1:1" x14ac:dyDescent="0.25">
      <c r="A1459" s="22" t="s">
        <v>1612</v>
      </c>
    </row>
    <row r="1460" spans="1:1" x14ac:dyDescent="0.25">
      <c r="A1460" s="22" t="s">
        <v>1613</v>
      </c>
    </row>
    <row r="1461" spans="1:1" x14ac:dyDescent="0.25">
      <c r="A1461" s="22" t="s">
        <v>1614</v>
      </c>
    </row>
    <row r="1462" spans="1:1" x14ac:dyDescent="0.25">
      <c r="A1462" s="22" t="s">
        <v>1615</v>
      </c>
    </row>
    <row r="1463" spans="1:1" x14ac:dyDescent="0.25">
      <c r="A1463" s="22" t="s">
        <v>1616</v>
      </c>
    </row>
    <row r="1464" spans="1:1" x14ac:dyDescent="0.25">
      <c r="A1464" s="22" t="s">
        <v>1617</v>
      </c>
    </row>
    <row r="1465" spans="1:1" x14ac:dyDescent="0.25">
      <c r="A1465" s="22" t="s">
        <v>1618</v>
      </c>
    </row>
    <row r="1466" spans="1:1" x14ac:dyDescent="0.25">
      <c r="A1466" s="22" t="s">
        <v>1619</v>
      </c>
    </row>
    <row r="1467" spans="1:1" x14ac:dyDescent="0.25">
      <c r="A1467" s="22" t="s">
        <v>1620</v>
      </c>
    </row>
    <row r="1468" spans="1:1" x14ac:dyDescent="0.25">
      <c r="A1468" s="22" t="s">
        <v>1621</v>
      </c>
    </row>
    <row r="1469" spans="1:1" x14ac:dyDescent="0.25">
      <c r="A1469" s="22" t="s">
        <v>1622</v>
      </c>
    </row>
    <row r="1470" spans="1:1" x14ac:dyDescent="0.25">
      <c r="A1470" s="22" t="s">
        <v>1623</v>
      </c>
    </row>
    <row r="1471" spans="1:1" x14ac:dyDescent="0.25">
      <c r="A1471" s="22" t="s">
        <v>1624</v>
      </c>
    </row>
    <row r="1472" spans="1:1" x14ac:dyDescent="0.25">
      <c r="A1472" s="22" t="s">
        <v>1625</v>
      </c>
    </row>
    <row r="1473" spans="1:1" x14ac:dyDescent="0.25">
      <c r="A1473" s="22" t="s">
        <v>1626</v>
      </c>
    </row>
    <row r="1474" spans="1:1" x14ac:dyDescent="0.25">
      <c r="A1474" s="22" t="s">
        <v>1627</v>
      </c>
    </row>
    <row r="1475" spans="1:1" x14ac:dyDescent="0.25">
      <c r="A1475" s="22" t="s">
        <v>1628</v>
      </c>
    </row>
    <row r="1476" spans="1:1" x14ac:dyDescent="0.25">
      <c r="A1476" s="22" t="s">
        <v>1629</v>
      </c>
    </row>
    <row r="1477" spans="1:1" x14ac:dyDescent="0.25">
      <c r="A1477" s="22" t="s">
        <v>1630</v>
      </c>
    </row>
    <row r="1478" spans="1:1" x14ac:dyDescent="0.25">
      <c r="A1478" s="22" t="s">
        <v>1631</v>
      </c>
    </row>
    <row r="1479" spans="1:1" x14ac:dyDescent="0.25">
      <c r="A1479" s="22" t="s">
        <v>1632</v>
      </c>
    </row>
    <row r="1480" spans="1:1" x14ac:dyDescent="0.25">
      <c r="A1480" s="22" t="s">
        <v>1633</v>
      </c>
    </row>
    <row r="1481" spans="1:1" x14ac:dyDescent="0.25">
      <c r="A1481" s="22" t="s">
        <v>1634</v>
      </c>
    </row>
    <row r="1482" spans="1:1" x14ac:dyDescent="0.25">
      <c r="A1482" s="22" t="s">
        <v>1635</v>
      </c>
    </row>
    <row r="1483" spans="1:1" x14ac:dyDescent="0.25">
      <c r="A1483" s="22" t="s">
        <v>1636</v>
      </c>
    </row>
    <row r="1484" spans="1:1" x14ac:dyDescent="0.25">
      <c r="A1484" s="22" t="s">
        <v>1637</v>
      </c>
    </row>
    <row r="1485" spans="1:1" x14ac:dyDescent="0.25">
      <c r="A1485" s="22" t="s">
        <v>1638</v>
      </c>
    </row>
    <row r="1486" spans="1:1" x14ac:dyDescent="0.25">
      <c r="A1486" s="22" t="s">
        <v>1639</v>
      </c>
    </row>
    <row r="1487" spans="1:1" x14ac:dyDescent="0.25">
      <c r="A1487" s="22" t="s">
        <v>1640</v>
      </c>
    </row>
    <row r="1488" spans="1:1" x14ac:dyDescent="0.25">
      <c r="A1488" s="22" t="s">
        <v>1641</v>
      </c>
    </row>
    <row r="1489" spans="1:1" x14ac:dyDescent="0.25">
      <c r="A1489" s="22" t="s">
        <v>1642</v>
      </c>
    </row>
    <row r="1490" spans="1:1" x14ac:dyDescent="0.25">
      <c r="A1490" s="22" t="s">
        <v>1643</v>
      </c>
    </row>
    <row r="1491" spans="1:1" x14ac:dyDescent="0.25">
      <c r="A1491" s="22" t="s">
        <v>1644</v>
      </c>
    </row>
    <row r="1492" spans="1:1" x14ac:dyDescent="0.25">
      <c r="A1492" s="22" t="s">
        <v>1645</v>
      </c>
    </row>
    <row r="1493" spans="1:1" x14ac:dyDescent="0.25">
      <c r="A1493" s="22" t="s">
        <v>1646</v>
      </c>
    </row>
    <row r="1494" spans="1:1" x14ac:dyDescent="0.25">
      <c r="A1494" s="22" t="s">
        <v>1647</v>
      </c>
    </row>
    <row r="1495" spans="1:1" x14ac:dyDescent="0.25">
      <c r="A1495" s="22" t="s">
        <v>1648</v>
      </c>
    </row>
    <row r="1496" spans="1:1" x14ac:dyDescent="0.25">
      <c r="A1496" s="22" t="s">
        <v>1649</v>
      </c>
    </row>
    <row r="1497" spans="1:1" x14ac:dyDescent="0.25">
      <c r="A1497" s="22" t="s">
        <v>1650</v>
      </c>
    </row>
    <row r="1498" spans="1:1" x14ac:dyDescent="0.25">
      <c r="A1498" s="22" t="s">
        <v>1651</v>
      </c>
    </row>
    <row r="1499" spans="1:1" x14ac:dyDescent="0.25">
      <c r="A1499" s="22" t="s">
        <v>1652</v>
      </c>
    </row>
    <row r="1500" spans="1:1" x14ac:dyDescent="0.25">
      <c r="A1500" s="22" t="s">
        <v>1653</v>
      </c>
    </row>
    <row r="1501" spans="1:1" x14ac:dyDescent="0.25">
      <c r="A1501" s="22" t="s">
        <v>1654</v>
      </c>
    </row>
    <row r="1502" spans="1:1" x14ac:dyDescent="0.25">
      <c r="A1502" s="22" t="s">
        <v>1655</v>
      </c>
    </row>
    <row r="1503" spans="1:1" x14ac:dyDescent="0.25">
      <c r="A1503" s="22" t="s">
        <v>1656</v>
      </c>
    </row>
    <row r="1504" spans="1:1" x14ac:dyDescent="0.25">
      <c r="A1504" s="22" t="s">
        <v>1657</v>
      </c>
    </row>
    <row r="1505" spans="1:1" x14ac:dyDescent="0.25">
      <c r="A1505" s="22" t="s">
        <v>1658</v>
      </c>
    </row>
    <row r="1506" spans="1:1" x14ac:dyDescent="0.25">
      <c r="A1506" s="22" t="s">
        <v>1659</v>
      </c>
    </row>
    <row r="1507" spans="1:1" x14ac:dyDescent="0.25">
      <c r="A1507" s="22" t="s">
        <v>1660</v>
      </c>
    </row>
    <row r="1508" spans="1:1" x14ac:dyDescent="0.25">
      <c r="A1508" s="22" t="s">
        <v>1661</v>
      </c>
    </row>
    <row r="1509" spans="1:1" x14ac:dyDescent="0.25">
      <c r="A1509" s="22" t="s">
        <v>1662</v>
      </c>
    </row>
    <row r="1510" spans="1:1" x14ac:dyDescent="0.25">
      <c r="A1510" s="22" t="s">
        <v>1663</v>
      </c>
    </row>
    <row r="1511" spans="1:1" x14ac:dyDescent="0.25">
      <c r="A1511" s="22" t="s">
        <v>1664</v>
      </c>
    </row>
    <row r="1512" spans="1:1" x14ac:dyDescent="0.25">
      <c r="A1512" s="22" t="s">
        <v>1665</v>
      </c>
    </row>
    <row r="1513" spans="1:1" x14ac:dyDescent="0.25">
      <c r="A1513" s="22" t="s">
        <v>1666</v>
      </c>
    </row>
    <row r="1514" spans="1:1" x14ac:dyDescent="0.25">
      <c r="A1514" s="22" t="s">
        <v>1667</v>
      </c>
    </row>
    <row r="1515" spans="1:1" x14ac:dyDescent="0.25">
      <c r="A1515" s="22" t="s">
        <v>1668</v>
      </c>
    </row>
    <row r="1516" spans="1:1" x14ac:dyDescent="0.25">
      <c r="A1516" s="22" t="s">
        <v>1669</v>
      </c>
    </row>
    <row r="1517" spans="1:1" x14ac:dyDescent="0.25">
      <c r="A1517" s="22" t="s">
        <v>1670</v>
      </c>
    </row>
    <row r="1518" spans="1:1" x14ac:dyDescent="0.25">
      <c r="A1518" s="22" t="s">
        <v>1671</v>
      </c>
    </row>
    <row r="1519" spans="1:1" x14ac:dyDescent="0.25">
      <c r="A1519" s="22" t="s">
        <v>1672</v>
      </c>
    </row>
    <row r="1520" spans="1:1" x14ac:dyDescent="0.25">
      <c r="A1520" s="22" t="s">
        <v>1673</v>
      </c>
    </row>
    <row r="1521" spans="1:1" x14ac:dyDescent="0.25">
      <c r="A1521" s="22" t="s">
        <v>1674</v>
      </c>
    </row>
    <row r="1522" spans="1:1" x14ac:dyDescent="0.25">
      <c r="A1522" s="22" t="s">
        <v>1675</v>
      </c>
    </row>
    <row r="1523" spans="1:1" x14ac:dyDescent="0.25">
      <c r="A1523" s="22" t="s">
        <v>1676</v>
      </c>
    </row>
    <row r="1524" spans="1:1" x14ac:dyDescent="0.25">
      <c r="A1524" s="22" t="s">
        <v>1677</v>
      </c>
    </row>
    <row r="1525" spans="1:1" x14ac:dyDescent="0.25">
      <c r="A1525" s="22" t="s">
        <v>1678</v>
      </c>
    </row>
    <row r="1526" spans="1:1" x14ac:dyDescent="0.25">
      <c r="A1526" s="22" t="s">
        <v>1679</v>
      </c>
    </row>
    <row r="1527" spans="1:1" x14ac:dyDescent="0.25">
      <c r="A1527" s="22" t="s">
        <v>1680</v>
      </c>
    </row>
    <row r="1528" spans="1:1" x14ac:dyDescent="0.25">
      <c r="A1528" s="22" t="s">
        <v>1681</v>
      </c>
    </row>
    <row r="1529" spans="1:1" x14ac:dyDescent="0.25">
      <c r="A1529" s="22" t="s">
        <v>1682</v>
      </c>
    </row>
    <row r="1530" spans="1:1" x14ac:dyDescent="0.25">
      <c r="A1530" s="22" t="s">
        <v>1683</v>
      </c>
    </row>
    <row r="1531" spans="1:1" x14ac:dyDescent="0.25">
      <c r="A1531" s="22" t="s">
        <v>1684</v>
      </c>
    </row>
    <row r="1532" spans="1:1" x14ac:dyDescent="0.25">
      <c r="A1532" s="22" t="s">
        <v>1685</v>
      </c>
    </row>
    <row r="1533" spans="1:1" x14ac:dyDescent="0.25">
      <c r="A1533" s="22" t="s">
        <v>1686</v>
      </c>
    </row>
    <row r="1534" spans="1:1" x14ac:dyDescent="0.25">
      <c r="A1534" s="22" t="s">
        <v>1687</v>
      </c>
    </row>
    <row r="1535" spans="1:1" x14ac:dyDescent="0.25">
      <c r="A1535" s="22" t="s">
        <v>1688</v>
      </c>
    </row>
    <row r="1536" spans="1:1" x14ac:dyDescent="0.25">
      <c r="A1536" s="22" t="s">
        <v>1689</v>
      </c>
    </row>
    <row r="1537" spans="1:1" x14ac:dyDescent="0.25">
      <c r="A1537" s="22" t="s">
        <v>1690</v>
      </c>
    </row>
    <row r="1538" spans="1:1" x14ac:dyDescent="0.25">
      <c r="A1538" s="22" t="s">
        <v>1691</v>
      </c>
    </row>
    <row r="1539" spans="1:1" x14ac:dyDescent="0.25">
      <c r="A1539" s="22" t="s">
        <v>1692</v>
      </c>
    </row>
    <row r="1540" spans="1:1" x14ac:dyDescent="0.25">
      <c r="A1540" s="22" t="s">
        <v>1693</v>
      </c>
    </row>
    <row r="1541" spans="1:1" x14ac:dyDescent="0.25">
      <c r="A1541" s="22" t="s">
        <v>1694</v>
      </c>
    </row>
    <row r="1542" spans="1:1" x14ac:dyDescent="0.25">
      <c r="A1542" s="22" t="s">
        <v>1695</v>
      </c>
    </row>
    <row r="1543" spans="1:1" x14ac:dyDescent="0.25">
      <c r="A1543" s="22" t="s">
        <v>1696</v>
      </c>
    </row>
    <row r="1544" spans="1:1" x14ac:dyDescent="0.25">
      <c r="A1544" s="22" t="s">
        <v>1697</v>
      </c>
    </row>
    <row r="1545" spans="1:1" x14ac:dyDescent="0.25">
      <c r="A1545" s="22" t="s">
        <v>1698</v>
      </c>
    </row>
    <row r="1546" spans="1:1" x14ac:dyDescent="0.25">
      <c r="A1546" s="22" t="s">
        <v>1699</v>
      </c>
    </row>
    <row r="1547" spans="1:1" x14ac:dyDescent="0.25">
      <c r="A1547" s="22" t="s">
        <v>1700</v>
      </c>
    </row>
    <row r="1548" spans="1:1" x14ac:dyDescent="0.25">
      <c r="A1548" s="22" t="s">
        <v>1701</v>
      </c>
    </row>
    <row r="1549" spans="1:1" x14ac:dyDescent="0.25">
      <c r="A1549" s="22" t="s">
        <v>1702</v>
      </c>
    </row>
    <row r="1550" spans="1:1" x14ac:dyDescent="0.25">
      <c r="A1550" s="22" t="s">
        <v>1703</v>
      </c>
    </row>
    <row r="1551" spans="1:1" x14ac:dyDescent="0.25">
      <c r="A1551" s="22" t="s">
        <v>1704</v>
      </c>
    </row>
    <row r="1552" spans="1:1" x14ac:dyDescent="0.25">
      <c r="A1552" s="22" t="s">
        <v>1705</v>
      </c>
    </row>
    <row r="1553" spans="1:1" x14ac:dyDescent="0.25">
      <c r="A1553" s="22" t="s">
        <v>1706</v>
      </c>
    </row>
    <row r="1554" spans="1:1" x14ac:dyDescent="0.25">
      <c r="A1554" s="22" t="s">
        <v>1707</v>
      </c>
    </row>
    <row r="1555" spans="1:1" x14ac:dyDescent="0.25">
      <c r="A1555" s="22" t="s">
        <v>1708</v>
      </c>
    </row>
    <row r="1556" spans="1:1" x14ac:dyDescent="0.25">
      <c r="A1556" s="22" t="s">
        <v>1709</v>
      </c>
    </row>
    <row r="1557" spans="1:1" x14ac:dyDescent="0.25">
      <c r="A1557" s="22" t="s">
        <v>1710</v>
      </c>
    </row>
    <row r="1558" spans="1:1" x14ac:dyDescent="0.25">
      <c r="A1558" s="22" t="s">
        <v>1711</v>
      </c>
    </row>
    <row r="1559" spans="1:1" x14ac:dyDescent="0.25">
      <c r="A1559" s="22" t="s">
        <v>1712</v>
      </c>
    </row>
    <row r="1560" spans="1:1" x14ac:dyDescent="0.25">
      <c r="A1560" s="22" t="s">
        <v>1713</v>
      </c>
    </row>
    <row r="1561" spans="1:1" x14ac:dyDescent="0.25">
      <c r="A1561" s="22" t="s">
        <v>1714</v>
      </c>
    </row>
    <row r="1562" spans="1:1" x14ac:dyDescent="0.25">
      <c r="A1562" s="22" t="s">
        <v>1715</v>
      </c>
    </row>
    <row r="1563" spans="1:1" x14ac:dyDescent="0.25">
      <c r="A1563" s="22" t="s">
        <v>1716</v>
      </c>
    </row>
    <row r="1564" spans="1:1" x14ac:dyDescent="0.25">
      <c r="A1564" s="22" t="s">
        <v>1717</v>
      </c>
    </row>
    <row r="1565" spans="1:1" x14ac:dyDescent="0.25">
      <c r="A1565" s="22" t="s">
        <v>1718</v>
      </c>
    </row>
    <row r="1566" spans="1:1" x14ac:dyDescent="0.25">
      <c r="A1566" s="22" t="s">
        <v>1719</v>
      </c>
    </row>
    <row r="1567" spans="1:1" x14ac:dyDescent="0.25">
      <c r="A1567" s="22" t="s">
        <v>1720</v>
      </c>
    </row>
    <row r="1568" spans="1:1" x14ac:dyDescent="0.25">
      <c r="A1568" s="22" t="s">
        <v>1721</v>
      </c>
    </row>
    <row r="1569" spans="1:1" x14ac:dyDescent="0.25">
      <c r="A1569" s="22" t="s">
        <v>1722</v>
      </c>
    </row>
    <row r="1570" spans="1:1" x14ac:dyDescent="0.25">
      <c r="A1570" s="22" t="s">
        <v>1723</v>
      </c>
    </row>
    <row r="1571" spans="1:1" x14ac:dyDescent="0.25">
      <c r="A1571" s="22" t="s">
        <v>1724</v>
      </c>
    </row>
    <row r="1572" spans="1:1" x14ac:dyDescent="0.25">
      <c r="A1572" s="22" t="s">
        <v>1725</v>
      </c>
    </row>
    <row r="1573" spans="1:1" x14ac:dyDescent="0.25">
      <c r="A1573" s="22" t="s">
        <v>1726</v>
      </c>
    </row>
    <row r="1574" spans="1:1" x14ac:dyDescent="0.25">
      <c r="A1574" s="22" t="s">
        <v>1727</v>
      </c>
    </row>
    <row r="1575" spans="1:1" x14ac:dyDescent="0.25">
      <c r="A1575" s="22" t="s">
        <v>1728</v>
      </c>
    </row>
    <row r="1576" spans="1:1" x14ac:dyDescent="0.25">
      <c r="A1576" s="22" t="s">
        <v>1729</v>
      </c>
    </row>
    <row r="1577" spans="1:1" x14ac:dyDescent="0.25">
      <c r="A1577" s="22" t="s">
        <v>1730</v>
      </c>
    </row>
    <row r="1578" spans="1:1" x14ac:dyDescent="0.25">
      <c r="A1578" s="22" t="s">
        <v>1731</v>
      </c>
    </row>
    <row r="1579" spans="1:1" x14ac:dyDescent="0.25">
      <c r="A1579" s="22" t="s">
        <v>1732</v>
      </c>
    </row>
    <row r="1580" spans="1:1" x14ac:dyDescent="0.25">
      <c r="A1580" s="22" t="s">
        <v>1733</v>
      </c>
    </row>
    <row r="1581" spans="1:1" x14ac:dyDescent="0.25">
      <c r="A1581" s="22" t="s">
        <v>1734</v>
      </c>
    </row>
    <row r="1582" spans="1:1" x14ac:dyDescent="0.25">
      <c r="A1582" s="22" t="s">
        <v>1735</v>
      </c>
    </row>
    <row r="1583" spans="1:1" x14ac:dyDescent="0.25">
      <c r="A1583" s="22" t="s">
        <v>1736</v>
      </c>
    </row>
    <row r="1584" spans="1:1" x14ac:dyDescent="0.25">
      <c r="A1584" s="22" t="s">
        <v>1737</v>
      </c>
    </row>
    <row r="1585" spans="1:1" x14ac:dyDescent="0.25">
      <c r="A1585" s="22" t="s">
        <v>1738</v>
      </c>
    </row>
    <row r="1586" spans="1:1" x14ac:dyDescent="0.25">
      <c r="A1586" s="22" t="s">
        <v>1739</v>
      </c>
    </row>
    <row r="1587" spans="1:1" x14ac:dyDescent="0.25">
      <c r="A1587" s="22" t="s">
        <v>1740</v>
      </c>
    </row>
    <row r="1588" spans="1:1" x14ac:dyDescent="0.25">
      <c r="A1588" s="22" t="s">
        <v>1741</v>
      </c>
    </row>
    <row r="1589" spans="1:1" x14ac:dyDescent="0.25">
      <c r="A1589" s="22" t="s">
        <v>1742</v>
      </c>
    </row>
    <row r="1590" spans="1:1" x14ac:dyDescent="0.25">
      <c r="A1590" s="22" t="s">
        <v>1743</v>
      </c>
    </row>
    <row r="1591" spans="1:1" x14ac:dyDescent="0.25">
      <c r="A1591" s="22" t="s">
        <v>1744</v>
      </c>
    </row>
    <row r="1592" spans="1:1" x14ac:dyDescent="0.25">
      <c r="A1592" s="22" t="s">
        <v>1745</v>
      </c>
    </row>
    <row r="1593" spans="1:1" x14ac:dyDescent="0.25">
      <c r="A1593" s="22" t="s">
        <v>1746</v>
      </c>
    </row>
    <row r="1594" spans="1:1" x14ac:dyDescent="0.25">
      <c r="A1594" s="22" t="s">
        <v>1747</v>
      </c>
    </row>
    <row r="1595" spans="1:1" x14ac:dyDescent="0.25">
      <c r="A1595" s="22" t="s">
        <v>1748</v>
      </c>
    </row>
    <row r="1596" spans="1:1" x14ac:dyDescent="0.25">
      <c r="A1596" s="22" t="s">
        <v>1749</v>
      </c>
    </row>
    <row r="1597" spans="1:1" x14ac:dyDescent="0.25">
      <c r="A1597" s="22" t="s">
        <v>1750</v>
      </c>
    </row>
    <row r="1598" spans="1:1" x14ac:dyDescent="0.25">
      <c r="A1598" s="22" t="s">
        <v>1751</v>
      </c>
    </row>
    <row r="1599" spans="1:1" x14ac:dyDescent="0.25">
      <c r="A1599" s="22" t="s">
        <v>1752</v>
      </c>
    </row>
    <row r="1600" spans="1:1" x14ac:dyDescent="0.25">
      <c r="A1600" s="22" t="s">
        <v>1753</v>
      </c>
    </row>
    <row r="1601" spans="1:1" x14ac:dyDescent="0.25">
      <c r="A1601" s="22" t="s">
        <v>1754</v>
      </c>
    </row>
    <row r="1602" spans="1:1" x14ac:dyDescent="0.25">
      <c r="A1602" s="22" t="s">
        <v>1755</v>
      </c>
    </row>
    <row r="1603" spans="1:1" x14ac:dyDescent="0.25">
      <c r="A1603" s="22" t="s">
        <v>1756</v>
      </c>
    </row>
    <row r="1604" spans="1:1" x14ac:dyDescent="0.25">
      <c r="A1604" s="22" t="s">
        <v>1757</v>
      </c>
    </row>
    <row r="1605" spans="1:1" x14ac:dyDescent="0.25">
      <c r="A1605" s="22" t="s">
        <v>1758</v>
      </c>
    </row>
    <row r="1606" spans="1:1" x14ac:dyDescent="0.25">
      <c r="A1606" s="22" t="s">
        <v>1759</v>
      </c>
    </row>
    <row r="1607" spans="1:1" x14ac:dyDescent="0.25">
      <c r="A1607" s="22" t="s">
        <v>1760</v>
      </c>
    </row>
    <row r="1608" spans="1:1" x14ac:dyDescent="0.25">
      <c r="A1608" s="22" t="s">
        <v>1761</v>
      </c>
    </row>
    <row r="1609" spans="1:1" x14ac:dyDescent="0.25">
      <c r="A1609" s="22" t="s">
        <v>1762</v>
      </c>
    </row>
    <row r="1610" spans="1:1" x14ac:dyDescent="0.25">
      <c r="A1610" s="22" t="s">
        <v>1763</v>
      </c>
    </row>
    <row r="1611" spans="1:1" x14ac:dyDescent="0.25">
      <c r="A1611" s="22" t="s">
        <v>1764</v>
      </c>
    </row>
    <row r="1612" spans="1:1" x14ac:dyDescent="0.25">
      <c r="A1612" s="22" t="s">
        <v>1765</v>
      </c>
    </row>
    <row r="1613" spans="1:1" x14ac:dyDescent="0.25">
      <c r="A1613" s="22" t="s">
        <v>1766</v>
      </c>
    </row>
    <row r="1614" spans="1:1" x14ac:dyDescent="0.25">
      <c r="A1614" s="22" t="s">
        <v>1767</v>
      </c>
    </row>
    <row r="1615" spans="1:1" x14ac:dyDescent="0.25">
      <c r="A1615" s="22" t="s">
        <v>1768</v>
      </c>
    </row>
    <row r="1616" spans="1:1" x14ac:dyDescent="0.25">
      <c r="A1616" s="22" t="s">
        <v>1769</v>
      </c>
    </row>
    <row r="1617" spans="1:1" x14ac:dyDescent="0.25">
      <c r="A1617" s="22" t="s">
        <v>1770</v>
      </c>
    </row>
    <row r="1618" spans="1:1" x14ac:dyDescent="0.25">
      <c r="A1618" s="22" t="s">
        <v>1771</v>
      </c>
    </row>
    <row r="1619" spans="1:1" x14ac:dyDescent="0.25">
      <c r="A1619" s="22" t="s">
        <v>1772</v>
      </c>
    </row>
    <row r="1620" spans="1:1" x14ac:dyDescent="0.25">
      <c r="A1620" s="22" t="s">
        <v>1773</v>
      </c>
    </row>
    <row r="1621" spans="1:1" x14ac:dyDescent="0.25">
      <c r="A1621" s="22" t="s">
        <v>1774</v>
      </c>
    </row>
    <row r="1622" spans="1:1" x14ac:dyDescent="0.25">
      <c r="A1622" s="22" t="s">
        <v>1775</v>
      </c>
    </row>
    <row r="1623" spans="1:1" x14ac:dyDescent="0.25">
      <c r="A1623" s="22" t="s">
        <v>1776</v>
      </c>
    </row>
    <row r="1624" spans="1:1" x14ac:dyDescent="0.25">
      <c r="A1624" s="22" t="s">
        <v>1777</v>
      </c>
    </row>
    <row r="1625" spans="1:1" x14ac:dyDescent="0.25">
      <c r="A1625" s="22" t="s">
        <v>1778</v>
      </c>
    </row>
    <row r="1626" spans="1:1" x14ac:dyDescent="0.25">
      <c r="A1626" s="22" t="s">
        <v>1779</v>
      </c>
    </row>
    <row r="1627" spans="1:1" x14ac:dyDescent="0.25">
      <c r="A1627" s="22" t="s">
        <v>1780</v>
      </c>
    </row>
    <row r="1628" spans="1:1" x14ac:dyDescent="0.25">
      <c r="A1628" s="22" t="s">
        <v>1781</v>
      </c>
    </row>
    <row r="1629" spans="1:1" x14ac:dyDescent="0.25">
      <c r="A1629" s="22" t="s">
        <v>1782</v>
      </c>
    </row>
    <row r="1630" spans="1:1" x14ac:dyDescent="0.25">
      <c r="A1630" s="22" t="s">
        <v>1783</v>
      </c>
    </row>
    <row r="1631" spans="1:1" x14ac:dyDescent="0.25">
      <c r="A1631" s="22" t="s">
        <v>1784</v>
      </c>
    </row>
    <row r="1632" spans="1:1" x14ac:dyDescent="0.25">
      <c r="A1632" s="22" t="s">
        <v>1785</v>
      </c>
    </row>
    <row r="1633" spans="1:1" x14ac:dyDescent="0.25">
      <c r="A1633" s="22" t="s">
        <v>1786</v>
      </c>
    </row>
    <row r="1634" spans="1:1" x14ac:dyDescent="0.25">
      <c r="A1634" s="22" t="s">
        <v>1787</v>
      </c>
    </row>
    <row r="1635" spans="1:1" x14ac:dyDescent="0.25">
      <c r="A1635" s="22" t="s">
        <v>1788</v>
      </c>
    </row>
    <row r="1636" spans="1:1" x14ac:dyDescent="0.25">
      <c r="A1636" s="22" t="s">
        <v>1789</v>
      </c>
    </row>
    <row r="1637" spans="1:1" x14ac:dyDescent="0.25">
      <c r="A1637" s="22" t="s">
        <v>1790</v>
      </c>
    </row>
    <row r="1638" spans="1:1" x14ac:dyDescent="0.25">
      <c r="A1638" s="22" t="s">
        <v>1791</v>
      </c>
    </row>
    <row r="1639" spans="1:1" x14ac:dyDescent="0.25">
      <c r="A1639" s="22" t="s">
        <v>1792</v>
      </c>
    </row>
    <row r="1640" spans="1:1" x14ac:dyDescent="0.25">
      <c r="A1640" s="22" t="s">
        <v>1793</v>
      </c>
    </row>
    <row r="1641" spans="1:1" x14ac:dyDescent="0.25">
      <c r="A1641" s="22" t="s">
        <v>1794</v>
      </c>
    </row>
    <row r="1642" spans="1:1" x14ac:dyDescent="0.25">
      <c r="A1642" s="22" t="s">
        <v>1795</v>
      </c>
    </row>
    <row r="1643" spans="1:1" x14ac:dyDescent="0.25">
      <c r="A1643" s="22" t="s">
        <v>1796</v>
      </c>
    </row>
    <row r="1644" spans="1:1" x14ac:dyDescent="0.25">
      <c r="A1644" s="22" t="s">
        <v>1797</v>
      </c>
    </row>
    <row r="1645" spans="1:1" x14ac:dyDescent="0.25">
      <c r="A1645" s="22" t="s">
        <v>1798</v>
      </c>
    </row>
    <row r="1646" spans="1:1" x14ac:dyDescent="0.25">
      <c r="A1646" s="22" t="s">
        <v>1799</v>
      </c>
    </row>
    <row r="1647" spans="1:1" x14ac:dyDescent="0.25">
      <c r="A1647" s="22" t="s">
        <v>1800</v>
      </c>
    </row>
    <row r="1648" spans="1:1" x14ac:dyDescent="0.25">
      <c r="A1648" s="22" t="s">
        <v>1801</v>
      </c>
    </row>
    <row r="1649" spans="1:1" x14ac:dyDescent="0.25">
      <c r="A1649" s="22" t="s">
        <v>1802</v>
      </c>
    </row>
    <row r="1650" spans="1:1" x14ac:dyDescent="0.25">
      <c r="A1650" s="22" t="s">
        <v>1803</v>
      </c>
    </row>
    <row r="1651" spans="1:1" x14ac:dyDescent="0.25">
      <c r="A1651" s="22" t="s">
        <v>1804</v>
      </c>
    </row>
    <row r="1652" spans="1:1" x14ac:dyDescent="0.25">
      <c r="A1652" s="22" t="s">
        <v>1805</v>
      </c>
    </row>
    <row r="1653" spans="1:1" x14ac:dyDescent="0.25">
      <c r="A1653" s="22" t="s">
        <v>1806</v>
      </c>
    </row>
    <row r="1654" spans="1:1" x14ac:dyDescent="0.25">
      <c r="A1654" s="22" t="s">
        <v>1807</v>
      </c>
    </row>
    <row r="1655" spans="1:1" x14ac:dyDescent="0.25">
      <c r="A1655" s="22" t="s">
        <v>1808</v>
      </c>
    </row>
    <row r="1656" spans="1:1" x14ac:dyDescent="0.25">
      <c r="A1656" s="22" t="s">
        <v>1809</v>
      </c>
    </row>
    <row r="1657" spans="1:1" x14ac:dyDescent="0.25">
      <c r="A1657" s="22" t="s">
        <v>1810</v>
      </c>
    </row>
    <row r="1658" spans="1:1" x14ac:dyDescent="0.25">
      <c r="A1658" s="22" t="s">
        <v>1811</v>
      </c>
    </row>
    <row r="1659" spans="1:1" x14ac:dyDescent="0.25">
      <c r="A1659" s="22" t="s">
        <v>1812</v>
      </c>
    </row>
    <row r="1660" spans="1:1" x14ac:dyDescent="0.25">
      <c r="A1660" s="22" t="s">
        <v>1813</v>
      </c>
    </row>
    <row r="1661" spans="1:1" x14ac:dyDescent="0.25">
      <c r="A1661" s="22" t="s">
        <v>1814</v>
      </c>
    </row>
    <row r="1662" spans="1:1" x14ac:dyDescent="0.25">
      <c r="A1662" s="22" t="s">
        <v>1815</v>
      </c>
    </row>
    <row r="1663" spans="1:1" x14ac:dyDescent="0.25">
      <c r="A1663" s="22" t="s">
        <v>1816</v>
      </c>
    </row>
    <row r="1664" spans="1:1" x14ac:dyDescent="0.25">
      <c r="A1664" s="22" t="s">
        <v>1817</v>
      </c>
    </row>
    <row r="1665" spans="1:1" x14ac:dyDescent="0.25">
      <c r="A1665" s="22" t="s">
        <v>1818</v>
      </c>
    </row>
    <row r="1666" spans="1:1" x14ac:dyDescent="0.25">
      <c r="A1666" s="22" t="s">
        <v>1819</v>
      </c>
    </row>
    <row r="1667" spans="1:1" x14ac:dyDescent="0.25">
      <c r="A1667" s="22" t="s">
        <v>1820</v>
      </c>
    </row>
    <row r="1668" spans="1:1" x14ac:dyDescent="0.25">
      <c r="A1668" s="22" t="s">
        <v>1821</v>
      </c>
    </row>
    <row r="1669" spans="1:1" x14ac:dyDescent="0.25">
      <c r="A1669" s="22" t="s">
        <v>1822</v>
      </c>
    </row>
    <row r="1670" spans="1:1" x14ac:dyDescent="0.25">
      <c r="A1670" s="22" t="s">
        <v>1823</v>
      </c>
    </row>
    <row r="1671" spans="1:1" x14ac:dyDescent="0.25">
      <c r="A1671" s="22" t="s">
        <v>1824</v>
      </c>
    </row>
    <row r="1672" spans="1:1" x14ac:dyDescent="0.25">
      <c r="A1672" s="22" t="s">
        <v>1825</v>
      </c>
    </row>
    <row r="1673" spans="1:1" x14ac:dyDescent="0.25">
      <c r="A1673" s="22" t="s">
        <v>1826</v>
      </c>
    </row>
    <row r="1674" spans="1:1" x14ac:dyDescent="0.25">
      <c r="A1674" s="22" t="s">
        <v>1827</v>
      </c>
    </row>
    <row r="1675" spans="1:1" x14ac:dyDescent="0.25">
      <c r="A1675" s="22" t="s">
        <v>1828</v>
      </c>
    </row>
    <row r="1676" spans="1:1" x14ac:dyDescent="0.25">
      <c r="A1676" s="22" t="s">
        <v>1829</v>
      </c>
    </row>
    <row r="1677" spans="1:1" x14ac:dyDescent="0.25">
      <c r="A1677" s="22" t="s">
        <v>1830</v>
      </c>
    </row>
    <row r="1678" spans="1:1" x14ac:dyDescent="0.25">
      <c r="A1678" s="22" t="s">
        <v>1831</v>
      </c>
    </row>
    <row r="1679" spans="1:1" x14ac:dyDescent="0.25">
      <c r="A1679" s="22" t="s">
        <v>1832</v>
      </c>
    </row>
    <row r="1680" spans="1:1" x14ac:dyDescent="0.25">
      <c r="A1680" s="22" t="s">
        <v>1833</v>
      </c>
    </row>
    <row r="1681" spans="1:1" x14ac:dyDescent="0.25">
      <c r="A1681" s="22" t="s">
        <v>1834</v>
      </c>
    </row>
    <row r="1682" spans="1:1" x14ac:dyDescent="0.25">
      <c r="A1682" s="22" t="s">
        <v>1835</v>
      </c>
    </row>
    <row r="1683" spans="1:1" x14ac:dyDescent="0.25">
      <c r="A1683" s="22" t="s">
        <v>1836</v>
      </c>
    </row>
    <row r="1684" spans="1:1" x14ac:dyDescent="0.25">
      <c r="A1684" s="22" t="s">
        <v>1837</v>
      </c>
    </row>
    <row r="1685" spans="1:1" x14ac:dyDescent="0.25">
      <c r="A1685" s="22" t="s">
        <v>1838</v>
      </c>
    </row>
    <row r="1686" spans="1:1" x14ac:dyDescent="0.25">
      <c r="A1686" s="22" t="s">
        <v>1839</v>
      </c>
    </row>
    <row r="1687" spans="1:1" x14ac:dyDescent="0.25">
      <c r="A1687" s="22" t="s">
        <v>1840</v>
      </c>
    </row>
    <row r="1688" spans="1:1" x14ac:dyDescent="0.25">
      <c r="A1688" s="22" t="s">
        <v>1841</v>
      </c>
    </row>
    <row r="1689" spans="1:1" x14ac:dyDescent="0.25">
      <c r="A1689" s="22" t="s">
        <v>1842</v>
      </c>
    </row>
    <row r="1690" spans="1:1" x14ac:dyDescent="0.25">
      <c r="A1690" s="22" t="s">
        <v>1843</v>
      </c>
    </row>
    <row r="1691" spans="1:1" x14ac:dyDescent="0.25">
      <c r="A1691" s="22" t="s">
        <v>1844</v>
      </c>
    </row>
    <row r="1692" spans="1:1" x14ac:dyDescent="0.25">
      <c r="A1692" s="22" t="s">
        <v>1845</v>
      </c>
    </row>
    <row r="1693" spans="1:1" x14ac:dyDescent="0.25">
      <c r="A1693" s="22" t="s">
        <v>1846</v>
      </c>
    </row>
    <row r="1694" spans="1:1" x14ac:dyDescent="0.25">
      <c r="A1694" s="22" t="s">
        <v>1847</v>
      </c>
    </row>
    <row r="1695" spans="1:1" x14ac:dyDescent="0.25">
      <c r="A1695" s="22" t="s">
        <v>1848</v>
      </c>
    </row>
    <row r="1696" spans="1:1" x14ac:dyDescent="0.25">
      <c r="A1696" s="22" t="s">
        <v>1849</v>
      </c>
    </row>
    <row r="1697" spans="1:1" x14ac:dyDescent="0.25">
      <c r="A1697" s="22" t="s">
        <v>1850</v>
      </c>
    </row>
    <row r="1698" spans="1:1" x14ac:dyDescent="0.25">
      <c r="A1698" s="22" t="s">
        <v>1851</v>
      </c>
    </row>
    <row r="1699" spans="1:1" x14ac:dyDescent="0.25">
      <c r="A1699" s="22" t="s">
        <v>1852</v>
      </c>
    </row>
    <row r="1700" spans="1:1" x14ac:dyDescent="0.25">
      <c r="A1700" s="22" t="s">
        <v>1853</v>
      </c>
    </row>
    <row r="1701" spans="1:1" x14ac:dyDescent="0.25">
      <c r="A1701" s="22" t="s">
        <v>1854</v>
      </c>
    </row>
    <row r="1702" spans="1:1" x14ac:dyDescent="0.25">
      <c r="A1702" s="22" t="s">
        <v>1855</v>
      </c>
    </row>
    <row r="1703" spans="1:1" x14ac:dyDescent="0.25">
      <c r="A1703" s="22" t="s">
        <v>1856</v>
      </c>
    </row>
    <row r="1704" spans="1:1" x14ac:dyDescent="0.25">
      <c r="A1704" s="22" t="s">
        <v>1857</v>
      </c>
    </row>
    <row r="1705" spans="1:1" x14ac:dyDescent="0.25">
      <c r="A1705" s="22" t="s">
        <v>1858</v>
      </c>
    </row>
    <row r="1706" spans="1:1" x14ac:dyDescent="0.25">
      <c r="A1706" s="22" t="s">
        <v>1859</v>
      </c>
    </row>
    <row r="1707" spans="1:1" x14ac:dyDescent="0.25">
      <c r="A1707" s="22" t="s">
        <v>1860</v>
      </c>
    </row>
    <row r="1708" spans="1:1" x14ac:dyDescent="0.25">
      <c r="A1708" s="22" t="s">
        <v>1861</v>
      </c>
    </row>
    <row r="1709" spans="1:1" x14ac:dyDescent="0.25">
      <c r="A1709" s="22" t="s">
        <v>1862</v>
      </c>
    </row>
    <row r="1710" spans="1:1" x14ac:dyDescent="0.25">
      <c r="A1710" s="22" t="s">
        <v>1863</v>
      </c>
    </row>
    <row r="1711" spans="1:1" x14ac:dyDescent="0.25">
      <c r="A1711" s="22" t="s">
        <v>1864</v>
      </c>
    </row>
    <row r="1712" spans="1:1" x14ac:dyDescent="0.25">
      <c r="A1712" s="22" t="s">
        <v>1865</v>
      </c>
    </row>
    <row r="1713" spans="1:1" x14ac:dyDescent="0.25">
      <c r="A1713" s="22" t="s">
        <v>1866</v>
      </c>
    </row>
    <row r="1714" spans="1:1" x14ac:dyDescent="0.25">
      <c r="A1714" s="22" t="s">
        <v>1867</v>
      </c>
    </row>
    <row r="1715" spans="1:1" x14ac:dyDescent="0.25">
      <c r="A1715" s="22" t="s">
        <v>1868</v>
      </c>
    </row>
    <row r="1716" spans="1:1" x14ac:dyDescent="0.25">
      <c r="A1716" s="22" t="s">
        <v>1869</v>
      </c>
    </row>
    <row r="1717" spans="1:1" x14ac:dyDescent="0.25">
      <c r="A1717" s="22" t="s">
        <v>1870</v>
      </c>
    </row>
    <row r="1718" spans="1:1" x14ac:dyDescent="0.25">
      <c r="A1718" s="22" t="s">
        <v>1871</v>
      </c>
    </row>
    <row r="1719" spans="1:1" x14ac:dyDescent="0.25">
      <c r="A1719" s="22" t="s">
        <v>1872</v>
      </c>
    </row>
    <row r="1720" spans="1:1" x14ac:dyDescent="0.25">
      <c r="A1720" s="22" t="s">
        <v>1873</v>
      </c>
    </row>
    <row r="1721" spans="1:1" x14ac:dyDescent="0.25">
      <c r="A1721" s="22" t="s">
        <v>1874</v>
      </c>
    </row>
    <row r="1722" spans="1:1" x14ac:dyDescent="0.25">
      <c r="A1722" s="22" t="s">
        <v>1875</v>
      </c>
    </row>
    <row r="1723" spans="1:1" x14ac:dyDescent="0.25">
      <c r="A1723" s="22" t="s">
        <v>1876</v>
      </c>
    </row>
    <row r="1724" spans="1:1" x14ac:dyDescent="0.25">
      <c r="A1724" s="22" t="s">
        <v>1877</v>
      </c>
    </row>
    <row r="1725" spans="1:1" x14ac:dyDescent="0.25">
      <c r="A1725" s="22" t="s">
        <v>1878</v>
      </c>
    </row>
    <row r="1726" spans="1:1" x14ac:dyDescent="0.25">
      <c r="A1726" s="22" t="s">
        <v>1879</v>
      </c>
    </row>
    <row r="1727" spans="1:1" x14ac:dyDescent="0.25">
      <c r="A1727" s="22" t="s">
        <v>1880</v>
      </c>
    </row>
    <row r="1728" spans="1:1" x14ac:dyDescent="0.25">
      <c r="A1728" s="22" t="s">
        <v>1881</v>
      </c>
    </row>
    <row r="1729" spans="1:1" x14ac:dyDescent="0.25">
      <c r="A1729" s="22" t="s">
        <v>1882</v>
      </c>
    </row>
    <row r="1730" spans="1:1" x14ac:dyDescent="0.25">
      <c r="A1730" s="22" t="s">
        <v>1883</v>
      </c>
    </row>
    <row r="1731" spans="1:1" x14ac:dyDescent="0.25">
      <c r="A1731" s="22" t="s">
        <v>1884</v>
      </c>
    </row>
    <row r="1732" spans="1:1" x14ac:dyDescent="0.25">
      <c r="A1732" s="22" t="s">
        <v>1885</v>
      </c>
    </row>
    <row r="1733" spans="1:1" x14ac:dyDescent="0.25">
      <c r="A1733" s="22" t="s">
        <v>1886</v>
      </c>
    </row>
    <row r="1734" spans="1:1" x14ac:dyDescent="0.25">
      <c r="A1734" s="22" t="s">
        <v>1887</v>
      </c>
    </row>
    <row r="1735" spans="1:1" x14ac:dyDescent="0.25">
      <c r="A1735" s="22" t="s">
        <v>1888</v>
      </c>
    </row>
    <row r="1736" spans="1:1" x14ac:dyDescent="0.25">
      <c r="A1736" s="22" t="s">
        <v>1889</v>
      </c>
    </row>
    <row r="1737" spans="1:1" x14ac:dyDescent="0.25">
      <c r="A1737" s="22" t="s">
        <v>1890</v>
      </c>
    </row>
    <row r="1738" spans="1:1" x14ac:dyDescent="0.25">
      <c r="A1738" s="22" t="s">
        <v>1891</v>
      </c>
    </row>
    <row r="1739" spans="1:1" x14ac:dyDescent="0.25">
      <c r="A1739" s="22" t="s">
        <v>1892</v>
      </c>
    </row>
    <row r="1740" spans="1:1" x14ac:dyDescent="0.25">
      <c r="A1740" s="22" t="s">
        <v>1893</v>
      </c>
    </row>
    <row r="1741" spans="1:1" x14ac:dyDescent="0.25">
      <c r="A1741" s="22" t="s">
        <v>1894</v>
      </c>
    </row>
    <row r="1742" spans="1:1" x14ac:dyDescent="0.25">
      <c r="A1742" s="22" t="s">
        <v>1895</v>
      </c>
    </row>
    <row r="1743" spans="1:1" x14ac:dyDescent="0.25">
      <c r="A1743" s="22" t="s">
        <v>1896</v>
      </c>
    </row>
    <row r="1744" spans="1:1" x14ac:dyDescent="0.25">
      <c r="A1744" s="22" t="s">
        <v>1897</v>
      </c>
    </row>
    <row r="1745" spans="1:1" x14ac:dyDescent="0.25">
      <c r="A1745" s="22" t="s">
        <v>1898</v>
      </c>
    </row>
    <row r="1746" spans="1:1" x14ac:dyDescent="0.25">
      <c r="A1746" s="22" t="s">
        <v>1899</v>
      </c>
    </row>
    <row r="1747" spans="1:1" x14ac:dyDescent="0.25">
      <c r="A1747" s="22" t="s">
        <v>1900</v>
      </c>
    </row>
    <row r="1748" spans="1:1" x14ac:dyDescent="0.25">
      <c r="A1748" s="22" t="s">
        <v>1901</v>
      </c>
    </row>
    <row r="1749" spans="1:1" x14ac:dyDescent="0.25">
      <c r="A1749" s="22" t="s">
        <v>1902</v>
      </c>
    </row>
    <row r="1750" spans="1:1" x14ac:dyDescent="0.25">
      <c r="A1750" s="22" t="s">
        <v>1903</v>
      </c>
    </row>
    <row r="1751" spans="1:1" x14ac:dyDescent="0.25">
      <c r="A1751" s="22" t="s">
        <v>1904</v>
      </c>
    </row>
    <row r="1752" spans="1:1" x14ac:dyDescent="0.25">
      <c r="A1752" s="22" t="s">
        <v>1905</v>
      </c>
    </row>
    <row r="1753" spans="1:1" x14ac:dyDescent="0.25">
      <c r="A1753" s="22" t="s">
        <v>1906</v>
      </c>
    </row>
    <row r="1754" spans="1:1" x14ac:dyDescent="0.25">
      <c r="A1754" s="22" t="s">
        <v>1907</v>
      </c>
    </row>
    <row r="1755" spans="1:1" x14ac:dyDescent="0.25">
      <c r="A1755" s="22" t="s">
        <v>1908</v>
      </c>
    </row>
    <row r="1756" spans="1:1" x14ac:dyDescent="0.25">
      <c r="A1756" s="22" t="s">
        <v>1909</v>
      </c>
    </row>
    <row r="1757" spans="1:1" x14ac:dyDescent="0.25">
      <c r="A1757" s="22" t="s">
        <v>1910</v>
      </c>
    </row>
    <row r="1758" spans="1:1" x14ac:dyDescent="0.25">
      <c r="A1758" s="22" t="s">
        <v>1911</v>
      </c>
    </row>
    <row r="1759" spans="1:1" x14ac:dyDescent="0.25">
      <c r="A1759" s="22" t="s">
        <v>1912</v>
      </c>
    </row>
    <row r="1760" spans="1:1" x14ac:dyDescent="0.25">
      <c r="A1760" s="22" t="s">
        <v>1913</v>
      </c>
    </row>
    <row r="1761" spans="1:1" x14ac:dyDescent="0.25">
      <c r="A1761" s="22" t="s">
        <v>1914</v>
      </c>
    </row>
    <row r="1762" spans="1:1" x14ac:dyDescent="0.25">
      <c r="A1762" s="22" t="s">
        <v>1915</v>
      </c>
    </row>
    <row r="1763" spans="1:1" x14ac:dyDescent="0.25">
      <c r="A1763" s="22" t="s">
        <v>1916</v>
      </c>
    </row>
    <row r="1764" spans="1:1" x14ac:dyDescent="0.25">
      <c r="A1764" s="22" t="s">
        <v>1917</v>
      </c>
    </row>
    <row r="1765" spans="1:1" x14ac:dyDescent="0.25">
      <c r="A1765" s="22" t="s">
        <v>1918</v>
      </c>
    </row>
    <row r="1766" spans="1:1" x14ac:dyDescent="0.25">
      <c r="A1766" s="22" t="s">
        <v>1919</v>
      </c>
    </row>
    <row r="1767" spans="1:1" x14ac:dyDescent="0.25">
      <c r="A1767" s="22" t="s">
        <v>1920</v>
      </c>
    </row>
    <row r="1768" spans="1:1" x14ac:dyDescent="0.25">
      <c r="A1768" s="22" t="s">
        <v>1921</v>
      </c>
    </row>
    <row r="1769" spans="1:1" x14ac:dyDescent="0.25">
      <c r="A1769" s="22" t="s">
        <v>1922</v>
      </c>
    </row>
    <row r="1770" spans="1:1" x14ac:dyDescent="0.25">
      <c r="A1770" s="22" t="s">
        <v>1923</v>
      </c>
    </row>
    <row r="1771" spans="1:1" x14ac:dyDescent="0.25">
      <c r="A1771" s="22" t="s">
        <v>1924</v>
      </c>
    </row>
    <row r="1772" spans="1:1" x14ac:dyDescent="0.25">
      <c r="A1772" s="22" t="s">
        <v>1925</v>
      </c>
    </row>
    <row r="1773" spans="1:1" x14ac:dyDescent="0.25">
      <c r="A1773" s="22" t="s">
        <v>1926</v>
      </c>
    </row>
    <row r="1774" spans="1:1" x14ac:dyDescent="0.25">
      <c r="A1774" s="22" t="s">
        <v>1927</v>
      </c>
    </row>
    <row r="1775" spans="1:1" x14ac:dyDescent="0.25">
      <c r="A1775" s="22" t="s">
        <v>1928</v>
      </c>
    </row>
    <row r="1776" spans="1:1" x14ac:dyDescent="0.25">
      <c r="A1776" s="22" t="s">
        <v>1929</v>
      </c>
    </row>
    <row r="1777" spans="1:1" x14ac:dyDescent="0.25">
      <c r="A1777" s="22" t="s">
        <v>1930</v>
      </c>
    </row>
    <row r="1778" spans="1:1" x14ac:dyDescent="0.25">
      <c r="A1778" s="22" t="s">
        <v>1931</v>
      </c>
    </row>
    <row r="1779" spans="1:1" x14ac:dyDescent="0.25">
      <c r="A1779" s="22" t="s">
        <v>1932</v>
      </c>
    </row>
    <row r="1780" spans="1:1" x14ac:dyDescent="0.25">
      <c r="A1780" s="22" t="s">
        <v>1933</v>
      </c>
    </row>
    <row r="1781" spans="1:1" x14ac:dyDescent="0.25">
      <c r="A1781" s="22" t="s">
        <v>1934</v>
      </c>
    </row>
    <row r="1782" spans="1:1" x14ac:dyDescent="0.25">
      <c r="A1782" s="22" t="s">
        <v>1935</v>
      </c>
    </row>
    <row r="1783" spans="1:1" x14ac:dyDescent="0.25">
      <c r="A1783" s="22" t="s">
        <v>1936</v>
      </c>
    </row>
    <row r="1784" spans="1:1" x14ac:dyDescent="0.25">
      <c r="A1784" s="22" t="s">
        <v>1937</v>
      </c>
    </row>
    <row r="1785" spans="1:1" x14ac:dyDescent="0.25">
      <c r="A1785" s="22" t="s">
        <v>1938</v>
      </c>
    </row>
    <row r="1786" spans="1:1" x14ac:dyDescent="0.25">
      <c r="A1786" s="22" t="s">
        <v>1939</v>
      </c>
    </row>
    <row r="1787" spans="1:1" x14ac:dyDescent="0.25">
      <c r="A1787" s="22" t="s">
        <v>1940</v>
      </c>
    </row>
    <row r="1788" spans="1:1" x14ac:dyDescent="0.25">
      <c r="A1788" s="22" t="s">
        <v>1941</v>
      </c>
    </row>
    <row r="1789" spans="1:1" x14ac:dyDescent="0.25">
      <c r="A1789" s="22" t="s">
        <v>1942</v>
      </c>
    </row>
    <row r="1790" spans="1:1" x14ac:dyDescent="0.25">
      <c r="A1790" s="22" t="s">
        <v>1943</v>
      </c>
    </row>
    <row r="1791" spans="1:1" x14ac:dyDescent="0.25">
      <c r="A1791" s="22" t="s">
        <v>1944</v>
      </c>
    </row>
    <row r="1792" spans="1:1" x14ac:dyDescent="0.25">
      <c r="A1792" s="22" t="s">
        <v>1945</v>
      </c>
    </row>
    <row r="1793" spans="1:1" x14ac:dyDescent="0.25">
      <c r="A1793" s="22" t="s">
        <v>1946</v>
      </c>
    </row>
    <row r="1794" spans="1:1" x14ac:dyDescent="0.25">
      <c r="A1794" s="22" t="s">
        <v>1947</v>
      </c>
    </row>
    <row r="1795" spans="1:1" x14ac:dyDescent="0.25">
      <c r="A1795" s="22" t="s">
        <v>1948</v>
      </c>
    </row>
    <row r="1796" spans="1:1" x14ac:dyDescent="0.25">
      <c r="A1796" s="22" t="s">
        <v>1949</v>
      </c>
    </row>
    <row r="1797" spans="1:1" x14ac:dyDescent="0.25">
      <c r="A1797" s="22" t="s">
        <v>1950</v>
      </c>
    </row>
    <row r="1798" spans="1:1" x14ac:dyDescent="0.25">
      <c r="A1798" s="22" t="s">
        <v>1951</v>
      </c>
    </row>
    <row r="1799" spans="1:1" x14ac:dyDescent="0.25">
      <c r="A1799" s="22" t="s">
        <v>1952</v>
      </c>
    </row>
    <row r="1800" spans="1:1" x14ac:dyDescent="0.25">
      <c r="A1800" s="22" t="s">
        <v>1953</v>
      </c>
    </row>
    <row r="1801" spans="1:1" x14ac:dyDescent="0.25">
      <c r="A1801" s="22" t="s">
        <v>1954</v>
      </c>
    </row>
    <row r="1802" spans="1:1" x14ac:dyDescent="0.25">
      <c r="A1802" s="22" t="s">
        <v>1955</v>
      </c>
    </row>
    <row r="1803" spans="1:1" x14ac:dyDescent="0.25">
      <c r="A1803" s="22" t="s">
        <v>1956</v>
      </c>
    </row>
    <row r="1804" spans="1:1" x14ac:dyDescent="0.25">
      <c r="A1804" s="22" t="s">
        <v>1957</v>
      </c>
    </row>
    <row r="1805" spans="1:1" x14ac:dyDescent="0.25">
      <c r="A1805" s="22" t="s">
        <v>1958</v>
      </c>
    </row>
    <row r="1806" spans="1:1" x14ac:dyDescent="0.25">
      <c r="A1806" s="22" t="s">
        <v>1959</v>
      </c>
    </row>
    <row r="1807" spans="1:1" x14ac:dyDescent="0.25">
      <c r="A1807" s="22" t="s">
        <v>1960</v>
      </c>
    </row>
    <row r="1808" spans="1:1" x14ac:dyDescent="0.25">
      <c r="A1808" s="22" t="s">
        <v>1961</v>
      </c>
    </row>
    <row r="1809" spans="1:1" x14ac:dyDescent="0.25">
      <c r="A1809" s="22" t="s">
        <v>1962</v>
      </c>
    </row>
    <row r="1810" spans="1:1" x14ac:dyDescent="0.25">
      <c r="A1810" s="22" t="s">
        <v>1963</v>
      </c>
    </row>
    <row r="1811" spans="1:1" x14ac:dyDescent="0.25">
      <c r="A1811" s="22" t="s">
        <v>1964</v>
      </c>
    </row>
    <row r="1812" spans="1:1" ht="15.75" thickBot="1" x14ac:dyDescent="0.3">
      <c r="A1812" s="23" t="s">
        <v>1965</v>
      </c>
    </row>
  </sheetData>
  <sheetProtection algorithmName="SHA-512" hashValue="fVjvAxFvnBYjm7E+/WG0TFhIw+8cyioPltHSicnAZa8qJ956/pjBPFcJ7/tWOcbU8a0C1hr4G0D0Db4GlAS2Aw==" saltValue="RMQ/fAmwrrUmn+KW2YXWyQ==" spinCount="100000" sheet="1" objects="1" scenarios="1"/>
  <mergeCells count="2">
    <mergeCell ref="K1:K2"/>
    <mergeCell ref="K4:K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Instrucciones</vt:lpstr>
      <vt:lpstr>Captura español</vt:lpstr>
      <vt:lpstr>Resultados Español</vt:lpstr>
      <vt:lpstr>Especificaciones Español</vt:lpstr>
      <vt:lpstr>Captura matemáticas</vt:lpstr>
      <vt:lpstr>Resultados Matemáticas</vt:lpstr>
      <vt:lpstr>Especificaciones Matemáticas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dc:creator>
  <cp:lastModifiedBy>DANIEL</cp:lastModifiedBy>
  <cp:lastPrinted>2017-08-31T17:01:46Z</cp:lastPrinted>
  <dcterms:created xsi:type="dcterms:W3CDTF">2017-08-25T13:34:12Z</dcterms:created>
  <dcterms:modified xsi:type="dcterms:W3CDTF">2019-08-23T18:14:25Z</dcterms:modified>
</cp:coreProperties>
</file>