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UYPC COMPUTERS\Desktop\10Alytics\Course\Live Classes\Live Class 4 Dataset - Forecasting\"/>
    </mc:Choice>
  </mc:AlternateContent>
  <xr:revisionPtr revIDLastSave="0" documentId="13_ncr:1_{3A012E5B-DA17-48A9-897C-4C35D1E16E4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Naive" sheetId="1" r:id="rId1"/>
    <sheet name="Mean Average" sheetId="2" r:id="rId2"/>
    <sheet name="Exponential smoothing " sheetId="3" r:id="rId3"/>
    <sheet name="Linear Forecast" sheetId="4" r:id="rId4"/>
    <sheet name="SLR" sheetId="5" r:id="rId5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'Linear Forecast'!$D$2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5" l="1"/>
  <c r="O10" i="5"/>
  <c r="O9" i="5"/>
  <c r="O8" i="5"/>
  <c r="F3" i="5"/>
  <c r="G3" i="5" s="1"/>
  <c r="H3" i="5" s="1"/>
  <c r="F4" i="5"/>
  <c r="G4" i="5" s="1"/>
  <c r="F5" i="5"/>
  <c r="G5" i="5" s="1"/>
  <c r="I5" i="5" s="1"/>
  <c r="H5" i="5"/>
  <c r="F6" i="5"/>
  <c r="G6" i="5" s="1"/>
  <c r="H6" i="5" s="1"/>
  <c r="I6" i="5"/>
  <c r="F7" i="5"/>
  <c r="G7" i="5" s="1"/>
  <c r="H7" i="5"/>
  <c r="I7" i="5"/>
  <c r="F8" i="5"/>
  <c r="G8" i="5" s="1"/>
  <c r="F9" i="5"/>
  <c r="G9" i="5" s="1"/>
  <c r="I9" i="5" s="1"/>
  <c r="H9" i="5"/>
  <c r="F10" i="5"/>
  <c r="G10" i="5" s="1"/>
  <c r="H10" i="5" s="1"/>
  <c r="I10" i="5"/>
  <c r="F11" i="5"/>
  <c r="G11" i="5" s="1"/>
  <c r="H11" i="5"/>
  <c r="I11" i="5"/>
  <c r="F12" i="5"/>
  <c r="G12" i="5" s="1"/>
  <c r="F13" i="5"/>
  <c r="G13" i="5" s="1"/>
  <c r="I13" i="5" s="1"/>
  <c r="H13" i="5"/>
  <c r="F14" i="5"/>
  <c r="G14" i="5" s="1"/>
  <c r="H14" i="5" s="1"/>
  <c r="I14" i="5"/>
  <c r="F15" i="5"/>
  <c r="G15" i="5" s="1"/>
  <c r="H15" i="5"/>
  <c r="I15" i="5"/>
  <c r="F16" i="5"/>
  <c r="G16" i="5" s="1"/>
  <c r="F17" i="5"/>
  <c r="G17" i="5" s="1"/>
  <c r="I17" i="5" s="1"/>
  <c r="H17" i="5"/>
  <c r="F18" i="5"/>
  <c r="G18" i="5" s="1"/>
  <c r="H18" i="5" s="1"/>
  <c r="I18" i="5"/>
  <c r="F19" i="5"/>
  <c r="G19" i="5" s="1"/>
  <c r="H19" i="5"/>
  <c r="I19" i="5"/>
  <c r="F20" i="5"/>
  <c r="G20" i="5" s="1"/>
  <c r="F21" i="5"/>
  <c r="G21" i="5" s="1"/>
  <c r="I21" i="5" s="1"/>
  <c r="H21" i="5"/>
  <c r="F22" i="5"/>
  <c r="G22" i="5" s="1"/>
  <c r="H22" i="5" s="1"/>
  <c r="I22" i="5"/>
  <c r="F23" i="5"/>
  <c r="G23" i="5" s="1"/>
  <c r="H23" i="5"/>
  <c r="I23" i="5"/>
  <c r="F24" i="5"/>
  <c r="G24" i="5" s="1"/>
  <c r="F25" i="5"/>
  <c r="G25" i="5" s="1"/>
  <c r="I25" i="5" s="1"/>
  <c r="H25" i="5"/>
  <c r="F26" i="5"/>
  <c r="G26" i="5" s="1"/>
  <c r="H26" i="5" s="1"/>
  <c r="I26" i="5"/>
  <c r="F27" i="5"/>
  <c r="G27" i="5" s="1"/>
  <c r="H27" i="5"/>
  <c r="I27" i="5"/>
  <c r="F28" i="5"/>
  <c r="G28" i="5" s="1"/>
  <c r="F29" i="5"/>
  <c r="G29" i="5" s="1"/>
  <c r="I29" i="5" s="1"/>
  <c r="H29" i="5"/>
  <c r="F30" i="5"/>
  <c r="G30" i="5" s="1"/>
  <c r="H30" i="5" s="1"/>
  <c r="I30" i="5"/>
  <c r="F31" i="5"/>
  <c r="G31" i="5" s="1"/>
  <c r="H31" i="5"/>
  <c r="I31" i="5"/>
  <c r="F32" i="5"/>
  <c r="G32" i="5" s="1"/>
  <c r="F33" i="5"/>
  <c r="G33" i="5" s="1"/>
  <c r="I33" i="5" s="1"/>
  <c r="H33" i="5"/>
  <c r="F34" i="5"/>
  <c r="G34" i="5" s="1"/>
  <c r="H34" i="5" s="1"/>
  <c r="I34" i="5"/>
  <c r="F35" i="5"/>
  <c r="G35" i="5" s="1"/>
  <c r="H35" i="5"/>
  <c r="I35" i="5"/>
  <c r="F36" i="5"/>
  <c r="G36" i="5" s="1"/>
  <c r="F37" i="5"/>
  <c r="G37" i="5" s="1"/>
  <c r="I37" i="5" s="1"/>
  <c r="H37" i="5"/>
  <c r="F38" i="5"/>
  <c r="G38" i="5" s="1"/>
  <c r="H38" i="5" s="1"/>
  <c r="I38" i="5"/>
  <c r="F39" i="5"/>
  <c r="G39" i="5" s="1"/>
  <c r="H39" i="5"/>
  <c r="I39" i="5"/>
  <c r="F40" i="5"/>
  <c r="G40" i="5" s="1"/>
  <c r="F41" i="5"/>
  <c r="G41" i="5" s="1"/>
  <c r="I41" i="5" s="1"/>
  <c r="H41" i="5"/>
  <c r="F42" i="5"/>
  <c r="G42" i="5" s="1"/>
  <c r="H42" i="5" s="1"/>
  <c r="I42" i="5"/>
  <c r="F43" i="5"/>
  <c r="G43" i="5" s="1"/>
  <c r="H43" i="5"/>
  <c r="I43" i="5"/>
  <c r="F44" i="5"/>
  <c r="G44" i="5" s="1"/>
  <c r="F45" i="5"/>
  <c r="G45" i="5" s="1"/>
  <c r="I45" i="5" s="1"/>
  <c r="H45" i="5"/>
  <c r="F46" i="5"/>
  <c r="G46" i="5" s="1"/>
  <c r="H46" i="5" s="1"/>
  <c r="I46" i="5"/>
  <c r="F47" i="5"/>
  <c r="G47" i="5" s="1"/>
  <c r="H47" i="5"/>
  <c r="I47" i="5"/>
  <c r="F48" i="5"/>
  <c r="G48" i="5" s="1"/>
  <c r="F49" i="5"/>
  <c r="G49" i="5" s="1"/>
  <c r="I49" i="5" s="1"/>
  <c r="H49" i="5"/>
  <c r="F50" i="5"/>
  <c r="G50" i="5" s="1"/>
  <c r="H50" i="5" s="1"/>
  <c r="I50" i="5"/>
  <c r="F51" i="5"/>
  <c r="G51" i="5" s="1"/>
  <c r="H51" i="5"/>
  <c r="I51" i="5"/>
  <c r="F52" i="5"/>
  <c r="G52" i="5" s="1"/>
  <c r="F53" i="5"/>
  <c r="G53" i="5" s="1"/>
  <c r="I53" i="5" s="1"/>
  <c r="H53" i="5"/>
  <c r="F54" i="5"/>
  <c r="G54" i="5" s="1"/>
  <c r="H54" i="5" s="1"/>
  <c r="I54" i="5"/>
  <c r="F55" i="5"/>
  <c r="G55" i="5" s="1"/>
  <c r="H55" i="5"/>
  <c r="I55" i="5"/>
  <c r="F56" i="5"/>
  <c r="G56" i="5" s="1"/>
  <c r="F57" i="5"/>
  <c r="G57" i="5" s="1"/>
  <c r="I57" i="5" s="1"/>
  <c r="H57" i="5"/>
  <c r="F58" i="5"/>
  <c r="G58" i="5" s="1"/>
  <c r="H58" i="5" s="1"/>
  <c r="I58" i="5"/>
  <c r="F59" i="5"/>
  <c r="G59" i="5" s="1"/>
  <c r="H59" i="5"/>
  <c r="I59" i="5"/>
  <c r="F60" i="5"/>
  <c r="G60" i="5" s="1"/>
  <c r="F61" i="5"/>
  <c r="G61" i="5" s="1"/>
  <c r="I61" i="5" s="1"/>
  <c r="H61" i="5"/>
  <c r="F62" i="5"/>
  <c r="G62" i="5" s="1"/>
  <c r="H62" i="5" s="1"/>
  <c r="I62" i="5"/>
  <c r="F63" i="5"/>
  <c r="G63" i="5" s="1"/>
  <c r="H63" i="5"/>
  <c r="I63" i="5"/>
  <c r="F64" i="5"/>
  <c r="G64" i="5" s="1"/>
  <c r="F65" i="5"/>
  <c r="G65" i="5" s="1"/>
  <c r="I65" i="5" s="1"/>
  <c r="H65" i="5"/>
  <c r="F66" i="5"/>
  <c r="G66" i="5" s="1"/>
  <c r="H66" i="5" s="1"/>
  <c r="I66" i="5"/>
  <c r="F67" i="5"/>
  <c r="G67" i="5" s="1"/>
  <c r="H67" i="5"/>
  <c r="I67" i="5"/>
  <c r="F68" i="5"/>
  <c r="G68" i="5" s="1"/>
  <c r="F69" i="5"/>
  <c r="G69" i="5" s="1"/>
  <c r="I69" i="5" s="1"/>
  <c r="H69" i="5"/>
  <c r="F70" i="5"/>
  <c r="G70" i="5" s="1"/>
  <c r="H70" i="5" s="1"/>
  <c r="I70" i="5"/>
  <c r="F71" i="5"/>
  <c r="G71" i="5" s="1"/>
  <c r="H71" i="5"/>
  <c r="I71" i="5"/>
  <c r="F72" i="5"/>
  <c r="G72" i="5" s="1"/>
  <c r="F73" i="5"/>
  <c r="G73" i="5" s="1"/>
  <c r="I73" i="5" s="1"/>
  <c r="H73" i="5"/>
  <c r="F74" i="5"/>
  <c r="G74" i="5" s="1"/>
  <c r="H74" i="5" s="1"/>
  <c r="I74" i="5"/>
  <c r="F75" i="5"/>
  <c r="G75" i="5" s="1"/>
  <c r="H75" i="5"/>
  <c r="I75" i="5"/>
  <c r="F76" i="5"/>
  <c r="G76" i="5" s="1"/>
  <c r="F77" i="5"/>
  <c r="G77" i="5" s="1"/>
  <c r="I77" i="5" s="1"/>
  <c r="H77" i="5"/>
  <c r="F78" i="5"/>
  <c r="G78" i="5" s="1"/>
  <c r="H78" i="5" s="1"/>
  <c r="I78" i="5"/>
  <c r="F79" i="5"/>
  <c r="G79" i="5" s="1"/>
  <c r="H79" i="5"/>
  <c r="I79" i="5"/>
  <c r="F80" i="5"/>
  <c r="G80" i="5" s="1"/>
  <c r="F81" i="5"/>
  <c r="G81" i="5" s="1"/>
  <c r="I81" i="5" s="1"/>
  <c r="H81" i="5"/>
  <c r="F82" i="5"/>
  <c r="G82" i="5" s="1"/>
  <c r="H82" i="5" s="1"/>
  <c r="I82" i="5"/>
  <c r="F83" i="5"/>
  <c r="G83" i="5" s="1"/>
  <c r="H83" i="5"/>
  <c r="I83" i="5"/>
  <c r="F84" i="5"/>
  <c r="G84" i="5" s="1"/>
  <c r="H84" i="5" s="1"/>
  <c r="F85" i="5"/>
  <c r="G85" i="5" s="1"/>
  <c r="I85" i="5" s="1"/>
  <c r="H85" i="5"/>
  <c r="F86" i="5"/>
  <c r="G86" i="5" s="1"/>
  <c r="H86" i="5" s="1"/>
  <c r="F87" i="5"/>
  <c r="G87" i="5" s="1"/>
  <c r="H87" i="5"/>
  <c r="I87" i="5"/>
  <c r="F88" i="5"/>
  <c r="G88" i="5" s="1"/>
  <c r="I88" i="5" s="1"/>
  <c r="H88" i="5"/>
  <c r="F89" i="5"/>
  <c r="G89" i="5" s="1"/>
  <c r="I89" i="5" s="1"/>
  <c r="H89" i="5"/>
  <c r="F90" i="5"/>
  <c r="G90" i="5" s="1"/>
  <c r="I90" i="5" s="1"/>
  <c r="H90" i="5"/>
  <c r="F91" i="5"/>
  <c r="G91" i="5" s="1"/>
  <c r="I91" i="5" s="1"/>
  <c r="H91" i="5"/>
  <c r="F92" i="5"/>
  <c r="G92" i="5" s="1"/>
  <c r="I92" i="5" s="1"/>
  <c r="H92" i="5"/>
  <c r="F93" i="5"/>
  <c r="G93" i="5" s="1"/>
  <c r="I93" i="5" s="1"/>
  <c r="H93" i="5"/>
  <c r="F94" i="5"/>
  <c r="G94" i="5" s="1"/>
  <c r="I94" i="5" s="1"/>
  <c r="H94" i="5"/>
  <c r="F95" i="5"/>
  <c r="G95" i="5" s="1"/>
  <c r="I95" i="5" s="1"/>
  <c r="H95" i="5"/>
  <c r="F96" i="5"/>
  <c r="G96" i="5" s="1"/>
  <c r="I96" i="5" s="1"/>
  <c r="H96" i="5"/>
  <c r="F97" i="5"/>
  <c r="G97" i="5" s="1"/>
  <c r="I97" i="5" s="1"/>
  <c r="H97" i="5"/>
  <c r="F98" i="5"/>
  <c r="G98" i="5" s="1"/>
  <c r="I98" i="5" s="1"/>
  <c r="H98" i="5"/>
  <c r="F99" i="5"/>
  <c r="G99" i="5" s="1"/>
  <c r="I99" i="5" s="1"/>
  <c r="H99" i="5"/>
  <c r="F100" i="5"/>
  <c r="G100" i="5" s="1"/>
  <c r="I100" i="5" s="1"/>
  <c r="H100" i="5"/>
  <c r="F101" i="5"/>
  <c r="G101" i="5" s="1"/>
  <c r="I101" i="5" s="1"/>
  <c r="H101" i="5"/>
  <c r="F102" i="5"/>
  <c r="G102" i="5" s="1"/>
  <c r="I102" i="5" s="1"/>
  <c r="H102" i="5"/>
  <c r="F103" i="5"/>
  <c r="G103" i="5" s="1"/>
  <c r="I103" i="5" s="1"/>
  <c r="H103" i="5"/>
  <c r="F104" i="5"/>
  <c r="G104" i="5" s="1"/>
  <c r="I104" i="5" s="1"/>
  <c r="H104" i="5"/>
  <c r="F105" i="5"/>
  <c r="G105" i="5" s="1"/>
  <c r="I105" i="5" s="1"/>
  <c r="H105" i="5"/>
  <c r="F106" i="5"/>
  <c r="G106" i="5" s="1"/>
  <c r="I106" i="5" s="1"/>
  <c r="H106" i="5"/>
  <c r="F107" i="5"/>
  <c r="G107" i="5" s="1"/>
  <c r="I107" i="5" s="1"/>
  <c r="H107" i="5"/>
  <c r="F108" i="5"/>
  <c r="G108" i="5" s="1"/>
  <c r="I108" i="5" s="1"/>
  <c r="H108" i="5"/>
  <c r="F109" i="5"/>
  <c r="G109" i="5" s="1"/>
  <c r="I109" i="5" s="1"/>
  <c r="H109" i="5"/>
  <c r="F110" i="5"/>
  <c r="G110" i="5" s="1"/>
  <c r="I110" i="5" s="1"/>
  <c r="H110" i="5"/>
  <c r="F111" i="5"/>
  <c r="G111" i="5" s="1"/>
  <c r="I111" i="5" s="1"/>
  <c r="F112" i="5"/>
  <c r="G112" i="5" s="1"/>
  <c r="I112" i="5" s="1"/>
  <c r="H112" i="5"/>
  <c r="F113" i="5"/>
  <c r="G113" i="5" s="1"/>
  <c r="I113" i="5" s="1"/>
  <c r="F114" i="5"/>
  <c r="G114" i="5" s="1"/>
  <c r="I114" i="5" s="1"/>
  <c r="H114" i="5"/>
  <c r="F115" i="5"/>
  <c r="G115" i="5" s="1"/>
  <c r="I115" i="5" s="1"/>
  <c r="F116" i="5"/>
  <c r="G116" i="5" s="1"/>
  <c r="I116" i="5" s="1"/>
  <c r="H116" i="5"/>
  <c r="F117" i="5"/>
  <c r="G117" i="5" s="1"/>
  <c r="I117" i="5" s="1"/>
  <c r="F118" i="5"/>
  <c r="G118" i="5" s="1"/>
  <c r="I118" i="5" s="1"/>
  <c r="H118" i="5"/>
  <c r="F119" i="5"/>
  <c r="G119" i="5" s="1"/>
  <c r="I119" i="5" s="1"/>
  <c r="F120" i="5"/>
  <c r="G120" i="5" s="1"/>
  <c r="I120" i="5" s="1"/>
  <c r="H120" i="5"/>
  <c r="F121" i="5"/>
  <c r="G121" i="5" s="1"/>
  <c r="I121" i="5" s="1"/>
  <c r="F122" i="5"/>
  <c r="G122" i="5" s="1"/>
  <c r="I122" i="5" s="1"/>
  <c r="H122" i="5"/>
  <c r="F123" i="5"/>
  <c r="G123" i="5" s="1"/>
  <c r="I123" i="5" s="1"/>
  <c r="F124" i="5"/>
  <c r="G124" i="5" s="1"/>
  <c r="I124" i="5" s="1"/>
  <c r="H124" i="5"/>
  <c r="F125" i="5"/>
  <c r="G125" i="5" s="1"/>
  <c r="I125" i="5" s="1"/>
  <c r="F126" i="5"/>
  <c r="G126" i="5" s="1"/>
  <c r="I126" i="5" s="1"/>
  <c r="H126" i="5"/>
  <c r="F127" i="5"/>
  <c r="G127" i="5" s="1"/>
  <c r="I127" i="5" s="1"/>
  <c r="F128" i="5"/>
  <c r="G128" i="5" s="1"/>
  <c r="H128" i="5"/>
  <c r="I128" i="5"/>
  <c r="F129" i="5"/>
  <c r="G129" i="5" s="1"/>
  <c r="H129" i="5"/>
  <c r="I129" i="5"/>
  <c r="F130" i="5"/>
  <c r="G130" i="5" s="1"/>
  <c r="H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/>
  <c r="F215" i="5"/>
  <c r="G215" i="5" s="1"/>
  <c r="H215" i="5" s="1"/>
  <c r="F216" i="5"/>
  <c r="G216" i="5"/>
  <c r="H216" i="5" s="1"/>
  <c r="F217" i="5"/>
  <c r="G217" i="5" s="1"/>
  <c r="F218" i="5"/>
  <c r="G218" i="5"/>
  <c r="F219" i="5"/>
  <c r="G219" i="5" s="1"/>
  <c r="H219" i="5" s="1"/>
  <c r="I219" i="5"/>
  <c r="F220" i="5"/>
  <c r="G220" i="5"/>
  <c r="H220" i="5" s="1"/>
  <c r="F221" i="5"/>
  <c r="G221" i="5" s="1"/>
  <c r="F222" i="5"/>
  <c r="G222" i="5"/>
  <c r="F223" i="5"/>
  <c r="G223" i="5" s="1"/>
  <c r="H223" i="5" s="1"/>
  <c r="I223" i="5"/>
  <c r="F224" i="5"/>
  <c r="G224" i="5"/>
  <c r="H224" i="5" s="1"/>
  <c r="F225" i="5"/>
  <c r="G225" i="5" s="1"/>
  <c r="F226" i="5"/>
  <c r="G226" i="5"/>
  <c r="F227" i="5"/>
  <c r="G227" i="5" s="1"/>
  <c r="H227" i="5" s="1"/>
  <c r="I227" i="5"/>
  <c r="F228" i="5"/>
  <c r="G228" i="5"/>
  <c r="H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G274" i="5" s="1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354" i="5"/>
  <c r="G354" i="5" s="1"/>
  <c r="F355" i="5"/>
  <c r="G35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2" i="5"/>
  <c r="G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W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2" i="5"/>
  <c r="O3" i="5"/>
  <c r="O2" i="5"/>
  <c r="K9" i="4"/>
  <c r="K8" i="4"/>
  <c r="K7" i="4"/>
  <c r="K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E36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2" i="4"/>
  <c r="H348" i="4"/>
  <c r="G349" i="4"/>
  <c r="H351" i="4"/>
  <c r="H352" i="4"/>
  <c r="H353" i="4"/>
  <c r="H355" i="4"/>
  <c r="H356" i="4"/>
  <c r="H357" i="4"/>
  <c r="H359" i="4"/>
  <c r="H360" i="4"/>
  <c r="H361" i="4"/>
  <c r="H363" i="4"/>
  <c r="H364" i="4"/>
  <c r="H365" i="4"/>
  <c r="H366" i="4"/>
  <c r="C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H364" i="5" l="1"/>
  <c r="I364" i="5"/>
  <c r="H356" i="5"/>
  <c r="I356" i="5"/>
  <c r="H340" i="5"/>
  <c r="I340" i="5"/>
  <c r="H328" i="5"/>
  <c r="I328" i="5"/>
  <c r="H316" i="5"/>
  <c r="I316" i="5"/>
  <c r="H312" i="5"/>
  <c r="I312" i="5"/>
  <c r="H300" i="5"/>
  <c r="I300" i="5"/>
  <c r="H288" i="5"/>
  <c r="I288" i="5"/>
  <c r="H280" i="5"/>
  <c r="I280" i="5"/>
  <c r="H264" i="5"/>
  <c r="I264" i="5"/>
  <c r="H252" i="5"/>
  <c r="I252" i="5"/>
  <c r="H244" i="5"/>
  <c r="I244" i="5"/>
  <c r="H232" i="5"/>
  <c r="I232" i="5"/>
  <c r="H208" i="5"/>
  <c r="I208" i="5"/>
  <c r="H200" i="5"/>
  <c r="I200" i="5"/>
  <c r="H188" i="5"/>
  <c r="I188" i="5"/>
  <c r="H180" i="5"/>
  <c r="I180" i="5"/>
  <c r="H172" i="5"/>
  <c r="I172" i="5"/>
  <c r="H168" i="5"/>
  <c r="I168" i="5"/>
  <c r="H164" i="5"/>
  <c r="I164" i="5"/>
  <c r="H156" i="5"/>
  <c r="I156" i="5"/>
  <c r="H363" i="5"/>
  <c r="I363" i="5"/>
  <c r="H359" i="5"/>
  <c r="I359" i="5"/>
  <c r="H355" i="5"/>
  <c r="I355" i="5"/>
  <c r="H351" i="5"/>
  <c r="I351" i="5"/>
  <c r="H347" i="5"/>
  <c r="I347" i="5"/>
  <c r="H343" i="5"/>
  <c r="I343" i="5"/>
  <c r="H339" i="5"/>
  <c r="I339" i="5"/>
  <c r="H335" i="5"/>
  <c r="I335" i="5"/>
  <c r="H331" i="5"/>
  <c r="I331" i="5"/>
  <c r="H327" i="5"/>
  <c r="I327" i="5"/>
  <c r="H323" i="5"/>
  <c r="I323" i="5"/>
  <c r="H319" i="5"/>
  <c r="I319" i="5"/>
  <c r="H315" i="5"/>
  <c r="I315" i="5"/>
  <c r="H311" i="5"/>
  <c r="I311" i="5"/>
  <c r="H307" i="5"/>
  <c r="I307" i="5"/>
  <c r="H303" i="5"/>
  <c r="I303" i="5"/>
  <c r="H299" i="5"/>
  <c r="I299" i="5"/>
  <c r="H295" i="5"/>
  <c r="I295" i="5"/>
  <c r="H291" i="5"/>
  <c r="I291" i="5"/>
  <c r="H287" i="5"/>
  <c r="I287" i="5"/>
  <c r="H283" i="5"/>
  <c r="I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H251" i="5"/>
  <c r="I251" i="5"/>
  <c r="H247" i="5"/>
  <c r="I247" i="5"/>
  <c r="H243" i="5"/>
  <c r="I243" i="5"/>
  <c r="H239" i="5"/>
  <c r="I239" i="5"/>
  <c r="H235" i="5"/>
  <c r="I235" i="5"/>
  <c r="H231" i="5"/>
  <c r="I231" i="5"/>
  <c r="H221" i="5"/>
  <c r="I221" i="5"/>
  <c r="H214" i="5"/>
  <c r="I214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H187" i="5"/>
  <c r="I187" i="5"/>
  <c r="H183" i="5"/>
  <c r="I183" i="5"/>
  <c r="H179" i="5"/>
  <c r="I179" i="5"/>
  <c r="H348" i="5"/>
  <c r="I348" i="5"/>
  <c r="H336" i="5"/>
  <c r="I336" i="5"/>
  <c r="H324" i="5"/>
  <c r="I324" i="5"/>
  <c r="H304" i="5"/>
  <c r="I304" i="5"/>
  <c r="H292" i="5"/>
  <c r="I292" i="5"/>
  <c r="H272" i="5"/>
  <c r="I272" i="5"/>
  <c r="H260" i="5"/>
  <c r="I260" i="5"/>
  <c r="H236" i="5"/>
  <c r="I236" i="5"/>
  <c r="H196" i="5"/>
  <c r="I196" i="5"/>
  <c r="H366" i="5"/>
  <c r="I366" i="5"/>
  <c r="H362" i="5"/>
  <c r="I362" i="5"/>
  <c r="H358" i="5"/>
  <c r="I358" i="5"/>
  <c r="H354" i="5"/>
  <c r="I354" i="5"/>
  <c r="H350" i="5"/>
  <c r="I350" i="5"/>
  <c r="H346" i="5"/>
  <c r="I346" i="5"/>
  <c r="H342" i="5"/>
  <c r="I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H270" i="5"/>
  <c r="I270" i="5"/>
  <c r="H266" i="5"/>
  <c r="I266" i="5"/>
  <c r="H262" i="5"/>
  <c r="I262" i="5"/>
  <c r="H258" i="5"/>
  <c r="I258" i="5"/>
  <c r="H254" i="5"/>
  <c r="I254" i="5"/>
  <c r="H250" i="5"/>
  <c r="I250" i="5"/>
  <c r="H246" i="5"/>
  <c r="I246" i="5"/>
  <c r="H242" i="5"/>
  <c r="I242" i="5"/>
  <c r="H238" i="5"/>
  <c r="I238" i="5"/>
  <c r="H234" i="5"/>
  <c r="I234" i="5"/>
  <c r="H230" i="5"/>
  <c r="I230" i="5"/>
  <c r="H225" i="5"/>
  <c r="I225" i="5"/>
  <c r="H218" i="5"/>
  <c r="I218" i="5"/>
  <c r="H210" i="5"/>
  <c r="I210" i="5"/>
  <c r="H206" i="5"/>
  <c r="I206" i="5"/>
  <c r="H202" i="5"/>
  <c r="I202" i="5"/>
  <c r="H198" i="5"/>
  <c r="I198" i="5"/>
  <c r="H194" i="5"/>
  <c r="I194" i="5"/>
  <c r="H190" i="5"/>
  <c r="I190" i="5"/>
  <c r="H186" i="5"/>
  <c r="I186" i="5"/>
  <c r="H182" i="5"/>
  <c r="I182" i="5"/>
  <c r="H178" i="5"/>
  <c r="I178" i="5"/>
  <c r="H360" i="5"/>
  <c r="I360" i="5"/>
  <c r="H352" i="5"/>
  <c r="I352" i="5"/>
  <c r="H344" i="5"/>
  <c r="I344" i="5"/>
  <c r="H332" i="5"/>
  <c r="I332" i="5"/>
  <c r="H320" i="5"/>
  <c r="I320" i="5"/>
  <c r="H308" i="5"/>
  <c r="I308" i="5"/>
  <c r="H296" i="5"/>
  <c r="I296" i="5"/>
  <c r="H284" i="5"/>
  <c r="I284" i="5"/>
  <c r="H276" i="5"/>
  <c r="I276" i="5"/>
  <c r="H268" i="5"/>
  <c r="I268" i="5"/>
  <c r="H256" i="5"/>
  <c r="I256" i="5"/>
  <c r="H248" i="5"/>
  <c r="I248" i="5"/>
  <c r="H240" i="5"/>
  <c r="I240" i="5"/>
  <c r="H226" i="5"/>
  <c r="I226" i="5"/>
  <c r="H217" i="5"/>
  <c r="I217" i="5"/>
  <c r="H212" i="5"/>
  <c r="I212" i="5"/>
  <c r="H204" i="5"/>
  <c r="I204" i="5"/>
  <c r="H192" i="5"/>
  <c r="I192" i="5"/>
  <c r="H184" i="5"/>
  <c r="I184" i="5"/>
  <c r="H176" i="5"/>
  <c r="I176" i="5"/>
  <c r="H160" i="5"/>
  <c r="I160" i="5"/>
  <c r="H365" i="5"/>
  <c r="I365" i="5"/>
  <c r="H361" i="5"/>
  <c r="I361" i="5"/>
  <c r="H357" i="5"/>
  <c r="I357" i="5"/>
  <c r="H353" i="5"/>
  <c r="I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H325" i="5"/>
  <c r="I325" i="5"/>
  <c r="H321" i="5"/>
  <c r="I321" i="5"/>
  <c r="H317" i="5"/>
  <c r="I317" i="5"/>
  <c r="H313" i="5"/>
  <c r="I313" i="5"/>
  <c r="H309" i="5"/>
  <c r="I309" i="5"/>
  <c r="H305" i="5"/>
  <c r="I305" i="5"/>
  <c r="H301" i="5"/>
  <c r="I301" i="5"/>
  <c r="H297" i="5"/>
  <c r="I297" i="5"/>
  <c r="H293" i="5"/>
  <c r="I293" i="5"/>
  <c r="H289" i="5"/>
  <c r="I289" i="5"/>
  <c r="H285" i="5"/>
  <c r="I285" i="5"/>
  <c r="H281" i="5"/>
  <c r="I281" i="5"/>
  <c r="H277" i="5"/>
  <c r="I277" i="5"/>
  <c r="H273" i="5"/>
  <c r="I273" i="5"/>
  <c r="H269" i="5"/>
  <c r="I269" i="5"/>
  <c r="H265" i="5"/>
  <c r="I265" i="5"/>
  <c r="H261" i="5"/>
  <c r="I261" i="5"/>
  <c r="H257" i="5"/>
  <c r="I257" i="5"/>
  <c r="H253" i="5"/>
  <c r="I253" i="5"/>
  <c r="H249" i="5"/>
  <c r="I249" i="5"/>
  <c r="H245" i="5"/>
  <c r="I245" i="5"/>
  <c r="H241" i="5"/>
  <c r="I241" i="5"/>
  <c r="H237" i="5"/>
  <c r="I237" i="5"/>
  <c r="H233" i="5"/>
  <c r="I233" i="5"/>
  <c r="H229" i="5"/>
  <c r="I229" i="5"/>
  <c r="H222" i="5"/>
  <c r="I222" i="5"/>
  <c r="I215" i="5"/>
  <c r="H213" i="5"/>
  <c r="I213" i="5"/>
  <c r="H209" i="5"/>
  <c r="I209" i="5"/>
  <c r="H205" i="5"/>
  <c r="I205" i="5"/>
  <c r="H201" i="5"/>
  <c r="I201" i="5"/>
  <c r="H197" i="5"/>
  <c r="I197" i="5"/>
  <c r="H193" i="5"/>
  <c r="I193" i="5"/>
  <c r="H189" i="5"/>
  <c r="I189" i="5"/>
  <c r="H185" i="5"/>
  <c r="I185" i="5"/>
  <c r="H181" i="5"/>
  <c r="I181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I228" i="5"/>
  <c r="I224" i="5"/>
  <c r="I220" i="5"/>
  <c r="I216" i="5"/>
  <c r="H175" i="5"/>
  <c r="I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74" i="5"/>
  <c r="I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77" i="5"/>
  <c r="I177" i="5"/>
  <c r="H173" i="5"/>
  <c r="I173" i="5"/>
  <c r="H169" i="5"/>
  <c r="I169" i="5"/>
  <c r="H165" i="5"/>
  <c r="I165" i="5"/>
  <c r="H161" i="5"/>
  <c r="I161" i="5"/>
  <c r="H157" i="5"/>
  <c r="I157" i="5"/>
  <c r="H153" i="5"/>
  <c r="I153" i="5"/>
  <c r="H149" i="5"/>
  <c r="I149" i="5"/>
  <c r="H145" i="5"/>
  <c r="I145" i="5"/>
  <c r="H141" i="5"/>
  <c r="I141" i="5"/>
  <c r="H137" i="5"/>
  <c r="I137" i="5"/>
  <c r="H133" i="5"/>
  <c r="I133" i="5"/>
  <c r="I130" i="5"/>
  <c r="I86" i="5"/>
  <c r="I84" i="5"/>
  <c r="H127" i="5"/>
  <c r="H125" i="5"/>
  <c r="H123" i="5"/>
  <c r="H121" i="5"/>
  <c r="H119" i="5"/>
  <c r="H117" i="5"/>
  <c r="H115" i="5"/>
  <c r="H113" i="5"/>
  <c r="H111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I3" i="5"/>
  <c r="H2" i="5"/>
  <c r="I2" i="5"/>
  <c r="H358" i="4"/>
  <c r="H354" i="4"/>
  <c r="H350" i="4"/>
  <c r="H362" i="4"/>
  <c r="G366" i="4"/>
  <c r="G363" i="4"/>
  <c r="G359" i="4"/>
  <c r="G355" i="4"/>
  <c r="G351" i="4"/>
  <c r="G362" i="4"/>
  <c r="G358" i="4"/>
  <c r="G354" i="4"/>
  <c r="G350" i="4"/>
  <c r="G361" i="4"/>
  <c r="G353" i="4"/>
  <c r="H349" i="4"/>
  <c r="G365" i="4"/>
  <c r="G357" i="4"/>
  <c r="G364" i="4"/>
  <c r="G360" i="4"/>
  <c r="G356" i="4"/>
  <c r="G352" i="4"/>
  <c r="G348" i="4"/>
  <c r="D4" i="3" l="1"/>
  <c r="E4" i="3" s="1"/>
  <c r="F4" i="3" s="1"/>
  <c r="D5" i="3"/>
  <c r="E5" i="3" s="1"/>
  <c r="F5" i="3" s="1"/>
  <c r="D6" i="3"/>
  <c r="E6" i="3" s="1"/>
  <c r="D7" i="3"/>
  <c r="E7" i="3" s="1"/>
  <c r="D8" i="3"/>
  <c r="E8" i="3" s="1"/>
  <c r="D9" i="3"/>
  <c r="E9" i="3" s="1"/>
  <c r="F9" i="3" s="1"/>
  <c r="D10" i="3"/>
  <c r="E10" i="3" s="1"/>
  <c r="D11" i="3"/>
  <c r="E11" i="3" s="1"/>
  <c r="D12" i="3"/>
  <c r="E12" i="3" s="1"/>
  <c r="F12" i="3" s="1"/>
  <c r="D13" i="3"/>
  <c r="E13" i="3" s="1"/>
  <c r="F13" i="3" s="1"/>
  <c r="D14" i="3"/>
  <c r="E14" i="3" s="1"/>
  <c r="D15" i="3"/>
  <c r="E15" i="3" s="1"/>
  <c r="D16" i="3"/>
  <c r="E16" i="3" s="1"/>
  <c r="D17" i="3"/>
  <c r="E17" i="3" s="1"/>
  <c r="F17" i="3" s="1"/>
  <c r="D18" i="3"/>
  <c r="E18" i="3" s="1"/>
  <c r="D19" i="3"/>
  <c r="E19" i="3" s="1"/>
  <c r="D20" i="3"/>
  <c r="E20" i="3" s="1"/>
  <c r="F20" i="3" s="1"/>
  <c r="D21" i="3"/>
  <c r="E21" i="3" s="1"/>
  <c r="F21" i="3" s="1"/>
  <c r="D22" i="3"/>
  <c r="E22" i="3" s="1"/>
  <c r="D23" i="3"/>
  <c r="E23" i="3" s="1"/>
  <c r="D24" i="3"/>
  <c r="E24" i="3" s="1"/>
  <c r="D25" i="3"/>
  <c r="E25" i="3" s="1"/>
  <c r="F25" i="3" s="1"/>
  <c r="D26" i="3"/>
  <c r="E26" i="3" s="1"/>
  <c r="D27" i="3"/>
  <c r="E27" i="3" s="1"/>
  <c r="D28" i="3"/>
  <c r="E28" i="3" s="1"/>
  <c r="F28" i="3" s="1"/>
  <c r="D29" i="3"/>
  <c r="E29" i="3" s="1"/>
  <c r="F29" i="3" s="1"/>
  <c r="D30" i="3"/>
  <c r="E30" i="3" s="1"/>
  <c r="D31" i="3"/>
  <c r="E31" i="3" s="1"/>
  <c r="D32" i="3"/>
  <c r="E32" i="3" s="1"/>
  <c r="D33" i="3"/>
  <c r="E33" i="3" s="1"/>
  <c r="F33" i="3" s="1"/>
  <c r="D34" i="3"/>
  <c r="E34" i="3" s="1"/>
  <c r="D35" i="3"/>
  <c r="E35" i="3" s="1"/>
  <c r="D36" i="3"/>
  <c r="E36" i="3" s="1"/>
  <c r="F36" i="3" s="1"/>
  <c r="D37" i="3"/>
  <c r="E37" i="3" s="1"/>
  <c r="F37" i="3" s="1"/>
  <c r="D38" i="3"/>
  <c r="E38" i="3" s="1"/>
  <c r="D39" i="3"/>
  <c r="E39" i="3" s="1"/>
  <c r="D40" i="3"/>
  <c r="E40" i="3" s="1"/>
  <c r="D41" i="3"/>
  <c r="E41" i="3" s="1"/>
  <c r="F41" i="3" s="1"/>
  <c r="D42" i="3"/>
  <c r="E42" i="3" s="1"/>
  <c r="D43" i="3"/>
  <c r="E43" i="3" s="1"/>
  <c r="D44" i="3"/>
  <c r="E44" i="3" s="1"/>
  <c r="F44" i="3" s="1"/>
  <c r="D45" i="3"/>
  <c r="E45" i="3" s="1"/>
  <c r="F45" i="3" s="1"/>
  <c r="D46" i="3"/>
  <c r="E46" i="3" s="1"/>
  <c r="D47" i="3"/>
  <c r="E47" i="3" s="1"/>
  <c r="D48" i="3"/>
  <c r="E48" i="3" s="1"/>
  <c r="D49" i="3"/>
  <c r="E49" i="3" s="1"/>
  <c r="F49" i="3" s="1"/>
  <c r="D50" i="3"/>
  <c r="E50" i="3" s="1"/>
  <c r="D51" i="3"/>
  <c r="E51" i="3" s="1"/>
  <c r="D52" i="3"/>
  <c r="E52" i="3" s="1"/>
  <c r="F52" i="3" s="1"/>
  <c r="D53" i="3"/>
  <c r="E53" i="3" s="1"/>
  <c r="F53" i="3" s="1"/>
  <c r="D54" i="3"/>
  <c r="E54" i="3" s="1"/>
  <c r="D55" i="3"/>
  <c r="E55" i="3" s="1"/>
  <c r="D56" i="3"/>
  <c r="E56" i="3" s="1"/>
  <c r="D57" i="3"/>
  <c r="E57" i="3" s="1"/>
  <c r="F57" i="3" s="1"/>
  <c r="D58" i="3"/>
  <c r="E58" i="3" s="1"/>
  <c r="D59" i="3"/>
  <c r="E59" i="3" s="1"/>
  <c r="D60" i="3"/>
  <c r="E60" i="3" s="1"/>
  <c r="F60" i="3" s="1"/>
  <c r="D61" i="3"/>
  <c r="E61" i="3" s="1"/>
  <c r="F61" i="3" s="1"/>
  <c r="D62" i="3"/>
  <c r="E62" i="3" s="1"/>
  <c r="D63" i="3"/>
  <c r="E63" i="3" s="1"/>
  <c r="G63" i="3" s="1"/>
  <c r="D64" i="3"/>
  <c r="E64" i="3" s="1"/>
  <c r="D65" i="3"/>
  <c r="E65" i="3" s="1"/>
  <c r="F65" i="3" s="1"/>
  <c r="D66" i="3"/>
  <c r="E66" i="3" s="1"/>
  <c r="D67" i="3"/>
  <c r="E67" i="3" s="1"/>
  <c r="D68" i="3"/>
  <c r="E68" i="3" s="1"/>
  <c r="F68" i="3" s="1"/>
  <c r="D69" i="3"/>
  <c r="E69" i="3" s="1"/>
  <c r="F69" i="3" s="1"/>
  <c r="D70" i="3"/>
  <c r="E70" i="3" s="1"/>
  <c r="D71" i="3"/>
  <c r="E71" i="3" s="1"/>
  <c r="D72" i="3"/>
  <c r="E72" i="3" s="1"/>
  <c r="D73" i="3"/>
  <c r="E73" i="3" s="1"/>
  <c r="F73" i="3" s="1"/>
  <c r="D74" i="3"/>
  <c r="E74" i="3" s="1"/>
  <c r="D75" i="3"/>
  <c r="E75" i="3" s="1"/>
  <c r="D76" i="3"/>
  <c r="E76" i="3" s="1"/>
  <c r="F76" i="3" s="1"/>
  <c r="D77" i="3"/>
  <c r="E77" i="3" s="1"/>
  <c r="F77" i="3" s="1"/>
  <c r="D78" i="3"/>
  <c r="E78" i="3" s="1"/>
  <c r="D79" i="3"/>
  <c r="E79" i="3" s="1"/>
  <c r="D80" i="3"/>
  <c r="E80" i="3" s="1"/>
  <c r="D81" i="3"/>
  <c r="E81" i="3" s="1"/>
  <c r="F81" i="3" s="1"/>
  <c r="D82" i="3"/>
  <c r="E82" i="3" s="1"/>
  <c r="D83" i="3"/>
  <c r="E83" i="3" s="1"/>
  <c r="D84" i="3"/>
  <c r="E84" i="3" s="1"/>
  <c r="F84" i="3" s="1"/>
  <c r="D85" i="3"/>
  <c r="E85" i="3" s="1"/>
  <c r="F85" i="3" s="1"/>
  <c r="D86" i="3"/>
  <c r="E86" i="3" s="1"/>
  <c r="D87" i="3"/>
  <c r="E87" i="3" s="1"/>
  <c r="D88" i="3"/>
  <c r="E88" i="3" s="1"/>
  <c r="D89" i="3"/>
  <c r="E89" i="3" s="1"/>
  <c r="F89" i="3" s="1"/>
  <c r="D90" i="3"/>
  <c r="E90" i="3" s="1"/>
  <c r="D91" i="3"/>
  <c r="E91" i="3" s="1"/>
  <c r="D92" i="3"/>
  <c r="E92" i="3" s="1"/>
  <c r="F92" i="3" s="1"/>
  <c r="D93" i="3"/>
  <c r="E93" i="3" s="1"/>
  <c r="F93" i="3" s="1"/>
  <c r="D94" i="3"/>
  <c r="E94" i="3" s="1"/>
  <c r="D95" i="3"/>
  <c r="E95" i="3" s="1"/>
  <c r="D96" i="3"/>
  <c r="E96" i="3" s="1"/>
  <c r="D97" i="3"/>
  <c r="E97" i="3" s="1"/>
  <c r="F97" i="3" s="1"/>
  <c r="D98" i="3"/>
  <c r="E98" i="3" s="1"/>
  <c r="D99" i="3"/>
  <c r="E99" i="3" s="1"/>
  <c r="D100" i="3"/>
  <c r="E100" i="3" s="1"/>
  <c r="F100" i="3" s="1"/>
  <c r="D101" i="3"/>
  <c r="E101" i="3" s="1"/>
  <c r="F101" i="3" s="1"/>
  <c r="D102" i="3"/>
  <c r="E102" i="3" s="1"/>
  <c r="D103" i="3"/>
  <c r="E103" i="3" s="1"/>
  <c r="D104" i="3"/>
  <c r="E104" i="3" s="1"/>
  <c r="D105" i="3"/>
  <c r="E105" i="3" s="1"/>
  <c r="F105" i="3" s="1"/>
  <c r="D106" i="3"/>
  <c r="E106" i="3" s="1"/>
  <c r="D107" i="3"/>
  <c r="E107" i="3" s="1"/>
  <c r="D108" i="3"/>
  <c r="E108" i="3" s="1"/>
  <c r="F108" i="3" s="1"/>
  <c r="D109" i="3"/>
  <c r="E109" i="3" s="1"/>
  <c r="F109" i="3" s="1"/>
  <c r="D110" i="3"/>
  <c r="E110" i="3" s="1"/>
  <c r="D111" i="3"/>
  <c r="E111" i="3" s="1"/>
  <c r="D112" i="3"/>
  <c r="E112" i="3" s="1"/>
  <c r="D113" i="3"/>
  <c r="E113" i="3" s="1"/>
  <c r="F113" i="3" s="1"/>
  <c r="D114" i="3"/>
  <c r="E114" i="3" s="1"/>
  <c r="D115" i="3"/>
  <c r="E115" i="3" s="1"/>
  <c r="D116" i="3"/>
  <c r="E116" i="3" s="1"/>
  <c r="F116" i="3" s="1"/>
  <c r="D117" i="3"/>
  <c r="E117" i="3" s="1"/>
  <c r="F117" i="3" s="1"/>
  <c r="D118" i="3"/>
  <c r="E118" i="3" s="1"/>
  <c r="D119" i="3"/>
  <c r="E119" i="3" s="1"/>
  <c r="D120" i="3"/>
  <c r="E120" i="3" s="1"/>
  <c r="D121" i="3"/>
  <c r="E121" i="3" s="1"/>
  <c r="F121" i="3" s="1"/>
  <c r="D122" i="3"/>
  <c r="E122" i="3" s="1"/>
  <c r="D123" i="3"/>
  <c r="E123" i="3" s="1"/>
  <c r="D124" i="3"/>
  <c r="E124" i="3" s="1"/>
  <c r="F124" i="3" s="1"/>
  <c r="D125" i="3"/>
  <c r="E125" i="3" s="1"/>
  <c r="F125" i="3" s="1"/>
  <c r="D126" i="3"/>
  <c r="E126" i="3" s="1"/>
  <c r="D127" i="3"/>
  <c r="E127" i="3" s="1"/>
  <c r="G127" i="3" s="1"/>
  <c r="D128" i="3"/>
  <c r="E128" i="3" s="1"/>
  <c r="D129" i="3"/>
  <c r="E129" i="3" s="1"/>
  <c r="F129" i="3" s="1"/>
  <c r="D130" i="3"/>
  <c r="E130" i="3" s="1"/>
  <c r="D131" i="3"/>
  <c r="E131" i="3" s="1"/>
  <c r="D132" i="3"/>
  <c r="E132" i="3" s="1"/>
  <c r="F132" i="3" s="1"/>
  <c r="D133" i="3"/>
  <c r="E133" i="3" s="1"/>
  <c r="F133" i="3" s="1"/>
  <c r="D134" i="3"/>
  <c r="E134" i="3" s="1"/>
  <c r="D135" i="3"/>
  <c r="E135" i="3" s="1"/>
  <c r="D136" i="3"/>
  <c r="E136" i="3" s="1"/>
  <c r="D137" i="3"/>
  <c r="E137" i="3" s="1"/>
  <c r="F137" i="3" s="1"/>
  <c r="D138" i="3"/>
  <c r="E138" i="3" s="1"/>
  <c r="D139" i="3"/>
  <c r="E139" i="3" s="1"/>
  <c r="D140" i="3"/>
  <c r="E140" i="3" s="1"/>
  <c r="F140" i="3" s="1"/>
  <c r="D141" i="3"/>
  <c r="E141" i="3" s="1"/>
  <c r="F141" i="3" s="1"/>
  <c r="D142" i="3"/>
  <c r="E142" i="3" s="1"/>
  <c r="D143" i="3"/>
  <c r="E143" i="3" s="1"/>
  <c r="D144" i="3"/>
  <c r="E144" i="3" s="1"/>
  <c r="D145" i="3"/>
  <c r="E145" i="3" s="1"/>
  <c r="F145" i="3" s="1"/>
  <c r="D146" i="3"/>
  <c r="E146" i="3" s="1"/>
  <c r="D147" i="3"/>
  <c r="E147" i="3" s="1"/>
  <c r="D148" i="3"/>
  <c r="E148" i="3" s="1"/>
  <c r="F148" i="3" s="1"/>
  <c r="D149" i="3"/>
  <c r="E149" i="3" s="1"/>
  <c r="F149" i="3" s="1"/>
  <c r="D150" i="3"/>
  <c r="E150" i="3" s="1"/>
  <c r="D151" i="3"/>
  <c r="E151" i="3" s="1"/>
  <c r="D152" i="3"/>
  <c r="E152" i="3" s="1"/>
  <c r="D153" i="3"/>
  <c r="E153" i="3" s="1"/>
  <c r="F153" i="3" s="1"/>
  <c r="D154" i="3"/>
  <c r="E154" i="3" s="1"/>
  <c r="D155" i="3"/>
  <c r="E155" i="3" s="1"/>
  <c r="D156" i="3"/>
  <c r="E156" i="3" s="1"/>
  <c r="F156" i="3" s="1"/>
  <c r="D157" i="3"/>
  <c r="E157" i="3" s="1"/>
  <c r="F157" i="3" s="1"/>
  <c r="D158" i="3"/>
  <c r="E158" i="3" s="1"/>
  <c r="D159" i="3"/>
  <c r="E159" i="3" s="1"/>
  <c r="D160" i="3"/>
  <c r="E160" i="3" s="1"/>
  <c r="F160" i="3" s="1"/>
  <c r="D161" i="3"/>
  <c r="E161" i="3" s="1"/>
  <c r="F161" i="3" s="1"/>
  <c r="D162" i="3"/>
  <c r="E162" i="3" s="1"/>
  <c r="D163" i="3"/>
  <c r="E163" i="3" s="1"/>
  <c r="D164" i="3"/>
  <c r="E164" i="3" s="1"/>
  <c r="F164" i="3" s="1"/>
  <c r="D165" i="3"/>
  <c r="E165" i="3" s="1"/>
  <c r="F165" i="3" s="1"/>
  <c r="D166" i="3"/>
  <c r="E166" i="3" s="1"/>
  <c r="D167" i="3"/>
  <c r="E167" i="3" s="1"/>
  <c r="D168" i="3"/>
  <c r="E168" i="3" s="1"/>
  <c r="F168" i="3" s="1"/>
  <c r="D169" i="3"/>
  <c r="E169" i="3" s="1"/>
  <c r="F169" i="3" s="1"/>
  <c r="D170" i="3"/>
  <c r="E170" i="3" s="1"/>
  <c r="D171" i="3"/>
  <c r="E171" i="3" s="1"/>
  <c r="D172" i="3"/>
  <c r="E172" i="3" s="1"/>
  <c r="F172" i="3" s="1"/>
  <c r="D173" i="3"/>
  <c r="E173" i="3" s="1"/>
  <c r="F173" i="3" s="1"/>
  <c r="D174" i="3"/>
  <c r="E174" i="3" s="1"/>
  <c r="D175" i="3"/>
  <c r="E175" i="3" s="1"/>
  <c r="D176" i="3"/>
  <c r="E176" i="3" s="1"/>
  <c r="F176" i="3" s="1"/>
  <c r="D177" i="3"/>
  <c r="E177" i="3" s="1"/>
  <c r="F177" i="3" s="1"/>
  <c r="D178" i="3"/>
  <c r="E178" i="3" s="1"/>
  <c r="D179" i="3"/>
  <c r="E179" i="3" s="1"/>
  <c r="D180" i="3"/>
  <c r="E180" i="3" s="1"/>
  <c r="F180" i="3" s="1"/>
  <c r="D181" i="3"/>
  <c r="E181" i="3" s="1"/>
  <c r="F181" i="3" s="1"/>
  <c r="D182" i="3"/>
  <c r="E182" i="3" s="1"/>
  <c r="D183" i="3"/>
  <c r="E183" i="3" s="1"/>
  <c r="D184" i="3"/>
  <c r="E184" i="3" s="1"/>
  <c r="F184" i="3" s="1"/>
  <c r="D185" i="3"/>
  <c r="E185" i="3" s="1"/>
  <c r="F185" i="3" s="1"/>
  <c r="D186" i="3"/>
  <c r="E186" i="3" s="1"/>
  <c r="D187" i="3"/>
  <c r="E187" i="3" s="1"/>
  <c r="D188" i="3"/>
  <c r="E188" i="3" s="1"/>
  <c r="F188" i="3" s="1"/>
  <c r="D189" i="3"/>
  <c r="E189" i="3" s="1"/>
  <c r="D190" i="3"/>
  <c r="E190" i="3" s="1"/>
  <c r="D191" i="3"/>
  <c r="E191" i="3" s="1"/>
  <c r="G191" i="3" s="1"/>
  <c r="D192" i="3"/>
  <c r="E192" i="3" s="1"/>
  <c r="F192" i="3" s="1"/>
  <c r="D193" i="3"/>
  <c r="E193" i="3" s="1"/>
  <c r="D194" i="3"/>
  <c r="E194" i="3" s="1"/>
  <c r="D195" i="3"/>
  <c r="E195" i="3" s="1"/>
  <c r="D196" i="3"/>
  <c r="E196" i="3" s="1"/>
  <c r="F196" i="3" s="1"/>
  <c r="D197" i="3"/>
  <c r="E197" i="3" s="1"/>
  <c r="D198" i="3"/>
  <c r="E198" i="3" s="1"/>
  <c r="D199" i="3"/>
  <c r="E199" i="3" s="1"/>
  <c r="D200" i="3"/>
  <c r="E200" i="3" s="1"/>
  <c r="F200" i="3" s="1"/>
  <c r="D201" i="3"/>
  <c r="E201" i="3" s="1"/>
  <c r="D202" i="3"/>
  <c r="E202" i="3" s="1"/>
  <c r="D203" i="3"/>
  <c r="E203" i="3" s="1"/>
  <c r="D204" i="3"/>
  <c r="E204" i="3" s="1"/>
  <c r="F204" i="3" s="1"/>
  <c r="D205" i="3"/>
  <c r="E205" i="3" s="1"/>
  <c r="D206" i="3"/>
  <c r="E206" i="3" s="1"/>
  <c r="D207" i="3"/>
  <c r="E207" i="3" s="1"/>
  <c r="D208" i="3"/>
  <c r="E208" i="3" s="1"/>
  <c r="F208" i="3" s="1"/>
  <c r="D209" i="3"/>
  <c r="E209" i="3" s="1"/>
  <c r="D210" i="3"/>
  <c r="E210" i="3" s="1"/>
  <c r="D211" i="3"/>
  <c r="E211" i="3" s="1"/>
  <c r="D212" i="3"/>
  <c r="E212" i="3" s="1"/>
  <c r="F212" i="3" s="1"/>
  <c r="D213" i="3"/>
  <c r="E213" i="3" s="1"/>
  <c r="D214" i="3"/>
  <c r="E214" i="3" s="1"/>
  <c r="D215" i="3"/>
  <c r="E215" i="3" s="1"/>
  <c r="D216" i="3"/>
  <c r="E216" i="3" s="1"/>
  <c r="F216" i="3" s="1"/>
  <c r="D217" i="3"/>
  <c r="E217" i="3" s="1"/>
  <c r="D218" i="3"/>
  <c r="E218" i="3" s="1"/>
  <c r="D219" i="3"/>
  <c r="E219" i="3" s="1"/>
  <c r="D220" i="3"/>
  <c r="E220" i="3" s="1"/>
  <c r="F220" i="3" s="1"/>
  <c r="D221" i="3"/>
  <c r="E221" i="3" s="1"/>
  <c r="D222" i="3"/>
  <c r="E222" i="3" s="1"/>
  <c r="D223" i="3"/>
  <c r="E223" i="3" s="1"/>
  <c r="D224" i="3"/>
  <c r="E224" i="3" s="1"/>
  <c r="F224" i="3" s="1"/>
  <c r="D225" i="3"/>
  <c r="E225" i="3" s="1"/>
  <c r="D226" i="3"/>
  <c r="E226" i="3" s="1"/>
  <c r="D227" i="3"/>
  <c r="E227" i="3" s="1"/>
  <c r="D228" i="3"/>
  <c r="E228" i="3" s="1"/>
  <c r="F228" i="3" s="1"/>
  <c r="D229" i="3"/>
  <c r="E229" i="3" s="1"/>
  <c r="D230" i="3"/>
  <c r="E230" i="3" s="1"/>
  <c r="D231" i="3"/>
  <c r="E231" i="3" s="1"/>
  <c r="D232" i="3"/>
  <c r="E232" i="3" s="1"/>
  <c r="F232" i="3" s="1"/>
  <c r="D233" i="3"/>
  <c r="E233" i="3" s="1"/>
  <c r="D234" i="3"/>
  <c r="E234" i="3" s="1"/>
  <c r="D235" i="3"/>
  <c r="E235" i="3" s="1"/>
  <c r="D236" i="3"/>
  <c r="E236" i="3" s="1"/>
  <c r="F236" i="3" s="1"/>
  <c r="D237" i="3"/>
  <c r="E237" i="3" s="1"/>
  <c r="D238" i="3"/>
  <c r="E238" i="3" s="1"/>
  <c r="D239" i="3"/>
  <c r="E239" i="3" s="1"/>
  <c r="D240" i="3"/>
  <c r="E240" i="3" s="1"/>
  <c r="F240" i="3" s="1"/>
  <c r="D241" i="3"/>
  <c r="E241" i="3" s="1"/>
  <c r="D242" i="3"/>
  <c r="E242" i="3" s="1"/>
  <c r="D243" i="3"/>
  <c r="E243" i="3" s="1"/>
  <c r="D244" i="3"/>
  <c r="E244" i="3" s="1"/>
  <c r="F244" i="3" s="1"/>
  <c r="D245" i="3"/>
  <c r="E245" i="3" s="1"/>
  <c r="D246" i="3"/>
  <c r="E246" i="3" s="1"/>
  <c r="D247" i="3"/>
  <c r="E247" i="3" s="1"/>
  <c r="D248" i="3"/>
  <c r="E248" i="3" s="1"/>
  <c r="F248" i="3" s="1"/>
  <c r="D249" i="3"/>
  <c r="E249" i="3" s="1"/>
  <c r="D250" i="3"/>
  <c r="E250" i="3" s="1"/>
  <c r="D251" i="3"/>
  <c r="E251" i="3" s="1"/>
  <c r="D252" i="3"/>
  <c r="E252" i="3" s="1"/>
  <c r="F252" i="3" s="1"/>
  <c r="D253" i="3"/>
  <c r="E253" i="3" s="1"/>
  <c r="D254" i="3"/>
  <c r="E254" i="3" s="1"/>
  <c r="D255" i="3"/>
  <c r="E255" i="3" s="1"/>
  <c r="D256" i="3"/>
  <c r="E256" i="3" s="1"/>
  <c r="F256" i="3" s="1"/>
  <c r="D257" i="3"/>
  <c r="E257" i="3" s="1"/>
  <c r="D258" i="3"/>
  <c r="E258" i="3" s="1"/>
  <c r="D259" i="3"/>
  <c r="E259" i="3" s="1"/>
  <c r="D260" i="3"/>
  <c r="E260" i="3" s="1"/>
  <c r="D261" i="3"/>
  <c r="E261" i="3" s="1"/>
  <c r="F261" i="3" s="1"/>
  <c r="D262" i="3"/>
  <c r="E262" i="3" s="1"/>
  <c r="D263" i="3"/>
  <c r="E263" i="3" s="1"/>
  <c r="D264" i="3"/>
  <c r="E264" i="3" s="1"/>
  <c r="D265" i="3"/>
  <c r="E265" i="3" s="1"/>
  <c r="F265" i="3" s="1"/>
  <c r="D266" i="3"/>
  <c r="E266" i="3" s="1"/>
  <c r="D267" i="3"/>
  <c r="E267" i="3" s="1"/>
  <c r="D268" i="3"/>
  <c r="E268" i="3" s="1"/>
  <c r="D269" i="3"/>
  <c r="E269" i="3" s="1"/>
  <c r="F269" i="3" s="1"/>
  <c r="D270" i="3"/>
  <c r="E270" i="3" s="1"/>
  <c r="D271" i="3"/>
  <c r="E271" i="3" s="1"/>
  <c r="D272" i="3"/>
  <c r="E272" i="3" s="1"/>
  <c r="F272" i="3" s="1"/>
  <c r="D273" i="3"/>
  <c r="E273" i="3" s="1"/>
  <c r="D274" i="3"/>
  <c r="E274" i="3" s="1"/>
  <c r="F274" i="3" s="1"/>
  <c r="D275" i="3"/>
  <c r="E275" i="3" s="1"/>
  <c r="G275" i="3" s="1"/>
  <c r="D276" i="3"/>
  <c r="E276" i="3" s="1"/>
  <c r="D277" i="3"/>
  <c r="E277" i="3" s="1"/>
  <c r="F277" i="3" s="1"/>
  <c r="D278" i="3"/>
  <c r="E278" i="3" s="1"/>
  <c r="D279" i="3"/>
  <c r="E279" i="3" s="1"/>
  <c r="D280" i="3"/>
  <c r="E280" i="3" s="1"/>
  <c r="D281" i="3"/>
  <c r="E281" i="3" s="1"/>
  <c r="F281" i="3" s="1"/>
  <c r="D282" i="3"/>
  <c r="E282" i="3" s="1"/>
  <c r="D283" i="3"/>
  <c r="E283" i="3" s="1"/>
  <c r="D284" i="3"/>
  <c r="E284" i="3" s="1"/>
  <c r="D285" i="3"/>
  <c r="E285" i="3" s="1"/>
  <c r="F285" i="3" s="1"/>
  <c r="D286" i="3"/>
  <c r="E286" i="3" s="1"/>
  <c r="D287" i="3"/>
  <c r="E287" i="3" s="1"/>
  <c r="D288" i="3"/>
  <c r="E288" i="3" s="1"/>
  <c r="F288" i="3" s="1"/>
  <c r="D289" i="3"/>
  <c r="E289" i="3" s="1"/>
  <c r="D290" i="3"/>
  <c r="E290" i="3" s="1"/>
  <c r="F290" i="3" s="1"/>
  <c r="D291" i="3"/>
  <c r="E291" i="3" s="1"/>
  <c r="D292" i="3"/>
  <c r="E292" i="3" s="1"/>
  <c r="D293" i="3"/>
  <c r="E293" i="3" s="1"/>
  <c r="F293" i="3" s="1"/>
  <c r="D294" i="3"/>
  <c r="E294" i="3" s="1"/>
  <c r="D295" i="3"/>
  <c r="E295" i="3" s="1"/>
  <c r="D296" i="3"/>
  <c r="E296" i="3" s="1"/>
  <c r="G296" i="3" s="1"/>
  <c r="D297" i="3"/>
  <c r="E297" i="3" s="1"/>
  <c r="F297" i="3" s="1"/>
  <c r="D298" i="3"/>
  <c r="E298" i="3" s="1"/>
  <c r="D299" i="3"/>
  <c r="E299" i="3" s="1"/>
  <c r="D300" i="3"/>
  <c r="E300" i="3" s="1"/>
  <c r="D301" i="3"/>
  <c r="E301" i="3" s="1"/>
  <c r="F301" i="3" s="1"/>
  <c r="D302" i="3"/>
  <c r="E302" i="3" s="1"/>
  <c r="D303" i="3"/>
  <c r="E303" i="3" s="1"/>
  <c r="D304" i="3"/>
  <c r="E304" i="3" s="1"/>
  <c r="F304" i="3" s="1"/>
  <c r="D305" i="3"/>
  <c r="E305" i="3" s="1"/>
  <c r="D306" i="3"/>
  <c r="E306" i="3" s="1"/>
  <c r="F306" i="3" s="1"/>
  <c r="D307" i="3"/>
  <c r="E307" i="3" s="1"/>
  <c r="D308" i="3"/>
  <c r="E308" i="3" s="1"/>
  <c r="D309" i="3"/>
  <c r="E309" i="3" s="1"/>
  <c r="F309" i="3" s="1"/>
  <c r="D310" i="3"/>
  <c r="E310" i="3" s="1"/>
  <c r="D311" i="3"/>
  <c r="E311" i="3" s="1"/>
  <c r="D312" i="3"/>
  <c r="E312" i="3" s="1"/>
  <c r="D313" i="3"/>
  <c r="E313" i="3" s="1"/>
  <c r="F313" i="3" s="1"/>
  <c r="D314" i="3"/>
  <c r="E314" i="3" s="1"/>
  <c r="D315" i="3"/>
  <c r="E315" i="3" s="1"/>
  <c r="D316" i="3"/>
  <c r="E316" i="3" s="1"/>
  <c r="D317" i="3"/>
  <c r="E317" i="3" s="1"/>
  <c r="G317" i="3" s="1"/>
  <c r="D318" i="3"/>
  <c r="E318" i="3" s="1"/>
  <c r="D319" i="3"/>
  <c r="E319" i="3" s="1"/>
  <c r="D320" i="3"/>
  <c r="E320" i="3" s="1"/>
  <c r="F320" i="3" s="1"/>
  <c r="D321" i="3"/>
  <c r="E321" i="3" s="1"/>
  <c r="D322" i="3"/>
  <c r="E322" i="3" s="1"/>
  <c r="D323" i="3"/>
  <c r="E323" i="3" s="1"/>
  <c r="D324" i="3"/>
  <c r="E324" i="3" s="1"/>
  <c r="D325" i="3"/>
  <c r="E325" i="3" s="1"/>
  <c r="F325" i="3" s="1"/>
  <c r="D326" i="3"/>
  <c r="E326" i="3" s="1"/>
  <c r="D327" i="3"/>
  <c r="E327" i="3" s="1"/>
  <c r="D328" i="3"/>
  <c r="E328" i="3" s="1"/>
  <c r="D329" i="3"/>
  <c r="E329" i="3" s="1"/>
  <c r="F329" i="3" s="1"/>
  <c r="D330" i="3"/>
  <c r="E330" i="3" s="1"/>
  <c r="D331" i="3"/>
  <c r="E331" i="3" s="1"/>
  <c r="D332" i="3"/>
  <c r="E332" i="3" s="1"/>
  <c r="D333" i="3"/>
  <c r="E333" i="3" s="1"/>
  <c r="F333" i="3" s="1"/>
  <c r="D334" i="3"/>
  <c r="E334" i="3" s="1"/>
  <c r="D335" i="3"/>
  <c r="E335" i="3" s="1"/>
  <c r="D336" i="3"/>
  <c r="E336" i="3" s="1"/>
  <c r="F336" i="3" s="1"/>
  <c r="D337" i="3"/>
  <c r="E337" i="3" s="1"/>
  <c r="D338" i="3"/>
  <c r="E338" i="3" s="1"/>
  <c r="F338" i="3" s="1"/>
  <c r="D339" i="3"/>
  <c r="E339" i="3" s="1"/>
  <c r="G339" i="3" s="1"/>
  <c r="D340" i="3"/>
  <c r="E340" i="3" s="1"/>
  <c r="D341" i="3"/>
  <c r="E341" i="3" s="1"/>
  <c r="F341" i="3" s="1"/>
  <c r="D342" i="3"/>
  <c r="E342" i="3" s="1"/>
  <c r="D343" i="3"/>
  <c r="E343" i="3" s="1"/>
  <c r="D344" i="3"/>
  <c r="E344" i="3" s="1"/>
  <c r="D345" i="3"/>
  <c r="E345" i="3" s="1"/>
  <c r="F345" i="3" s="1"/>
  <c r="D346" i="3"/>
  <c r="E346" i="3" s="1"/>
  <c r="D347" i="3"/>
  <c r="E347" i="3" s="1"/>
  <c r="D348" i="3"/>
  <c r="E348" i="3" s="1"/>
  <c r="D349" i="3"/>
  <c r="E349" i="3" s="1"/>
  <c r="F349" i="3" s="1"/>
  <c r="D350" i="3"/>
  <c r="E350" i="3" s="1"/>
  <c r="D351" i="3"/>
  <c r="E351" i="3" s="1"/>
  <c r="D352" i="3"/>
  <c r="E352" i="3" s="1"/>
  <c r="D353" i="3"/>
  <c r="E353" i="3" s="1"/>
  <c r="F353" i="3" s="1"/>
  <c r="D354" i="3"/>
  <c r="E354" i="3" s="1"/>
  <c r="D355" i="3"/>
  <c r="E355" i="3" s="1"/>
  <c r="G355" i="3" s="1"/>
  <c r="D356" i="3"/>
  <c r="E356" i="3" s="1"/>
  <c r="D357" i="3"/>
  <c r="E357" i="3" s="1"/>
  <c r="F357" i="3" s="1"/>
  <c r="D358" i="3"/>
  <c r="E358" i="3" s="1"/>
  <c r="D359" i="3"/>
  <c r="E359" i="3" s="1"/>
  <c r="D360" i="3"/>
  <c r="E360" i="3" s="1"/>
  <c r="D361" i="3"/>
  <c r="E361" i="3" s="1"/>
  <c r="F361" i="3" s="1"/>
  <c r="D362" i="3"/>
  <c r="E362" i="3" s="1"/>
  <c r="D363" i="3"/>
  <c r="E363" i="3" s="1"/>
  <c r="D364" i="3"/>
  <c r="E364" i="3" s="1"/>
  <c r="D365" i="3"/>
  <c r="E365" i="3" s="1"/>
  <c r="F365" i="3" s="1"/>
  <c r="D366" i="3"/>
  <c r="E366" i="3" s="1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2" i="3"/>
  <c r="G93" i="3"/>
  <c r="G97" i="3"/>
  <c r="G101" i="3"/>
  <c r="G105" i="3"/>
  <c r="G109" i="3"/>
  <c r="G113" i="3"/>
  <c r="G117" i="3"/>
  <c r="G121" i="3"/>
  <c r="G124" i="3"/>
  <c r="G125" i="3"/>
  <c r="G129" i="3"/>
  <c r="G137" i="3"/>
  <c r="G145" i="3"/>
  <c r="G153" i="3"/>
  <c r="G161" i="3"/>
  <c r="G169" i="3"/>
  <c r="G172" i="3"/>
  <c r="G177" i="3"/>
  <c r="G185" i="3"/>
  <c r="G196" i="3"/>
  <c r="G244" i="3"/>
  <c r="G269" i="3"/>
  <c r="D3" i="3"/>
  <c r="E3" i="3" s="1"/>
  <c r="K11" i="2"/>
  <c r="K10" i="2"/>
  <c r="K9" i="2"/>
  <c r="K8" i="2"/>
  <c r="D6" i="2"/>
  <c r="E6" i="2" s="1"/>
  <c r="F6" i="2" s="1"/>
  <c r="D7" i="2"/>
  <c r="E7" i="2" s="1"/>
  <c r="F7" i="2" s="1"/>
  <c r="G7" i="2"/>
  <c r="D8" i="2"/>
  <c r="E8" i="2" s="1"/>
  <c r="F8" i="2" s="1"/>
  <c r="D9" i="2"/>
  <c r="E9" i="2" s="1"/>
  <c r="F9" i="2" s="1"/>
  <c r="G9" i="2"/>
  <c r="D10" i="2"/>
  <c r="E10" i="2" s="1"/>
  <c r="F10" i="2" s="1"/>
  <c r="D11" i="2"/>
  <c r="E11" i="2" s="1"/>
  <c r="F11" i="2" s="1"/>
  <c r="G11" i="2"/>
  <c r="D12" i="2"/>
  <c r="E12" i="2" s="1"/>
  <c r="F12" i="2" s="1"/>
  <c r="D13" i="2"/>
  <c r="E13" i="2" s="1"/>
  <c r="F13" i="2" s="1"/>
  <c r="G13" i="2"/>
  <c r="D14" i="2"/>
  <c r="E14" i="2" s="1"/>
  <c r="F14" i="2" s="1"/>
  <c r="D15" i="2"/>
  <c r="E15" i="2" s="1"/>
  <c r="F15" i="2" s="1"/>
  <c r="G15" i="2"/>
  <c r="D16" i="2"/>
  <c r="E16" i="2" s="1"/>
  <c r="F16" i="2" s="1"/>
  <c r="D17" i="2"/>
  <c r="E17" i="2" s="1"/>
  <c r="F17" i="2" s="1"/>
  <c r="G17" i="2"/>
  <c r="D18" i="2"/>
  <c r="E18" i="2" s="1"/>
  <c r="F18" i="2" s="1"/>
  <c r="D19" i="2"/>
  <c r="E19" i="2" s="1"/>
  <c r="F19" i="2" s="1"/>
  <c r="G19" i="2"/>
  <c r="D20" i="2"/>
  <c r="E20" i="2" s="1"/>
  <c r="F20" i="2" s="1"/>
  <c r="D21" i="2"/>
  <c r="E21" i="2" s="1"/>
  <c r="F21" i="2" s="1"/>
  <c r="G21" i="2"/>
  <c r="D22" i="2"/>
  <c r="E22" i="2" s="1"/>
  <c r="F22" i="2" s="1"/>
  <c r="D23" i="2"/>
  <c r="E23" i="2" s="1"/>
  <c r="F23" i="2" s="1"/>
  <c r="G23" i="2"/>
  <c r="D24" i="2"/>
  <c r="E24" i="2" s="1"/>
  <c r="F24" i="2" s="1"/>
  <c r="D25" i="2"/>
  <c r="E25" i="2" s="1"/>
  <c r="F25" i="2" s="1"/>
  <c r="G25" i="2"/>
  <c r="D26" i="2"/>
  <c r="E26" i="2" s="1"/>
  <c r="F26" i="2" s="1"/>
  <c r="D27" i="2"/>
  <c r="E27" i="2" s="1"/>
  <c r="F27" i="2" s="1"/>
  <c r="G27" i="2"/>
  <c r="D28" i="2"/>
  <c r="E28" i="2" s="1"/>
  <c r="F28" i="2" s="1"/>
  <c r="D29" i="2"/>
  <c r="E29" i="2" s="1"/>
  <c r="F29" i="2" s="1"/>
  <c r="G29" i="2"/>
  <c r="D30" i="2"/>
  <c r="E30" i="2" s="1"/>
  <c r="F30" i="2" s="1"/>
  <c r="D31" i="2"/>
  <c r="E31" i="2" s="1"/>
  <c r="F31" i="2" s="1"/>
  <c r="G31" i="2"/>
  <c r="D32" i="2"/>
  <c r="E32" i="2" s="1"/>
  <c r="F32" i="2" s="1"/>
  <c r="D33" i="2"/>
  <c r="E33" i="2" s="1"/>
  <c r="F33" i="2" s="1"/>
  <c r="G33" i="2"/>
  <c r="D34" i="2"/>
  <c r="E34" i="2" s="1"/>
  <c r="F34" i="2" s="1"/>
  <c r="D35" i="2"/>
  <c r="E35" i="2" s="1"/>
  <c r="F35" i="2" s="1"/>
  <c r="G35" i="2"/>
  <c r="D36" i="2"/>
  <c r="E36" i="2" s="1"/>
  <c r="F36" i="2" s="1"/>
  <c r="D37" i="2"/>
  <c r="E37" i="2" s="1"/>
  <c r="F37" i="2" s="1"/>
  <c r="G37" i="2"/>
  <c r="D38" i="2"/>
  <c r="E38" i="2" s="1"/>
  <c r="F38" i="2" s="1"/>
  <c r="D39" i="2"/>
  <c r="E39" i="2" s="1"/>
  <c r="F39" i="2" s="1"/>
  <c r="G39" i="2"/>
  <c r="D40" i="2"/>
  <c r="E40" i="2" s="1"/>
  <c r="F40" i="2" s="1"/>
  <c r="D41" i="2"/>
  <c r="E41" i="2" s="1"/>
  <c r="F41" i="2" s="1"/>
  <c r="G41" i="2"/>
  <c r="D42" i="2"/>
  <c r="E42" i="2" s="1"/>
  <c r="F42" i="2" s="1"/>
  <c r="D43" i="2"/>
  <c r="E43" i="2" s="1"/>
  <c r="D44" i="2"/>
  <c r="E44" i="2" s="1"/>
  <c r="D45" i="2"/>
  <c r="E45" i="2" s="1"/>
  <c r="F45" i="2" s="1"/>
  <c r="G45" i="2"/>
  <c r="D46" i="2"/>
  <c r="E46" i="2" s="1"/>
  <c r="D47" i="2"/>
  <c r="E47" i="2" s="1"/>
  <c r="F47" i="2" s="1"/>
  <c r="D48" i="2"/>
  <c r="E48" i="2" s="1"/>
  <c r="D49" i="2"/>
  <c r="E49" i="2" s="1"/>
  <c r="F49" i="2" s="1"/>
  <c r="G49" i="2"/>
  <c r="D50" i="2"/>
  <c r="E50" i="2" s="1"/>
  <c r="D51" i="2"/>
  <c r="E51" i="2" s="1"/>
  <c r="D52" i="2"/>
  <c r="E52" i="2" s="1"/>
  <c r="D53" i="2"/>
  <c r="E53" i="2" s="1"/>
  <c r="F53" i="2" s="1"/>
  <c r="G53" i="2"/>
  <c r="D54" i="2"/>
  <c r="E54" i="2" s="1"/>
  <c r="D55" i="2"/>
  <c r="E55" i="2" s="1"/>
  <c r="F55" i="2" s="1"/>
  <c r="D56" i="2"/>
  <c r="E56" i="2" s="1"/>
  <c r="D57" i="2"/>
  <c r="E57" i="2" s="1"/>
  <c r="F57" i="2" s="1"/>
  <c r="G57" i="2"/>
  <c r="D58" i="2"/>
  <c r="E58" i="2" s="1"/>
  <c r="D59" i="2"/>
  <c r="E59" i="2" s="1"/>
  <c r="D60" i="2"/>
  <c r="E60" i="2" s="1"/>
  <c r="D61" i="2"/>
  <c r="E61" i="2" s="1"/>
  <c r="F61" i="2" s="1"/>
  <c r="G61" i="2"/>
  <c r="D62" i="2"/>
  <c r="E62" i="2" s="1"/>
  <c r="D63" i="2"/>
  <c r="E63" i="2" s="1"/>
  <c r="F63" i="2" s="1"/>
  <c r="D64" i="2"/>
  <c r="E64" i="2" s="1"/>
  <c r="D65" i="2"/>
  <c r="E65" i="2" s="1"/>
  <c r="F65" i="2" s="1"/>
  <c r="G65" i="2"/>
  <c r="D66" i="2"/>
  <c r="E66" i="2" s="1"/>
  <c r="D67" i="2"/>
  <c r="E67" i="2" s="1"/>
  <c r="D68" i="2"/>
  <c r="E68" i="2" s="1"/>
  <c r="D69" i="2"/>
  <c r="E69" i="2" s="1"/>
  <c r="F69" i="2" s="1"/>
  <c r="G69" i="2"/>
  <c r="D70" i="2"/>
  <c r="E70" i="2" s="1"/>
  <c r="D71" i="2"/>
  <c r="E71" i="2" s="1"/>
  <c r="F71" i="2" s="1"/>
  <c r="D72" i="2"/>
  <c r="E72" i="2" s="1"/>
  <c r="D73" i="2"/>
  <c r="E73" i="2" s="1"/>
  <c r="F73" i="2" s="1"/>
  <c r="G73" i="2"/>
  <c r="D74" i="2"/>
  <c r="E74" i="2" s="1"/>
  <c r="D75" i="2"/>
  <c r="E75" i="2" s="1"/>
  <c r="D76" i="2"/>
  <c r="E76" i="2" s="1"/>
  <c r="D77" i="2"/>
  <c r="E77" i="2" s="1"/>
  <c r="F77" i="2" s="1"/>
  <c r="G77" i="2"/>
  <c r="D78" i="2"/>
  <c r="E78" i="2" s="1"/>
  <c r="D79" i="2"/>
  <c r="E79" i="2" s="1"/>
  <c r="F79" i="2" s="1"/>
  <c r="D80" i="2"/>
  <c r="E80" i="2" s="1"/>
  <c r="D81" i="2"/>
  <c r="E81" i="2" s="1"/>
  <c r="F81" i="2" s="1"/>
  <c r="G81" i="2"/>
  <c r="D82" i="2"/>
  <c r="E82" i="2" s="1"/>
  <c r="D83" i="2"/>
  <c r="E83" i="2" s="1"/>
  <c r="D84" i="2"/>
  <c r="E84" i="2" s="1"/>
  <c r="D85" i="2"/>
  <c r="E85" i="2" s="1"/>
  <c r="F85" i="2" s="1"/>
  <c r="G85" i="2"/>
  <c r="D86" i="2"/>
  <c r="E86" i="2" s="1"/>
  <c r="D87" i="2"/>
  <c r="E87" i="2" s="1"/>
  <c r="F87" i="2" s="1"/>
  <c r="D88" i="2"/>
  <c r="E88" i="2" s="1"/>
  <c r="D89" i="2"/>
  <c r="E89" i="2" s="1"/>
  <c r="F89" i="2" s="1"/>
  <c r="G89" i="2"/>
  <c r="D90" i="2"/>
  <c r="E90" i="2" s="1"/>
  <c r="D91" i="2"/>
  <c r="E91" i="2" s="1"/>
  <c r="D92" i="2"/>
  <c r="E92" i="2"/>
  <c r="D93" i="2"/>
  <c r="E93" i="2" s="1"/>
  <c r="G93" i="2" s="1"/>
  <c r="F93" i="2"/>
  <c r="D94" i="2"/>
  <c r="E94" i="2"/>
  <c r="G94" i="2" s="1"/>
  <c r="D95" i="2"/>
  <c r="E95" i="2" s="1"/>
  <c r="D96" i="2"/>
  <c r="E96" i="2"/>
  <c r="D97" i="2"/>
  <c r="E97" i="2" s="1"/>
  <c r="G97" i="2" s="1"/>
  <c r="D98" i="2"/>
  <c r="E98" i="2"/>
  <c r="G98" i="2" s="1"/>
  <c r="D99" i="2"/>
  <c r="E99" i="2" s="1"/>
  <c r="D100" i="2"/>
  <c r="E100" i="2"/>
  <c r="D101" i="2"/>
  <c r="E101" i="2" s="1"/>
  <c r="G101" i="2" s="1"/>
  <c r="F101" i="2"/>
  <c r="D102" i="2"/>
  <c r="E102" i="2"/>
  <c r="G102" i="2" s="1"/>
  <c r="D103" i="2"/>
  <c r="E103" i="2" s="1"/>
  <c r="D104" i="2"/>
  <c r="E104" i="2"/>
  <c r="D105" i="2"/>
  <c r="E105" i="2" s="1"/>
  <c r="D106" i="2"/>
  <c r="E106" i="2"/>
  <c r="G106" i="2" s="1"/>
  <c r="D107" i="2"/>
  <c r="E107" i="2" s="1"/>
  <c r="D108" i="2"/>
  <c r="E108" i="2"/>
  <c r="D109" i="2"/>
  <c r="E109" i="2" s="1"/>
  <c r="G109" i="2" s="1"/>
  <c r="F109" i="2"/>
  <c r="D110" i="2"/>
  <c r="E110" i="2"/>
  <c r="G110" i="2" s="1"/>
  <c r="D111" i="2"/>
  <c r="E111" i="2" s="1"/>
  <c r="D112" i="2"/>
  <c r="E112" i="2"/>
  <c r="D113" i="2"/>
  <c r="E113" i="2" s="1"/>
  <c r="G113" i="2" s="1"/>
  <c r="D114" i="2"/>
  <c r="E114" i="2"/>
  <c r="G114" i="2" s="1"/>
  <c r="D115" i="2"/>
  <c r="E115" i="2" s="1"/>
  <c r="D116" i="2"/>
  <c r="E116" i="2"/>
  <c r="D117" i="2"/>
  <c r="E117" i="2" s="1"/>
  <c r="G117" i="2" s="1"/>
  <c r="F117" i="2"/>
  <c r="D118" i="2"/>
  <c r="E118" i="2"/>
  <c r="G118" i="2" s="1"/>
  <c r="D119" i="2"/>
  <c r="E119" i="2" s="1"/>
  <c r="D120" i="2"/>
  <c r="E120" i="2"/>
  <c r="D121" i="2"/>
  <c r="E121" i="2" s="1"/>
  <c r="D122" i="2"/>
  <c r="E122" i="2"/>
  <c r="G122" i="2" s="1"/>
  <c r="D123" i="2"/>
  <c r="E123" i="2" s="1"/>
  <c r="D124" i="2"/>
  <c r="E124" i="2"/>
  <c r="D125" i="2"/>
  <c r="E125" i="2" s="1"/>
  <c r="G125" i="2" s="1"/>
  <c r="F125" i="2"/>
  <c r="D126" i="2"/>
  <c r="E126" i="2"/>
  <c r="D127" i="2"/>
  <c r="E127" i="2" s="1"/>
  <c r="G127" i="2" s="1"/>
  <c r="F127" i="2"/>
  <c r="D128" i="2"/>
  <c r="E128" i="2"/>
  <c r="D129" i="2"/>
  <c r="E129" i="2" s="1"/>
  <c r="G129" i="2" s="1"/>
  <c r="F129" i="2"/>
  <c r="D130" i="2"/>
  <c r="E130" i="2"/>
  <c r="D131" i="2"/>
  <c r="E131" i="2" s="1"/>
  <c r="G131" i="2" s="1"/>
  <c r="F131" i="2"/>
  <c r="D132" i="2"/>
  <c r="E132" i="2"/>
  <c r="D133" i="2"/>
  <c r="E133" i="2" s="1"/>
  <c r="G133" i="2" s="1"/>
  <c r="F133" i="2"/>
  <c r="D134" i="2"/>
  <c r="E134" i="2" s="1"/>
  <c r="G134" i="2" s="1"/>
  <c r="F134" i="2"/>
  <c r="D135" i="2"/>
  <c r="E135" i="2" s="1"/>
  <c r="G135" i="2" s="1"/>
  <c r="F135" i="2"/>
  <c r="D136" i="2"/>
  <c r="E136" i="2" s="1"/>
  <c r="G136" i="2" s="1"/>
  <c r="F136" i="2"/>
  <c r="D137" i="2"/>
  <c r="E137" i="2" s="1"/>
  <c r="G137" i="2" s="1"/>
  <c r="F137" i="2"/>
  <c r="D138" i="2"/>
  <c r="E138" i="2" s="1"/>
  <c r="G138" i="2" s="1"/>
  <c r="F138" i="2"/>
  <c r="D139" i="2"/>
  <c r="E139" i="2" s="1"/>
  <c r="G139" i="2" s="1"/>
  <c r="F139" i="2"/>
  <c r="D140" i="2"/>
  <c r="E140" i="2" s="1"/>
  <c r="G140" i="2" s="1"/>
  <c r="F140" i="2"/>
  <c r="D141" i="2"/>
  <c r="E141" i="2" s="1"/>
  <c r="G141" i="2" s="1"/>
  <c r="F141" i="2"/>
  <c r="D142" i="2"/>
  <c r="E142" i="2" s="1"/>
  <c r="G142" i="2" s="1"/>
  <c r="F142" i="2"/>
  <c r="D143" i="2"/>
  <c r="E143" i="2" s="1"/>
  <c r="G143" i="2" s="1"/>
  <c r="F143" i="2"/>
  <c r="D144" i="2"/>
  <c r="E144" i="2" s="1"/>
  <c r="G144" i="2" s="1"/>
  <c r="F144" i="2"/>
  <c r="D145" i="2"/>
  <c r="E145" i="2" s="1"/>
  <c r="G145" i="2" s="1"/>
  <c r="F145" i="2"/>
  <c r="D146" i="2"/>
  <c r="E146" i="2" s="1"/>
  <c r="G146" i="2" s="1"/>
  <c r="F146" i="2"/>
  <c r="D147" i="2"/>
  <c r="E147" i="2" s="1"/>
  <c r="G147" i="2" s="1"/>
  <c r="F147" i="2"/>
  <c r="D148" i="2"/>
  <c r="E148" i="2" s="1"/>
  <c r="G148" i="2" s="1"/>
  <c r="F148" i="2"/>
  <c r="D149" i="2"/>
  <c r="E149" i="2" s="1"/>
  <c r="G149" i="2" s="1"/>
  <c r="F149" i="2"/>
  <c r="D150" i="2"/>
  <c r="E150" i="2" s="1"/>
  <c r="G150" i="2" s="1"/>
  <c r="F150" i="2"/>
  <c r="D151" i="2"/>
  <c r="E151" i="2" s="1"/>
  <c r="G151" i="2" s="1"/>
  <c r="F151" i="2"/>
  <c r="D152" i="2"/>
  <c r="E152" i="2" s="1"/>
  <c r="G152" i="2" s="1"/>
  <c r="F152" i="2"/>
  <c r="D153" i="2"/>
  <c r="E153" i="2" s="1"/>
  <c r="G153" i="2" s="1"/>
  <c r="F153" i="2"/>
  <c r="D154" i="2"/>
  <c r="E154" i="2" s="1"/>
  <c r="G154" i="2" s="1"/>
  <c r="F154" i="2"/>
  <c r="D155" i="2"/>
  <c r="E155" i="2" s="1"/>
  <c r="G155" i="2" s="1"/>
  <c r="F155" i="2"/>
  <c r="D156" i="2"/>
  <c r="E156" i="2" s="1"/>
  <c r="G156" i="2" s="1"/>
  <c r="F156" i="2"/>
  <c r="D157" i="2"/>
  <c r="E157" i="2" s="1"/>
  <c r="G157" i="2" s="1"/>
  <c r="F157" i="2"/>
  <c r="D158" i="2"/>
  <c r="E158" i="2" s="1"/>
  <c r="G158" i="2" s="1"/>
  <c r="F158" i="2"/>
  <c r="D159" i="2"/>
  <c r="E159" i="2" s="1"/>
  <c r="G159" i="2" s="1"/>
  <c r="F159" i="2"/>
  <c r="D160" i="2"/>
  <c r="E160" i="2" s="1"/>
  <c r="G160" i="2" s="1"/>
  <c r="F160" i="2"/>
  <c r="D161" i="2"/>
  <c r="E161" i="2" s="1"/>
  <c r="G161" i="2" s="1"/>
  <c r="F161" i="2"/>
  <c r="D162" i="2"/>
  <c r="E162" i="2" s="1"/>
  <c r="G162" i="2" s="1"/>
  <c r="D163" i="2"/>
  <c r="E163" i="2" s="1"/>
  <c r="G163" i="2" s="1"/>
  <c r="F163" i="2"/>
  <c r="D164" i="2"/>
  <c r="E164" i="2" s="1"/>
  <c r="G164" i="2" s="1"/>
  <c r="D165" i="2"/>
  <c r="E165" i="2" s="1"/>
  <c r="G165" i="2" s="1"/>
  <c r="F165" i="2"/>
  <c r="D166" i="2"/>
  <c r="E166" i="2" s="1"/>
  <c r="G166" i="2" s="1"/>
  <c r="D167" i="2"/>
  <c r="E167" i="2" s="1"/>
  <c r="G167" i="2" s="1"/>
  <c r="F167" i="2"/>
  <c r="D168" i="2"/>
  <c r="E168" i="2" s="1"/>
  <c r="G168" i="2" s="1"/>
  <c r="D169" i="2"/>
  <c r="E169" i="2" s="1"/>
  <c r="G169" i="2" s="1"/>
  <c r="F169" i="2"/>
  <c r="D170" i="2"/>
  <c r="E170" i="2" s="1"/>
  <c r="G170" i="2" s="1"/>
  <c r="D171" i="2"/>
  <c r="E171" i="2" s="1"/>
  <c r="G171" i="2" s="1"/>
  <c r="F171" i="2"/>
  <c r="D172" i="2"/>
  <c r="E172" i="2" s="1"/>
  <c r="G172" i="2" s="1"/>
  <c r="D173" i="2"/>
  <c r="E173" i="2" s="1"/>
  <c r="G173" i="2" s="1"/>
  <c r="F173" i="2"/>
  <c r="D174" i="2"/>
  <c r="E174" i="2" s="1"/>
  <c r="G174" i="2" s="1"/>
  <c r="D175" i="2"/>
  <c r="E175" i="2" s="1"/>
  <c r="G175" i="2" s="1"/>
  <c r="F175" i="2"/>
  <c r="D176" i="2"/>
  <c r="E176" i="2" s="1"/>
  <c r="G176" i="2" s="1"/>
  <c r="D177" i="2"/>
  <c r="E177" i="2" s="1"/>
  <c r="G177" i="2" s="1"/>
  <c r="F177" i="2"/>
  <c r="D178" i="2"/>
  <c r="E178" i="2" s="1"/>
  <c r="G178" i="2" s="1"/>
  <c r="D179" i="2"/>
  <c r="E179" i="2" s="1"/>
  <c r="G179" i="2" s="1"/>
  <c r="F179" i="2"/>
  <c r="D180" i="2"/>
  <c r="E180" i="2" s="1"/>
  <c r="G180" i="2" s="1"/>
  <c r="D181" i="2"/>
  <c r="E181" i="2" s="1"/>
  <c r="G181" i="2" s="1"/>
  <c r="F181" i="2"/>
  <c r="D182" i="2"/>
  <c r="E182" i="2" s="1"/>
  <c r="G182" i="2" s="1"/>
  <c r="D183" i="2"/>
  <c r="E183" i="2" s="1"/>
  <c r="G183" i="2" s="1"/>
  <c r="F183" i="2"/>
  <c r="D184" i="2"/>
  <c r="E184" i="2" s="1"/>
  <c r="G184" i="2" s="1"/>
  <c r="D185" i="2"/>
  <c r="E185" i="2" s="1"/>
  <c r="G185" i="2" s="1"/>
  <c r="F185" i="2"/>
  <c r="D186" i="2"/>
  <c r="E186" i="2" s="1"/>
  <c r="G186" i="2" s="1"/>
  <c r="D187" i="2"/>
  <c r="E187" i="2" s="1"/>
  <c r="G187" i="2" s="1"/>
  <c r="F187" i="2"/>
  <c r="D188" i="2"/>
  <c r="E188" i="2" s="1"/>
  <c r="F188" i="2" s="1"/>
  <c r="G188" i="2"/>
  <c r="D189" i="2"/>
  <c r="E189" i="2" s="1"/>
  <c r="D190" i="2"/>
  <c r="E190" i="2" s="1"/>
  <c r="G190" i="2" s="1"/>
  <c r="F190" i="2"/>
  <c r="D191" i="2"/>
  <c r="E191" i="2"/>
  <c r="G191" i="2" s="1"/>
  <c r="F191" i="2"/>
  <c r="D192" i="2"/>
  <c r="E192" i="2"/>
  <c r="G192" i="2" s="1"/>
  <c r="F192" i="2"/>
  <c r="D193" i="2"/>
  <c r="E193" i="2"/>
  <c r="G193" i="2" s="1"/>
  <c r="F193" i="2"/>
  <c r="D194" i="2"/>
  <c r="E194" i="2"/>
  <c r="G194" i="2" s="1"/>
  <c r="F194" i="2"/>
  <c r="D195" i="2"/>
  <c r="E195" i="2"/>
  <c r="G195" i="2" s="1"/>
  <c r="F195" i="2"/>
  <c r="D196" i="2"/>
  <c r="E196" i="2"/>
  <c r="G196" i="2" s="1"/>
  <c r="F196" i="2"/>
  <c r="D197" i="2"/>
  <c r="E197" i="2"/>
  <c r="G197" i="2" s="1"/>
  <c r="F197" i="2"/>
  <c r="D198" i="2"/>
  <c r="E198" i="2"/>
  <c r="G198" i="2" s="1"/>
  <c r="F198" i="2"/>
  <c r="D199" i="2"/>
  <c r="E199" i="2"/>
  <c r="G199" i="2" s="1"/>
  <c r="F199" i="2"/>
  <c r="D200" i="2"/>
  <c r="E200" i="2"/>
  <c r="G200" i="2" s="1"/>
  <c r="F200" i="2"/>
  <c r="D201" i="2"/>
  <c r="E201" i="2"/>
  <c r="G201" i="2" s="1"/>
  <c r="F201" i="2"/>
  <c r="D202" i="2"/>
  <c r="E202" i="2"/>
  <c r="G202" i="2" s="1"/>
  <c r="F202" i="2"/>
  <c r="D203" i="2"/>
  <c r="E203" i="2"/>
  <c r="G203" i="2" s="1"/>
  <c r="F203" i="2"/>
  <c r="D204" i="2"/>
  <c r="E204" i="2"/>
  <c r="G204" i="2" s="1"/>
  <c r="F204" i="2"/>
  <c r="D205" i="2"/>
  <c r="E205" i="2"/>
  <c r="G205" i="2" s="1"/>
  <c r="F205" i="2"/>
  <c r="D206" i="2"/>
  <c r="E206" i="2"/>
  <c r="G206" i="2" s="1"/>
  <c r="F206" i="2"/>
  <c r="D207" i="2"/>
  <c r="E207" i="2"/>
  <c r="G207" i="2" s="1"/>
  <c r="F207" i="2"/>
  <c r="D208" i="2"/>
  <c r="E208" i="2"/>
  <c r="G208" i="2" s="1"/>
  <c r="F208" i="2"/>
  <c r="D209" i="2"/>
  <c r="E209" i="2"/>
  <c r="G209" i="2" s="1"/>
  <c r="F209" i="2"/>
  <c r="D210" i="2"/>
  <c r="E210" i="2"/>
  <c r="G210" i="2" s="1"/>
  <c r="F210" i="2"/>
  <c r="D211" i="2"/>
  <c r="E211" i="2"/>
  <c r="G211" i="2" s="1"/>
  <c r="F211" i="2"/>
  <c r="D212" i="2"/>
  <c r="E212" i="2"/>
  <c r="G212" i="2" s="1"/>
  <c r="F212" i="2"/>
  <c r="D213" i="2"/>
  <c r="E213" i="2"/>
  <c r="G213" i="2" s="1"/>
  <c r="F213" i="2"/>
  <c r="D214" i="2"/>
  <c r="E214" i="2"/>
  <c r="G214" i="2" s="1"/>
  <c r="F214" i="2"/>
  <c r="D215" i="2"/>
  <c r="E215" i="2"/>
  <c r="G215" i="2" s="1"/>
  <c r="F215" i="2"/>
  <c r="D216" i="2"/>
  <c r="E216" i="2"/>
  <c r="G216" i="2" s="1"/>
  <c r="F216" i="2"/>
  <c r="D217" i="2"/>
  <c r="E217" i="2"/>
  <c r="G217" i="2" s="1"/>
  <c r="F217" i="2"/>
  <c r="D218" i="2"/>
  <c r="E218" i="2"/>
  <c r="G218" i="2" s="1"/>
  <c r="F218" i="2"/>
  <c r="D219" i="2"/>
  <c r="E219" i="2"/>
  <c r="G219" i="2" s="1"/>
  <c r="F219" i="2"/>
  <c r="D220" i="2"/>
  <c r="E220" i="2"/>
  <c r="G220" i="2" s="1"/>
  <c r="F220" i="2"/>
  <c r="D221" i="2"/>
  <c r="E221" i="2"/>
  <c r="G221" i="2" s="1"/>
  <c r="F221" i="2"/>
  <c r="D222" i="2"/>
  <c r="E222" i="2"/>
  <c r="G222" i="2" s="1"/>
  <c r="F222" i="2"/>
  <c r="D223" i="2"/>
  <c r="E223" i="2"/>
  <c r="G223" i="2" s="1"/>
  <c r="F223" i="2"/>
  <c r="D224" i="2"/>
  <c r="E224" i="2"/>
  <c r="G224" i="2" s="1"/>
  <c r="F224" i="2"/>
  <c r="D225" i="2"/>
  <c r="E225" i="2"/>
  <c r="G225" i="2" s="1"/>
  <c r="F225" i="2"/>
  <c r="D226" i="2"/>
  <c r="E226" i="2"/>
  <c r="G226" i="2" s="1"/>
  <c r="F226" i="2"/>
  <c r="D227" i="2"/>
  <c r="E227" i="2"/>
  <c r="G227" i="2" s="1"/>
  <c r="F227" i="2"/>
  <c r="D228" i="2"/>
  <c r="E228" i="2"/>
  <c r="G228" i="2" s="1"/>
  <c r="F228" i="2"/>
  <c r="D229" i="2"/>
  <c r="E229" i="2"/>
  <c r="G229" i="2" s="1"/>
  <c r="F229" i="2"/>
  <c r="D230" i="2"/>
  <c r="E230" i="2"/>
  <c r="G230" i="2" s="1"/>
  <c r="F230" i="2"/>
  <c r="D231" i="2"/>
  <c r="E231" i="2"/>
  <c r="G231" i="2" s="1"/>
  <c r="F231" i="2"/>
  <c r="D232" i="2"/>
  <c r="E232" i="2"/>
  <c r="G232" i="2" s="1"/>
  <c r="F232" i="2"/>
  <c r="D233" i="2"/>
  <c r="E233" i="2"/>
  <c r="G233" i="2" s="1"/>
  <c r="F233" i="2"/>
  <c r="D234" i="2"/>
  <c r="E234" i="2"/>
  <c r="G234" i="2" s="1"/>
  <c r="F234" i="2"/>
  <c r="D235" i="2"/>
  <c r="E235" i="2"/>
  <c r="G235" i="2" s="1"/>
  <c r="F235" i="2"/>
  <c r="D236" i="2"/>
  <c r="E236" i="2"/>
  <c r="G236" i="2" s="1"/>
  <c r="F236" i="2"/>
  <c r="D237" i="2"/>
  <c r="E237" i="2"/>
  <c r="G237" i="2" s="1"/>
  <c r="F237" i="2"/>
  <c r="D238" i="2"/>
  <c r="E238" i="2"/>
  <c r="G238" i="2" s="1"/>
  <c r="F238" i="2"/>
  <c r="D239" i="2"/>
  <c r="E239" i="2"/>
  <c r="G239" i="2" s="1"/>
  <c r="F239" i="2"/>
  <c r="D240" i="2"/>
  <c r="E240" i="2"/>
  <c r="G240" i="2" s="1"/>
  <c r="F240" i="2"/>
  <c r="D241" i="2"/>
  <c r="E241" i="2"/>
  <c r="G241" i="2" s="1"/>
  <c r="F241" i="2"/>
  <c r="D242" i="2"/>
  <c r="E242" i="2"/>
  <c r="G242" i="2" s="1"/>
  <c r="F242" i="2"/>
  <c r="D243" i="2"/>
  <c r="E243" i="2"/>
  <c r="G243" i="2" s="1"/>
  <c r="F243" i="2"/>
  <c r="D244" i="2"/>
  <c r="E244" i="2"/>
  <c r="G244" i="2" s="1"/>
  <c r="F244" i="2"/>
  <c r="D245" i="2"/>
  <c r="E245" i="2"/>
  <c r="G245" i="2" s="1"/>
  <c r="F245" i="2"/>
  <c r="D246" i="2"/>
  <c r="E246" i="2"/>
  <c r="G246" i="2" s="1"/>
  <c r="F246" i="2"/>
  <c r="D247" i="2"/>
  <c r="E247" i="2"/>
  <c r="G247" i="2" s="1"/>
  <c r="F247" i="2"/>
  <c r="D248" i="2"/>
  <c r="E248" i="2"/>
  <c r="G248" i="2" s="1"/>
  <c r="F248" i="2"/>
  <c r="D249" i="2"/>
  <c r="E249" i="2"/>
  <c r="G249" i="2" s="1"/>
  <c r="F249" i="2"/>
  <c r="D250" i="2"/>
  <c r="E250" i="2"/>
  <c r="G250" i="2" s="1"/>
  <c r="F250" i="2"/>
  <c r="D251" i="2"/>
  <c r="E251" i="2"/>
  <c r="G251" i="2" s="1"/>
  <c r="F251" i="2"/>
  <c r="D252" i="2"/>
  <c r="E252" i="2"/>
  <c r="G252" i="2" s="1"/>
  <c r="F252" i="2"/>
  <c r="D253" i="2"/>
  <c r="E253" i="2"/>
  <c r="G253" i="2" s="1"/>
  <c r="F253" i="2"/>
  <c r="D254" i="2"/>
  <c r="E254" i="2"/>
  <c r="G254" i="2" s="1"/>
  <c r="F254" i="2"/>
  <c r="D255" i="2"/>
  <c r="E255" i="2"/>
  <c r="G255" i="2" s="1"/>
  <c r="F255" i="2"/>
  <c r="D256" i="2"/>
  <c r="E256" i="2"/>
  <c r="G256" i="2" s="1"/>
  <c r="F256" i="2"/>
  <c r="D257" i="2"/>
  <c r="E257" i="2"/>
  <c r="G257" i="2" s="1"/>
  <c r="F257" i="2"/>
  <c r="D258" i="2"/>
  <c r="E258" i="2"/>
  <c r="G258" i="2" s="1"/>
  <c r="F258" i="2"/>
  <c r="D259" i="2"/>
  <c r="E259" i="2"/>
  <c r="G259" i="2" s="1"/>
  <c r="F259" i="2"/>
  <c r="D260" i="2"/>
  <c r="E260" i="2"/>
  <c r="G260" i="2" s="1"/>
  <c r="F260" i="2"/>
  <c r="D261" i="2"/>
  <c r="E261" i="2"/>
  <c r="G261" i="2" s="1"/>
  <c r="F261" i="2"/>
  <c r="D262" i="2"/>
  <c r="E262" i="2"/>
  <c r="G262" i="2" s="1"/>
  <c r="F262" i="2"/>
  <c r="D263" i="2"/>
  <c r="E263" i="2"/>
  <c r="G263" i="2" s="1"/>
  <c r="F263" i="2"/>
  <c r="D264" i="2"/>
  <c r="E264" i="2"/>
  <c r="G264" i="2" s="1"/>
  <c r="F264" i="2"/>
  <c r="D265" i="2"/>
  <c r="E265" i="2"/>
  <c r="G265" i="2" s="1"/>
  <c r="F265" i="2"/>
  <c r="D266" i="2"/>
  <c r="E266" i="2"/>
  <c r="G266" i="2" s="1"/>
  <c r="F266" i="2"/>
  <c r="D267" i="2"/>
  <c r="E267" i="2"/>
  <c r="G267" i="2" s="1"/>
  <c r="F267" i="2"/>
  <c r="D268" i="2"/>
  <c r="E268" i="2"/>
  <c r="G268" i="2" s="1"/>
  <c r="F268" i="2"/>
  <c r="D269" i="2"/>
  <c r="E269" i="2"/>
  <c r="G269" i="2" s="1"/>
  <c r="F269" i="2"/>
  <c r="D270" i="2"/>
  <c r="E270" i="2"/>
  <c r="G270" i="2" s="1"/>
  <c r="F270" i="2"/>
  <c r="D271" i="2"/>
  <c r="E271" i="2"/>
  <c r="G271" i="2" s="1"/>
  <c r="F271" i="2"/>
  <c r="D272" i="2"/>
  <c r="E272" i="2"/>
  <c r="G272" i="2" s="1"/>
  <c r="F272" i="2"/>
  <c r="D273" i="2"/>
  <c r="E273" i="2"/>
  <c r="G273" i="2" s="1"/>
  <c r="F273" i="2"/>
  <c r="D274" i="2"/>
  <c r="E274" i="2"/>
  <c r="G274" i="2" s="1"/>
  <c r="F274" i="2"/>
  <c r="D275" i="2"/>
  <c r="E275" i="2"/>
  <c r="G275" i="2" s="1"/>
  <c r="F275" i="2"/>
  <c r="D276" i="2"/>
  <c r="E276" i="2"/>
  <c r="G276" i="2" s="1"/>
  <c r="F276" i="2"/>
  <c r="D277" i="2"/>
  <c r="E277" i="2"/>
  <c r="G277" i="2" s="1"/>
  <c r="F277" i="2"/>
  <c r="D278" i="2"/>
  <c r="E278" i="2"/>
  <c r="G278" i="2" s="1"/>
  <c r="F278" i="2"/>
  <c r="D279" i="2"/>
  <c r="E279" i="2"/>
  <c r="G279" i="2" s="1"/>
  <c r="F279" i="2"/>
  <c r="D280" i="2"/>
  <c r="E280" i="2"/>
  <c r="G280" i="2" s="1"/>
  <c r="F280" i="2"/>
  <c r="D281" i="2"/>
  <c r="E281" i="2"/>
  <c r="G281" i="2" s="1"/>
  <c r="F281" i="2"/>
  <c r="D282" i="2"/>
  <c r="E282" i="2"/>
  <c r="G282" i="2" s="1"/>
  <c r="F282" i="2"/>
  <c r="D283" i="2"/>
  <c r="E283" i="2"/>
  <c r="G283" i="2" s="1"/>
  <c r="D284" i="2"/>
  <c r="E284" i="2"/>
  <c r="G284" i="2" s="1"/>
  <c r="F284" i="2"/>
  <c r="D285" i="2"/>
  <c r="E285" i="2"/>
  <c r="G285" i="2" s="1"/>
  <c r="D286" i="2"/>
  <c r="E286" i="2"/>
  <c r="G286" i="2" s="1"/>
  <c r="F286" i="2"/>
  <c r="D287" i="2"/>
  <c r="E287" i="2"/>
  <c r="G287" i="2" s="1"/>
  <c r="D288" i="2"/>
  <c r="E288" i="2" s="1"/>
  <c r="D289" i="2"/>
  <c r="E289" i="2"/>
  <c r="G289" i="2" s="1"/>
  <c r="D290" i="2"/>
  <c r="E290" i="2" s="1"/>
  <c r="D291" i="2"/>
  <c r="E291" i="2"/>
  <c r="G291" i="2" s="1"/>
  <c r="D292" i="2"/>
  <c r="E292" i="2" s="1"/>
  <c r="D293" i="2"/>
  <c r="E293" i="2"/>
  <c r="G293" i="2" s="1"/>
  <c r="D294" i="2"/>
  <c r="E294" i="2" s="1"/>
  <c r="D295" i="2"/>
  <c r="E295" i="2"/>
  <c r="G295" i="2" s="1"/>
  <c r="D296" i="2"/>
  <c r="E296" i="2" s="1"/>
  <c r="D297" i="2"/>
  <c r="E297" i="2"/>
  <c r="G297" i="2" s="1"/>
  <c r="D298" i="2"/>
  <c r="E298" i="2" s="1"/>
  <c r="D299" i="2"/>
  <c r="E299" i="2"/>
  <c r="G299" i="2" s="1"/>
  <c r="D300" i="2"/>
  <c r="E300" i="2" s="1"/>
  <c r="D301" i="2"/>
  <c r="E301" i="2"/>
  <c r="G301" i="2" s="1"/>
  <c r="D302" i="2"/>
  <c r="E302" i="2" s="1"/>
  <c r="D303" i="2"/>
  <c r="E303" i="2"/>
  <c r="G303" i="2" s="1"/>
  <c r="D304" i="2"/>
  <c r="E304" i="2" s="1"/>
  <c r="D305" i="2"/>
  <c r="E305" i="2"/>
  <c r="G305" i="2" s="1"/>
  <c r="D306" i="2"/>
  <c r="E306" i="2" s="1"/>
  <c r="D307" i="2"/>
  <c r="E307" i="2"/>
  <c r="G307" i="2" s="1"/>
  <c r="D308" i="2"/>
  <c r="E308" i="2" s="1"/>
  <c r="D309" i="2"/>
  <c r="E309" i="2"/>
  <c r="G309" i="2" s="1"/>
  <c r="D310" i="2"/>
  <c r="E310" i="2" s="1"/>
  <c r="D311" i="2"/>
  <c r="E311" i="2"/>
  <c r="G311" i="2" s="1"/>
  <c r="D312" i="2"/>
  <c r="E312" i="2" s="1"/>
  <c r="D313" i="2"/>
  <c r="E313" i="2"/>
  <c r="G313" i="2" s="1"/>
  <c r="D314" i="2"/>
  <c r="E314" i="2" s="1"/>
  <c r="D315" i="2"/>
  <c r="E315" i="2"/>
  <c r="G315" i="2" s="1"/>
  <c r="D316" i="2"/>
  <c r="E316" i="2" s="1"/>
  <c r="D317" i="2"/>
  <c r="E317" i="2"/>
  <c r="G317" i="2" s="1"/>
  <c r="D318" i="2"/>
  <c r="E318" i="2" s="1"/>
  <c r="D319" i="2"/>
  <c r="E319" i="2"/>
  <c r="G319" i="2" s="1"/>
  <c r="D320" i="2"/>
  <c r="E320" i="2" s="1"/>
  <c r="D321" i="2"/>
  <c r="E321" i="2"/>
  <c r="G321" i="2" s="1"/>
  <c r="D322" i="2"/>
  <c r="E322" i="2" s="1"/>
  <c r="D323" i="2"/>
  <c r="E323" i="2"/>
  <c r="G323" i="2" s="1"/>
  <c r="D324" i="2"/>
  <c r="E324" i="2" s="1"/>
  <c r="D325" i="2"/>
  <c r="E325" i="2"/>
  <c r="G325" i="2" s="1"/>
  <c r="D326" i="2"/>
  <c r="E326" i="2" s="1"/>
  <c r="D327" i="2"/>
  <c r="E327" i="2"/>
  <c r="G327" i="2" s="1"/>
  <c r="D328" i="2"/>
  <c r="E328" i="2" s="1"/>
  <c r="D329" i="2"/>
  <c r="E329" i="2"/>
  <c r="G329" i="2" s="1"/>
  <c r="D330" i="2"/>
  <c r="E330" i="2" s="1"/>
  <c r="D331" i="2"/>
  <c r="E331" i="2"/>
  <c r="G331" i="2" s="1"/>
  <c r="D332" i="2"/>
  <c r="E332" i="2" s="1"/>
  <c r="D333" i="2"/>
  <c r="E333" i="2"/>
  <c r="G333" i="2" s="1"/>
  <c r="D334" i="2"/>
  <c r="E334" i="2" s="1"/>
  <c r="D335" i="2"/>
  <c r="E335" i="2"/>
  <c r="G335" i="2" s="1"/>
  <c r="D336" i="2"/>
  <c r="E336" i="2" s="1"/>
  <c r="D337" i="2"/>
  <c r="E337" i="2"/>
  <c r="G337" i="2" s="1"/>
  <c r="D338" i="2"/>
  <c r="E338" i="2" s="1"/>
  <c r="D339" i="2"/>
  <c r="E339" i="2"/>
  <c r="G339" i="2" s="1"/>
  <c r="D340" i="2"/>
  <c r="E340" i="2" s="1"/>
  <c r="D341" i="2"/>
  <c r="E341" i="2"/>
  <c r="G341" i="2" s="1"/>
  <c r="D342" i="2"/>
  <c r="E342" i="2" s="1"/>
  <c r="D343" i="2"/>
  <c r="E343" i="2"/>
  <c r="G343" i="2" s="1"/>
  <c r="D344" i="2"/>
  <c r="E344" i="2" s="1"/>
  <c r="D345" i="2"/>
  <c r="E345" i="2"/>
  <c r="G345" i="2" s="1"/>
  <c r="D346" i="2"/>
  <c r="E346" i="2" s="1"/>
  <c r="D347" i="2"/>
  <c r="E347" i="2"/>
  <c r="G347" i="2" s="1"/>
  <c r="D348" i="2"/>
  <c r="E348" i="2" s="1"/>
  <c r="D349" i="2"/>
  <c r="E349" i="2"/>
  <c r="G349" i="2" s="1"/>
  <c r="D350" i="2"/>
  <c r="E350" i="2" s="1"/>
  <c r="D351" i="2"/>
  <c r="E351" i="2"/>
  <c r="G351" i="2" s="1"/>
  <c r="D352" i="2"/>
  <c r="E352" i="2" s="1"/>
  <c r="D353" i="2"/>
  <c r="E353" i="2"/>
  <c r="G353" i="2" s="1"/>
  <c r="D354" i="2"/>
  <c r="E354" i="2" s="1"/>
  <c r="D355" i="2"/>
  <c r="E355" i="2"/>
  <c r="G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5" i="2"/>
  <c r="E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5" i="2"/>
  <c r="K11" i="1"/>
  <c r="K10" i="1"/>
  <c r="K9" i="1"/>
  <c r="K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" i="1"/>
  <c r="W9" i="5"/>
  <c r="W10" i="5"/>
  <c r="W11" i="5"/>
  <c r="W12" i="5"/>
  <c r="W13" i="5"/>
  <c r="W14" i="5"/>
  <c r="W15" i="5"/>
  <c r="W16" i="5"/>
  <c r="W17" i="5"/>
  <c r="W18" i="5"/>
  <c r="W19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28" i="3" l="1"/>
  <c r="G184" i="3"/>
  <c r="G60" i="3"/>
  <c r="G272" i="3"/>
  <c r="G212" i="3"/>
  <c r="G28" i="3"/>
  <c r="G313" i="3"/>
  <c r="G361" i="3"/>
  <c r="G336" i="3"/>
  <c r="G293" i="3"/>
  <c r="F322" i="3"/>
  <c r="G322" i="3"/>
  <c r="F152" i="3"/>
  <c r="G152" i="3"/>
  <c r="F258" i="3"/>
  <c r="G258" i="3"/>
  <c r="G353" i="3"/>
  <c r="G333" i="3"/>
  <c r="G309" i="3"/>
  <c r="G285" i="3"/>
  <c r="G349" i="3"/>
  <c r="G325" i="3"/>
  <c r="G301" i="3"/>
  <c r="G281" i="3"/>
  <c r="G265" i="3"/>
  <c r="G365" i="3"/>
  <c r="G345" i="3"/>
  <c r="G297" i="3"/>
  <c r="G277" i="3"/>
  <c r="G261" i="3"/>
  <c r="F339" i="3"/>
  <c r="F360" i="3"/>
  <c r="G360" i="3"/>
  <c r="F352" i="3"/>
  <c r="G352" i="3"/>
  <c r="G312" i="3"/>
  <c r="F312" i="3"/>
  <c r="F300" i="3"/>
  <c r="G300" i="3"/>
  <c r="F292" i="3"/>
  <c r="G292" i="3"/>
  <c r="F280" i="3"/>
  <c r="G280" i="3"/>
  <c r="F268" i="3"/>
  <c r="G268" i="3"/>
  <c r="F144" i="3"/>
  <c r="G144" i="3"/>
  <c r="F112" i="3"/>
  <c r="G112" i="3"/>
  <c r="F80" i="3"/>
  <c r="G80" i="3"/>
  <c r="F48" i="3"/>
  <c r="G48" i="3"/>
  <c r="F16" i="3"/>
  <c r="G16" i="3"/>
  <c r="G242" i="3"/>
  <c r="F242" i="3"/>
  <c r="G210" i="3"/>
  <c r="F210" i="3"/>
  <c r="G166" i="3"/>
  <c r="F166" i="3"/>
  <c r="K8" i="3"/>
  <c r="F3" i="3"/>
  <c r="G320" i="3"/>
  <c r="G306" i="3"/>
  <c r="G256" i="3"/>
  <c r="G240" i="3"/>
  <c r="G224" i="3"/>
  <c r="G208" i="3"/>
  <c r="G192" i="3"/>
  <c r="G180" i="3"/>
  <c r="G160" i="3"/>
  <c r="G148" i="3"/>
  <c r="G132" i="3"/>
  <c r="G100" i="3"/>
  <c r="G68" i="3"/>
  <c r="G36" i="3"/>
  <c r="G4" i="3"/>
  <c r="G363" i="3"/>
  <c r="F363" i="3"/>
  <c r="G359" i="3"/>
  <c r="F359" i="3"/>
  <c r="G351" i="3"/>
  <c r="F351" i="3"/>
  <c r="G347" i="3"/>
  <c r="F347" i="3"/>
  <c r="G343" i="3"/>
  <c r="F343" i="3"/>
  <c r="G335" i="3"/>
  <c r="F335" i="3"/>
  <c r="G331" i="3"/>
  <c r="F331" i="3"/>
  <c r="G327" i="3"/>
  <c r="F327" i="3"/>
  <c r="G323" i="3"/>
  <c r="F323" i="3"/>
  <c r="G319" i="3"/>
  <c r="F319" i="3"/>
  <c r="G315" i="3"/>
  <c r="F315" i="3"/>
  <c r="G311" i="3"/>
  <c r="F311" i="3"/>
  <c r="G307" i="3"/>
  <c r="F307" i="3"/>
  <c r="G303" i="3"/>
  <c r="F303" i="3"/>
  <c r="G299" i="3"/>
  <c r="F299" i="3"/>
  <c r="G295" i="3"/>
  <c r="F295" i="3"/>
  <c r="G291" i="3"/>
  <c r="F291" i="3"/>
  <c r="G287" i="3"/>
  <c r="F287" i="3"/>
  <c r="G283" i="3"/>
  <c r="F283" i="3"/>
  <c r="G279" i="3"/>
  <c r="F279" i="3"/>
  <c r="G271" i="3"/>
  <c r="F271" i="3"/>
  <c r="G267" i="3"/>
  <c r="F267" i="3"/>
  <c r="G263" i="3"/>
  <c r="F263" i="3"/>
  <c r="G259" i="3"/>
  <c r="F259" i="3"/>
  <c r="G255" i="3"/>
  <c r="F255" i="3"/>
  <c r="G251" i="3"/>
  <c r="F251" i="3"/>
  <c r="G247" i="3"/>
  <c r="F247" i="3"/>
  <c r="G243" i="3"/>
  <c r="F243" i="3"/>
  <c r="G239" i="3"/>
  <c r="F239" i="3"/>
  <c r="G235" i="3"/>
  <c r="F235" i="3"/>
  <c r="G231" i="3"/>
  <c r="F231" i="3"/>
  <c r="G227" i="3"/>
  <c r="F227" i="3"/>
  <c r="G223" i="3"/>
  <c r="F223" i="3"/>
  <c r="G219" i="3"/>
  <c r="F219" i="3"/>
  <c r="G215" i="3"/>
  <c r="F215" i="3"/>
  <c r="G211" i="3"/>
  <c r="F211" i="3"/>
  <c r="G207" i="3"/>
  <c r="F207" i="3"/>
  <c r="G203" i="3"/>
  <c r="F203" i="3"/>
  <c r="G199" i="3"/>
  <c r="F199" i="3"/>
  <c r="G195" i="3"/>
  <c r="F195" i="3"/>
  <c r="G187" i="3"/>
  <c r="F187" i="3"/>
  <c r="G183" i="3"/>
  <c r="F183" i="3"/>
  <c r="G179" i="3"/>
  <c r="F179" i="3"/>
  <c r="G175" i="3"/>
  <c r="F175" i="3"/>
  <c r="G171" i="3"/>
  <c r="F171" i="3"/>
  <c r="G167" i="3"/>
  <c r="F167" i="3"/>
  <c r="G163" i="3"/>
  <c r="F163" i="3"/>
  <c r="G159" i="3"/>
  <c r="F159" i="3"/>
  <c r="G155" i="3"/>
  <c r="F155" i="3"/>
  <c r="G151" i="3"/>
  <c r="F151" i="3"/>
  <c r="G147" i="3"/>
  <c r="F147" i="3"/>
  <c r="G143" i="3"/>
  <c r="F143" i="3"/>
  <c r="G139" i="3"/>
  <c r="F139" i="3"/>
  <c r="G135" i="3"/>
  <c r="F135" i="3"/>
  <c r="G131" i="3"/>
  <c r="F131" i="3"/>
  <c r="G123" i="3"/>
  <c r="F123" i="3"/>
  <c r="G119" i="3"/>
  <c r="F119" i="3"/>
  <c r="G115" i="3"/>
  <c r="F115" i="3"/>
  <c r="G111" i="3"/>
  <c r="F111" i="3"/>
  <c r="G107" i="3"/>
  <c r="F107" i="3"/>
  <c r="G103" i="3"/>
  <c r="F103" i="3"/>
  <c r="G99" i="3"/>
  <c r="F99" i="3"/>
  <c r="G95" i="3"/>
  <c r="F95" i="3"/>
  <c r="G91" i="3"/>
  <c r="F91" i="3"/>
  <c r="G87" i="3"/>
  <c r="F87" i="3"/>
  <c r="G83" i="3"/>
  <c r="F83" i="3"/>
  <c r="G79" i="3"/>
  <c r="F79" i="3"/>
  <c r="G75" i="3"/>
  <c r="F75" i="3"/>
  <c r="G71" i="3"/>
  <c r="F71" i="3"/>
  <c r="G67" i="3"/>
  <c r="F67" i="3"/>
  <c r="G59" i="3"/>
  <c r="F59" i="3"/>
  <c r="G55" i="3"/>
  <c r="F55" i="3"/>
  <c r="G51" i="3"/>
  <c r="F51" i="3"/>
  <c r="G47" i="3"/>
  <c r="F47" i="3"/>
  <c r="G43" i="3"/>
  <c r="F43" i="3"/>
  <c r="G39" i="3"/>
  <c r="F39" i="3"/>
  <c r="G35" i="3"/>
  <c r="F35" i="3"/>
  <c r="G31" i="3"/>
  <c r="F31" i="3"/>
  <c r="G27" i="3"/>
  <c r="F27" i="3"/>
  <c r="G23" i="3"/>
  <c r="F23" i="3"/>
  <c r="G19" i="3"/>
  <c r="F19" i="3"/>
  <c r="G15" i="3"/>
  <c r="F15" i="3"/>
  <c r="G11" i="3"/>
  <c r="F11" i="3"/>
  <c r="G7" i="3"/>
  <c r="F7" i="3"/>
  <c r="G366" i="3"/>
  <c r="F366" i="3"/>
  <c r="G350" i="3"/>
  <c r="F350" i="3"/>
  <c r="F334" i="3"/>
  <c r="G334" i="3"/>
  <c r="F318" i="3"/>
  <c r="G318" i="3"/>
  <c r="F302" i="3"/>
  <c r="G302" i="3"/>
  <c r="F286" i="3"/>
  <c r="G286" i="3"/>
  <c r="F270" i="3"/>
  <c r="G270" i="3"/>
  <c r="G254" i="3"/>
  <c r="F254" i="3"/>
  <c r="G238" i="3"/>
  <c r="F238" i="3"/>
  <c r="G222" i="3"/>
  <c r="F222" i="3"/>
  <c r="G206" i="3"/>
  <c r="F206" i="3"/>
  <c r="F189" i="3"/>
  <c r="G189" i="3"/>
  <c r="F88" i="3"/>
  <c r="G88" i="3"/>
  <c r="F24" i="3"/>
  <c r="G24" i="3"/>
  <c r="F317" i="3"/>
  <c r="F191" i="3"/>
  <c r="F356" i="3"/>
  <c r="G356" i="3"/>
  <c r="F344" i="3"/>
  <c r="G344" i="3"/>
  <c r="F332" i="3"/>
  <c r="G332" i="3"/>
  <c r="F324" i="3"/>
  <c r="G324" i="3"/>
  <c r="F260" i="3"/>
  <c r="G260" i="3"/>
  <c r="F40" i="3"/>
  <c r="G40" i="3"/>
  <c r="G3" i="3"/>
  <c r="G357" i="3"/>
  <c r="G341" i="3"/>
  <c r="G329" i="3"/>
  <c r="G304" i="3"/>
  <c r="G290" i="3"/>
  <c r="G252" i="3"/>
  <c r="G236" i="3"/>
  <c r="G220" i="3"/>
  <c r="G204" i="3"/>
  <c r="G188" i="3"/>
  <c r="G168" i="3"/>
  <c r="G156" i="3"/>
  <c r="G108" i="3"/>
  <c r="G76" i="3"/>
  <c r="G44" i="3"/>
  <c r="G12" i="3"/>
  <c r="G190" i="3"/>
  <c r="F190" i="3"/>
  <c r="G186" i="3"/>
  <c r="F186" i="3"/>
  <c r="G178" i="3"/>
  <c r="F178" i="3"/>
  <c r="G170" i="3"/>
  <c r="F170" i="3"/>
  <c r="G362" i="3"/>
  <c r="F362" i="3"/>
  <c r="G346" i="3"/>
  <c r="F346" i="3"/>
  <c r="G330" i="3"/>
  <c r="F330" i="3"/>
  <c r="G314" i="3"/>
  <c r="F314" i="3"/>
  <c r="G298" i="3"/>
  <c r="F298" i="3"/>
  <c r="G282" i="3"/>
  <c r="F282" i="3"/>
  <c r="G266" i="3"/>
  <c r="F266" i="3"/>
  <c r="G250" i="3"/>
  <c r="F250" i="3"/>
  <c r="G234" i="3"/>
  <c r="F234" i="3"/>
  <c r="G218" i="3"/>
  <c r="F218" i="3"/>
  <c r="G202" i="3"/>
  <c r="F202" i="3"/>
  <c r="G182" i="3"/>
  <c r="F182" i="3"/>
  <c r="F136" i="3"/>
  <c r="G136" i="3"/>
  <c r="F72" i="3"/>
  <c r="G72" i="3"/>
  <c r="F8" i="3"/>
  <c r="G8" i="3"/>
  <c r="F296" i="3"/>
  <c r="F127" i="3"/>
  <c r="F364" i="3"/>
  <c r="G364" i="3"/>
  <c r="F348" i="3"/>
  <c r="G348" i="3"/>
  <c r="F340" i="3"/>
  <c r="G340" i="3"/>
  <c r="F328" i="3"/>
  <c r="G328" i="3"/>
  <c r="F316" i="3"/>
  <c r="G316" i="3"/>
  <c r="F308" i="3"/>
  <c r="G308" i="3"/>
  <c r="F284" i="3"/>
  <c r="G284" i="3"/>
  <c r="F276" i="3"/>
  <c r="G276" i="3"/>
  <c r="F264" i="3"/>
  <c r="G264" i="3"/>
  <c r="F128" i="3"/>
  <c r="G128" i="3"/>
  <c r="F96" i="3"/>
  <c r="G96" i="3"/>
  <c r="F64" i="3"/>
  <c r="G64" i="3"/>
  <c r="F32" i="3"/>
  <c r="G32" i="3"/>
  <c r="G354" i="3"/>
  <c r="F354" i="3"/>
  <c r="G226" i="3"/>
  <c r="F226" i="3"/>
  <c r="G194" i="3"/>
  <c r="F194" i="3"/>
  <c r="F104" i="3"/>
  <c r="G104" i="3"/>
  <c r="G338" i="3"/>
  <c r="G288" i="3"/>
  <c r="G274" i="3"/>
  <c r="G248" i="3"/>
  <c r="G232" i="3"/>
  <c r="G216" i="3"/>
  <c r="G200" i="3"/>
  <c r="G176" i="3"/>
  <c r="G164" i="3"/>
  <c r="G140" i="3"/>
  <c r="G116" i="3"/>
  <c r="G84" i="3"/>
  <c r="G52" i="3"/>
  <c r="G20" i="3"/>
  <c r="F337" i="3"/>
  <c r="G337" i="3"/>
  <c r="F321" i="3"/>
  <c r="G321" i="3"/>
  <c r="F305" i="3"/>
  <c r="G305" i="3"/>
  <c r="F289" i="3"/>
  <c r="G289" i="3"/>
  <c r="F273" i="3"/>
  <c r="G273" i="3"/>
  <c r="F257" i="3"/>
  <c r="G257" i="3"/>
  <c r="F253" i="3"/>
  <c r="G253" i="3"/>
  <c r="F249" i="3"/>
  <c r="G249" i="3"/>
  <c r="F245" i="3"/>
  <c r="G245" i="3"/>
  <c r="F241" i="3"/>
  <c r="G241" i="3"/>
  <c r="F237" i="3"/>
  <c r="G237" i="3"/>
  <c r="F233" i="3"/>
  <c r="G233" i="3"/>
  <c r="F229" i="3"/>
  <c r="G229" i="3"/>
  <c r="F225" i="3"/>
  <c r="G225" i="3"/>
  <c r="F221" i="3"/>
  <c r="G221" i="3"/>
  <c r="F217" i="3"/>
  <c r="G217" i="3"/>
  <c r="F213" i="3"/>
  <c r="G213" i="3"/>
  <c r="F209" i="3"/>
  <c r="G209" i="3"/>
  <c r="F205" i="3"/>
  <c r="G205" i="3"/>
  <c r="F201" i="3"/>
  <c r="G201" i="3"/>
  <c r="F197" i="3"/>
  <c r="G197" i="3"/>
  <c r="F193" i="3"/>
  <c r="G193" i="3"/>
  <c r="G358" i="3"/>
  <c r="F358" i="3"/>
  <c r="G342" i="3"/>
  <c r="F342" i="3"/>
  <c r="G326" i="3"/>
  <c r="F326" i="3"/>
  <c r="G310" i="3"/>
  <c r="F310" i="3"/>
  <c r="G294" i="3"/>
  <c r="F294" i="3"/>
  <c r="G278" i="3"/>
  <c r="F278" i="3"/>
  <c r="G262" i="3"/>
  <c r="F262" i="3"/>
  <c r="G246" i="3"/>
  <c r="F246" i="3"/>
  <c r="G230" i="3"/>
  <c r="F230" i="3"/>
  <c r="G214" i="3"/>
  <c r="F214" i="3"/>
  <c r="G198" i="3"/>
  <c r="F198" i="3"/>
  <c r="G174" i="3"/>
  <c r="F174" i="3"/>
  <c r="F120" i="3"/>
  <c r="G120" i="3"/>
  <c r="F56" i="3"/>
  <c r="G56" i="3"/>
  <c r="F355" i="3"/>
  <c r="F275" i="3"/>
  <c r="F63" i="3"/>
  <c r="G162" i="3"/>
  <c r="F162" i="3"/>
  <c r="G158" i="3"/>
  <c r="F158" i="3"/>
  <c r="G154" i="3"/>
  <c r="F154" i="3"/>
  <c r="G150" i="3"/>
  <c r="F150" i="3"/>
  <c r="G146" i="3"/>
  <c r="F146" i="3"/>
  <c r="G142" i="3"/>
  <c r="F142" i="3"/>
  <c r="G138" i="3"/>
  <c r="F138" i="3"/>
  <c r="G134" i="3"/>
  <c r="F134" i="3"/>
  <c r="G130" i="3"/>
  <c r="F130" i="3"/>
  <c r="G126" i="3"/>
  <c r="F126" i="3"/>
  <c r="G122" i="3"/>
  <c r="F122" i="3"/>
  <c r="G118" i="3"/>
  <c r="F118" i="3"/>
  <c r="G114" i="3"/>
  <c r="F114" i="3"/>
  <c r="G110" i="3"/>
  <c r="F110" i="3"/>
  <c r="G106" i="3"/>
  <c r="F106" i="3"/>
  <c r="G102" i="3"/>
  <c r="F102" i="3"/>
  <c r="G98" i="3"/>
  <c r="F98" i="3"/>
  <c r="G94" i="3"/>
  <c r="F94" i="3"/>
  <c r="G90" i="3"/>
  <c r="F90" i="3"/>
  <c r="G86" i="3"/>
  <c r="F86" i="3"/>
  <c r="G82" i="3"/>
  <c r="F82" i="3"/>
  <c r="G78" i="3"/>
  <c r="F78" i="3"/>
  <c r="G74" i="3"/>
  <c r="F74" i="3"/>
  <c r="G70" i="3"/>
  <c r="F70" i="3"/>
  <c r="G66" i="3"/>
  <c r="F66" i="3"/>
  <c r="G62" i="3"/>
  <c r="F62" i="3"/>
  <c r="G58" i="3"/>
  <c r="F58" i="3"/>
  <c r="G54" i="3"/>
  <c r="F54" i="3"/>
  <c r="G50" i="3"/>
  <c r="F50" i="3"/>
  <c r="G46" i="3"/>
  <c r="F46" i="3"/>
  <c r="G42" i="3"/>
  <c r="F42" i="3"/>
  <c r="G38" i="3"/>
  <c r="F38" i="3"/>
  <c r="G34" i="3"/>
  <c r="F34" i="3"/>
  <c r="G30" i="3"/>
  <c r="F30" i="3"/>
  <c r="G26" i="3"/>
  <c r="F26" i="3"/>
  <c r="G22" i="3"/>
  <c r="F22" i="3"/>
  <c r="G18" i="3"/>
  <c r="F18" i="3"/>
  <c r="G14" i="3"/>
  <c r="F14" i="3"/>
  <c r="G10" i="3"/>
  <c r="F10" i="3"/>
  <c r="G6" i="3"/>
  <c r="F6" i="3"/>
  <c r="G181" i="3"/>
  <c r="G173" i="3"/>
  <c r="G165" i="3"/>
  <c r="G157" i="3"/>
  <c r="G149" i="3"/>
  <c r="G141" i="3"/>
  <c r="G133" i="3"/>
  <c r="F357" i="2"/>
  <c r="G357" i="2"/>
  <c r="G346" i="2"/>
  <c r="F346" i="2"/>
  <c r="G322" i="2"/>
  <c r="F322" i="2"/>
  <c r="G306" i="2"/>
  <c r="F306" i="2"/>
  <c r="G298" i="2"/>
  <c r="F298" i="2"/>
  <c r="F364" i="2"/>
  <c r="G364" i="2"/>
  <c r="F360" i="2"/>
  <c r="G360" i="2"/>
  <c r="F356" i="2"/>
  <c r="G356" i="2"/>
  <c r="G348" i="2"/>
  <c r="F348" i="2"/>
  <c r="G340" i="2"/>
  <c r="F340" i="2"/>
  <c r="G332" i="2"/>
  <c r="F332" i="2"/>
  <c r="G324" i="2"/>
  <c r="F324" i="2"/>
  <c r="G316" i="2"/>
  <c r="F316" i="2"/>
  <c r="G308" i="2"/>
  <c r="F308" i="2"/>
  <c r="G300" i="2"/>
  <c r="F300" i="2"/>
  <c r="G292" i="2"/>
  <c r="F292" i="2"/>
  <c r="F365" i="2"/>
  <c r="G365" i="2"/>
  <c r="G338" i="2"/>
  <c r="F338" i="2"/>
  <c r="F363" i="2"/>
  <c r="G363" i="2"/>
  <c r="F359" i="2"/>
  <c r="G359" i="2"/>
  <c r="G350" i="2"/>
  <c r="F350" i="2"/>
  <c r="G342" i="2"/>
  <c r="F342" i="2"/>
  <c r="G334" i="2"/>
  <c r="F334" i="2"/>
  <c r="G326" i="2"/>
  <c r="F326" i="2"/>
  <c r="G318" i="2"/>
  <c r="F318" i="2"/>
  <c r="G310" i="2"/>
  <c r="F310" i="2"/>
  <c r="G302" i="2"/>
  <c r="F302" i="2"/>
  <c r="G294" i="2"/>
  <c r="F294" i="2"/>
  <c r="F361" i="2"/>
  <c r="G361" i="2"/>
  <c r="G354" i="2"/>
  <c r="F354" i="2"/>
  <c r="G330" i="2"/>
  <c r="F330" i="2"/>
  <c r="G314" i="2"/>
  <c r="F314" i="2"/>
  <c r="G290" i="2"/>
  <c r="F290" i="2"/>
  <c r="F366" i="2"/>
  <c r="G366" i="2"/>
  <c r="F362" i="2"/>
  <c r="G362" i="2"/>
  <c r="F358" i="2"/>
  <c r="G358" i="2"/>
  <c r="G352" i="2"/>
  <c r="F352" i="2"/>
  <c r="G344" i="2"/>
  <c r="F344" i="2"/>
  <c r="G336" i="2"/>
  <c r="F336" i="2"/>
  <c r="G328" i="2"/>
  <c r="F328" i="2"/>
  <c r="G320" i="2"/>
  <c r="F320" i="2"/>
  <c r="G312" i="2"/>
  <c r="F312" i="2"/>
  <c r="G304" i="2"/>
  <c r="F304" i="2"/>
  <c r="G296" i="2"/>
  <c r="F296" i="2"/>
  <c r="G288" i="2"/>
  <c r="F288" i="2"/>
  <c r="G123" i="2"/>
  <c r="F123" i="2"/>
  <c r="G91" i="2"/>
  <c r="F91" i="2"/>
  <c r="F88" i="2"/>
  <c r="G88" i="2"/>
  <c r="F75" i="2"/>
  <c r="G75" i="2"/>
  <c r="F72" i="2"/>
  <c r="G72" i="2"/>
  <c r="F59" i="2"/>
  <c r="G59" i="2"/>
  <c r="F56" i="2"/>
  <c r="G56" i="2"/>
  <c r="F43" i="2"/>
  <c r="G43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G105" i="2"/>
  <c r="F105" i="2"/>
  <c r="G100" i="2"/>
  <c r="F100" i="2"/>
  <c r="F189" i="2"/>
  <c r="G189" i="2"/>
  <c r="G107" i="2"/>
  <c r="F10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G121" i="2"/>
  <c r="F121" i="2"/>
  <c r="G116" i="2"/>
  <c r="F116" i="2"/>
  <c r="G120" i="2"/>
  <c r="F120" i="2"/>
  <c r="F113" i="2"/>
  <c r="G111" i="2"/>
  <c r="F111" i="2"/>
  <c r="G104" i="2"/>
  <c r="F104" i="2"/>
  <c r="F97" i="2"/>
  <c r="G95" i="2"/>
  <c r="F95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G132" i="2"/>
  <c r="F132" i="2"/>
  <c r="G130" i="2"/>
  <c r="F130" i="2"/>
  <c r="G128" i="2"/>
  <c r="F128" i="2"/>
  <c r="G126" i="2"/>
  <c r="F126" i="2"/>
  <c r="G124" i="2"/>
  <c r="F124" i="2"/>
  <c r="G115" i="2"/>
  <c r="F115" i="2"/>
  <c r="G108" i="2"/>
  <c r="F108" i="2"/>
  <c r="G99" i="2"/>
  <c r="F99" i="2"/>
  <c r="G92" i="2"/>
  <c r="F92" i="2"/>
  <c r="F83" i="2"/>
  <c r="G83" i="2"/>
  <c r="F80" i="2"/>
  <c r="G80" i="2"/>
  <c r="F67" i="2"/>
  <c r="G67" i="2"/>
  <c r="F64" i="2"/>
  <c r="G64" i="2"/>
  <c r="F51" i="2"/>
  <c r="G51" i="2"/>
  <c r="F48" i="2"/>
  <c r="G48" i="2"/>
  <c r="G119" i="2"/>
  <c r="F119" i="2"/>
  <c r="G112" i="2"/>
  <c r="F112" i="2"/>
  <c r="G103" i="2"/>
  <c r="F103" i="2"/>
  <c r="G96" i="2"/>
  <c r="F96" i="2"/>
  <c r="F122" i="2"/>
  <c r="F118" i="2"/>
  <c r="F114" i="2"/>
  <c r="F110" i="2"/>
  <c r="F106" i="2"/>
  <c r="F102" i="2"/>
  <c r="F98" i="2"/>
  <c r="F94" i="2"/>
  <c r="F90" i="2"/>
  <c r="G90" i="2"/>
  <c r="G87" i="2"/>
  <c r="F82" i="2"/>
  <c r="G82" i="2"/>
  <c r="G79" i="2"/>
  <c r="F74" i="2"/>
  <c r="G74" i="2"/>
  <c r="G71" i="2"/>
  <c r="F66" i="2"/>
  <c r="G66" i="2"/>
  <c r="G63" i="2"/>
  <c r="F58" i="2"/>
  <c r="G58" i="2"/>
  <c r="G55" i="2"/>
  <c r="F50" i="2"/>
  <c r="G50" i="2"/>
  <c r="G47" i="2"/>
  <c r="F84" i="2"/>
  <c r="G84" i="2"/>
  <c r="F76" i="2"/>
  <c r="G76" i="2"/>
  <c r="F68" i="2"/>
  <c r="G68" i="2"/>
  <c r="F60" i="2"/>
  <c r="G60" i="2"/>
  <c r="F52" i="2"/>
  <c r="G52" i="2"/>
  <c r="F44" i="2"/>
  <c r="G44" i="2"/>
  <c r="F86" i="2"/>
  <c r="G86" i="2"/>
  <c r="F78" i="2"/>
  <c r="G78" i="2"/>
  <c r="F70" i="2"/>
  <c r="G70" i="2"/>
  <c r="F62" i="2"/>
  <c r="G62" i="2"/>
  <c r="F54" i="2"/>
  <c r="G54" i="2"/>
  <c r="F46" i="2"/>
  <c r="G46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G8" i="2"/>
  <c r="G6" i="2"/>
  <c r="G5" i="2"/>
  <c r="F5" i="2"/>
  <c r="X9" i="5"/>
  <c r="X10" i="5"/>
  <c r="X11" i="5"/>
  <c r="Y11" i="5" s="1"/>
  <c r="X12" i="5"/>
  <c r="Y12" i="5" s="1"/>
  <c r="X13" i="5"/>
  <c r="X14" i="5"/>
  <c r="X15" i="5"/>
  <c r="Y15" i="5" s="1"/>
  <c r="X16" i="5"/>
  <c r="Y16" i="5" s="1"/>
  <c r="X17" i="5"/>
  <c r="X18" i="5"/>
  <c r="X19" i="5"/>
  <c r="Y19" i="5" s="1"/>
  <c r="X8" i="5"/>
  <c r="Y8" i="5" s="1"/>
  <c r="Y10" i="5"/>
  <c r="Y13" i="5"/>
  <c r="Y14" i="5"/>
  <c r="Y17" i="5"/>
  <c r="Y18" i="5"/>
  <c r="Y9" i="5"/>
  <c r="E2" i="4"/>
  <c r="F2" i="4" s="1"/>
  <c r="D2" i="3"/>
  <c r="E2" i="3" s="1"/>
  <c r="H338" i="4" l="1"/>
  <c r="G338" i="4"/>
  <c r="H326" i="4"/>
  <c r="G326" i="4"/>
  <c r="H318" i="4"/>
  <c r="G318" i="4"/>
  <c r="H302" i="4"/>
  <c r="G302" i="4"/>
  <c r="H290" i="4"/>
  <c r="G290" i="4"/>
  <c r="H278" i="4"/>
  <c r="G278" i="4"/>
  <c r="H270" i="4"/>
  <c r="G270" i="4"/>
  <c r="H254" i="4"/>
  <c r="G254" i="4"/>
  <c r="H246" i="4"/>
  <c r="G246" i="4"/>
  <c r="H234" i="4"/>
  <c r="G234" i="4"/>
  <c r="H218" i="4"/>
  <c r="G218" i="4"/>
  <c r="H206" i="4"/>
  <c r="G206" i="4"/>
  <c r="H198" i="4"/>
  <c r="G198" i="4"/>
  <c r="H186" i="4"/>
  <c r="G186" i="4"/>
  <c r="H170" i="4"/>
  <c r="G170" i="4"/>
  <c r="H162" i="4"/>
  <c r="G162" i="4"/>
  <c r="H150" i="4"/>
  <c r="G150" i="4"/>
  <c r="H142" i="4"/>
  <c r="G142" i="4"/>
  <c r="H130" i="4"/>
  <c r="G130" i="4"/>
  <c r="H114" i="4"/>
  <c r="G114" i="4"/>
  <c r="H106" i="4"/>
  <c r="G106" i="4"/>
  <c r="H94" i="4"/>
  <c r="G94" i="4"/>
  <c r="H82" i="4"/>
  <c r="G82" i="4"/>
  <c r="H70" i="4"/>
  <c r="G70" i="4"/>
  <c r="H58" i="4"/>
  <c r="G58" i="4"/>
  <c r="H54" i="4"/>
  <c r="G54" i="4"/>
  <c r="H42" i="4"/>
  <c r="G42" i="4"/>
  <c r="H30" i="4"/>
  <c r="G30" i="4"/>
  <c r="H18" i="4"/>
  <c r="G18" i="4"/>
  <c r="H6" i="4"/>
  <c r="G6" i="4"/>
  <c r="G345" i="4"/>
  <c r="H345" i="4"/>
  <c r="H341" i="4"/>
  <c r="G341" i="4"/>
  <c r="H337" i="4"/>
  <c r="G337" i="4"/>
  <c r="H333" i="4"/>
  <c r="G333" i="4"/>
  <c r="H329" i="4"/>
  <c r="G329" i="4"/>
  <c r="H325" i="4"/>
  <c r="G325" i="4"/>
  <c r="H321" i="4"/>
  <c r="G321" i="4"/>
  <c r="H317" i="4"/>
  <c r="G317" i="4"/>
  <c r="H313" i="4"/>
  <c r="G313" i="4"/>
  <c r="H309" i="4"/>
  <c r="G309" i="4"/>
  <c r="H305" i="4"/>
  <c r="G305" i="4"/>
  <c r="H301" i="4"/>
  <c r="G301" i="4"/>
  <c r="H297" i="4"/>
  <c r="G297" i="4"/>
  <c r="H293" i="4"/>
  <c r="G293" i="4"/>
  <c r="H289" i="4"/>
  <c r="G289" i="4"/>
  <c r="H285" i="4"/>
  <c r="G285" i="4"/>
  <c r="H281" i="4"/>
  <c r="G281" i="4"/>
  <c r="H277" i="4"/>
  <c r="G277" i="4"/>
  <c r="H273" i="4"/>
  <c r="G273" i="4"/>
  <c r="H269" i="4"/>
  <c r="G269" i="4"/>
  <c r="H265" i="4"/>
  <c r="G265" i="4"/>
  <c r="H261" i="4"/>
  <c r="G261" i="4"/>
  <c r="H257" i="4"/>
  <c r="G257" i="4"/>
  <c r="H253" i="4"/>
  <c r="G253" i="4"/>
  <c r="H249" i="4"/>
  <c r="G249" i="4"/>
  <c r="H245" i="4"/>
  <c r="G245" i="4"/>
  <c r="H241" i="4"/>
  <c r="G241" i="4"/>
  <c r="H237" i="4"/>
  <c r="G237" i="4"/>
  <c r="H233" i="4"/>
  <c r="G233" i="4"/>
  <c r="H229" i="4"/>
  <c r="G229" i="4"/>
  <c r="H225" i="4"/>
  <c r="G225" i="4"/>
  <c r="H221" i="4"/>
  <c r="G221" i="4"/>
  <c r="H217" i="4"/>
  <c r="G217" i="4"/>
  <c r="H213" i="4"/>
  <c r="G213" i="4"/>
  <c r="H209" i="4"/>
  <c r="G209" i="4"/>
  <c r="H205" i="4"/>
  <c r="G205" i="4"/>
  <c r="H201" i="4"/>
  <c r="G201" i="4"/>
  <c r="H197" i="4"/>
  <c r="G197" i="4"/>
  <c r="H193" i="4"/>
  <c r="G193" i="4"/>
  <c r="H189" i="4"/>
  <c r="G189" i="4"/>
  <c r="H185" i="4"/>
  <c r="G185" i="4"/>
  <c r="H181" i="4"/>
  <c r="G181" i="4"/>
  <c r="H177" i="4"/>
  <c r="G177" i="4"/>
  <c r="H173" i="4"/>
  <c r="G173" i="4"/>
  <c r="H169" i="4"/>
  <c r="G169" i="4"/>
  <c r="H165" i="4"/>
  <c r="G165" i="4"/>
  <c r="G161" i="4"/>
  <c r="H161" i="4"/>
  <c r="H157" i="4"/>
  <c r="G157" i="4"/>
  <c r="G153" i="4"/>
  <c r="H153" i="4"/>
  <c r="H149" i="4"/>
  <c r="G149" i="4"/>
  <c r="G145" i="4"/>
  <c r="H145" i="4"/>
  <c r="H141" i="4"/>
  <c r="G141" i="4"/>
  <c r="G137" i="4"/>
  <c r="H137" i="4"/>
  <c r="H133" i="4"/>
  <c r="G133" i="4"/>
  <c r="G129" i="4"/>
  <c r="H129" i="4"/>
  <c r="H125" i="4"/>
  <c r="G125" i="4"/>
  <c r="G121" i="4"/>
  <c r="H121" i="4"/>
  <c r="H117" i="4"/>
  <c r="G117" i="4"/>
  <c r="G113" i="4"/>
  <c r="H113" i="4"/>
  <c r="H109" i="4"/>
  <c r="G109" i="4"/>
  <c r="G105" i="4"/>
  <c r="H105" i="4"/>
  <c r="H101" i="4"/>
  <c r="G101" i="4"/>
  <c r="G97" i="4"/>
  <c r="H97" i="4"/>
  <c r="H93" i="4"/>
  <c r="G93" i="4"/>
  <c r="G89" i="4"/>
  <c r="H89" i="4"/>
  <c r="H85" i="4"/>
  <c r="G85" i="4"/>
  <c r="G81" i="4"/>
  <c r="H81" i="4"/>
  <c r="H77" i="4"/>
  <c r="G77" i="4"/>
  <c r="G73" i="4"/>
  <c r="H73" i="4"/>
  <c r="H69" i="4"/>
  <c r="G69" i="4"/>
  <c r="G65" i="4"/>
  <c r="H65" i="4"/>
  <c r="H61" i="4"/>
  <c r="G61" i="4"/>
  <c r="G57" i="4"/>
  <c r="H57" i="4"/>
  <c r="H53" i="4"/>
  <c r="G53" i="4"/>
  <c r="G49" i="4"/>
  <c r="H49" i="4"/>
  <c r="H45" i="4"/>
  <c r="G45" i="4"/>
  <c r="G41" i="4"/>
  <c r="H41" i="4"/>
  <c r="H37" i="4"/>
  <c r="G37" i="4"/>
  <c r="G33" i="4"/>
  <c r="H33" i="4"/>
  <c r="H29" i="4"/>
  <c r="G29" i="4"/>
  <c r="G25" i="4"/>
  <c r="H25" i="4"/>
  <c r="H21" i="4"/>
  <c r="G21" i="4"/>
  <c r="G17" i="4"/>
  <c r="H17" i="4"/>
  <c r="H13" i="4"/>
  <c r="G13" i="4"/>
  <c r="G9" i="4"/>
  <c r="H9" i="4"/>
  <c r="H5" i="4"/>
  <c r="G5" i="4"/>
  <c r="H346" i="4"/>
  <c r="G346" i="4"/>
  <c r="H334" i="4"/>
  <c r="G334" i="4"/>
  <c r="H322" i="4"/>
  <c r="G322" i="4"/>
  <c r="H310" i="4"/>
  <c r="G310" i="4"/>
  <c r="H298" i="4"/>
  <c r="G298" i="4"/>
  <c r="H286" i="4"/>
  <c r="G286" i="4"/>
  <c r="H274" i="4"/>
  <c r="G274" i="4"/>
  <c r="H262" i="4"/>
  <c r="G262" i="4"/>
  <c r="H250" i="4"/>
  <c r="G250" i="4"/>
  <c r="H238" i="4"/>
  <c r="G238" i="4"/>
  <c r="H226" i="4"/>
  <c r="G226" i="4"/>
  <c r="H214" i="4"/>
  <c r="G214" i="4"/>
  <c r="H202" i="4"/>
  <c r="G202" i="4"/>
  <c r="H190" i="4"/>
  <c r="G190" i="4"/>
  <c r="H178" i="4"/>
  <c r="G178" i="4"/>
  <c r="H166" i="4"/>
  <c r="G166" i="4"/>
  <c r="H154" i="4"/>
  <c r="G154" i="4"/>
  <c r="H138" i="4"/>
  <c r="G138" i="4"/>
  <c r="H122" i="4"/>
  <c r="G122" i="4"/>
  <c r="H110" i="4"/>
  <c r="G110" i="4"/>
  <c r="H98" i="4"/>
  <c r="G98" i="4"/>
  <c r="H86" i="4"/>
  <c r="G86" i="4"/>
  <c r="H74" i="4"/>
  <c r="G74" i="4"/>
  <c r="H62" i="4"/>
  <c r="G62" i="4"/>
  <c r="H46" i="4"/>
  <c r="G46" i="4"/>
  <c r="H34" i="4"/>
  <c r="G34" i="4"/>
  <c r="H14" i="4"/>
  <c r="G14" i="4"/>
  <c r="H340" i="4"/>
  <c r="G340" i="4"/>
  <c r="H332" i="4"/>
  <c r="G332" i="4"/>
  <c r="H324" i="4"/>
  <c r="G324" i="4"/>
  <c r="H316" i="4"/>
  <c r="G316" i="4"/>
  <c r="H312" i="4"/>
  <c r="G312" i="4"/>
  <c r="H308" i="4"/>
  <c r="G308" i="4"/>
  <c r="H304" i="4"/>
  <c r="G304" i="4"/>
  <c r="H300" i="4"/>
  <c r="G300" i="4"/>
  <c r="H296" i="4"/>
  <c r="G296" i="4"/>
  <c r="H292" i="4"/>
  <c r="G292" i="4"/>
  <c r="H288" i="4"/>
  <c r="G288" i="4"/>
  <c r="H284" i="4"/>
  <c r="G284" i="4"/>
  <c r="H280" i="4"/>
  <c r="G280" i="4"/>
  <c r="H276" i="4"/>
  <c r="G276" i="4"/>
  <c r="H272" i="4"/>
  <c r="G272" i="4"/>
  <c r="H268" i="4"/>
  <c r="G268" i="4"/>
  <c r="H264" i="4"/>
  <c r="G264" i="4"/>
  <c r="H260" i="4"/>
  <c r="G260" i="4"/>
  <c r="H256" i="4"/>
  <c r="G256" i="4"/>
  <c r="H252" i="4"/>
  <c r="G252" i="4"/>
  <c r="H248" i="4"/>
  <c r="G248" i="4"/>
  <c r="H244" i="4"/>
  <c r="G244" i="4"/>
  <c r="H240" i="4"/>
  <c r="G240" i="4"/>
  <c r="H236" i="4"/>
  <c r="G236" i="4"/>
  <c r="H232" i="4"/>
  <c r="G232" i="4"/>
  <c r="H228" i="4"/>
  <c r="G228" i="4"/>
  <c r="H224" i="4"/>
  <c r="G224" i="4"/>
  <c r="H220" i="4"/>
  <c r="G220" i="4"/>
  <c r="H216" i="4"/>
  <c r="G216" i="4"/>
  <c r="H212" i="4"/>
  <c r="G212" i="4"/>
  <c r="H208" i="4"/>
  <c r="G208" i="4"/>
  <c r="H204" i="4"/>
  <c r="G204" i="4"/>
  <c r="H200" i="4"/>
  <c r="G200" i="4"/>
  <c r="H196" i="4"/>
  <c r="G196" i="4"/>
  <c r="H192" i="4"/>
  <c r="G192" i="4"/>
  <c r="H188" i="4"/>
  <c r="G188" i="4"/>
  <c r="H184" i="4"/>
  <c r="G184" i="4"/>
  <c r="H180" i="4"/>
  <c r="G180" i="4"/>
  <c r="H176" i="4"/>
  <c r="G176" i="4"/>
  <c r="H172" i="4"/>
  <c r="G172" i="4"/>
  <c r="H168" i="4"/>
  <c r="G168" i="4"/>
  <c r="H164" i="4"/>
  <c r="G164" i="4"/>
  <c r="H160" i="4"/>
  <c r="G160" i="4"/>
  <c r="H156" i="4"/>
  <c r="G156" i="4"/>
  <c r="H152" i="4"/>
  <c r="G152" i="4"/>
  <c r="H148" i="4"/>
  <c r="G148" i="4"/>
  <c r="H144" i="4"/>
  <c r="G144" i="4"/>
  <c r="H140" i="4"/>
  <c r="G140" i="4"/>
  <c r="H136" i="4"/>
  <c r="G136" i="4"/>
  <c r="H132" i="4"/>
  <c r="G132" i="4"/>
  <c r="H128" i="4"/>
  <c r="G128" i="4"/>
  <c r="H124" i="4"/>
  <c r="G124" i="4"/>
  <c r="H120" i="4"/>
  <c r="G120" i="4"/>
  <c r="H116" i="4"/>
  <c r="G116" i="4"/>
  <c r="H112" i="4"/>
  <c r="G112" i="4"/>
  <c r="H108" i="4"/>
  <c r="G108" i="4"/>
  <c r="H104" i="4"/>
  <c r="G104" i="4"/>
  <c r="H100" i="4"/>
  <c r="G100" i="4"/>
  <c r="H96" i="4"/>
  <c r="G96" i="4"/>
  <c r="H92" i="4"/>
  <c r="G92" i="4"/>
  <c r="H88" i="4"/>
  <c r="G88" i="4"/>
  <c r="H84" i="4"/>
  <c r="G84" i="4"/>
  <c r="H80" i="4"/>
  <c r="G80" i="4"/>
  <c r="H76" i="4"/>
  <c r="G76" i="4"/>
  <c r="H72" i="4"/>
  <c r="G72" i="4"/>
  <c r="H68" i="4"/>
  <c r="G68" i="4"/>
  <c r="H64" i="4"/>
  <c r="G64" i="4"/>
  <c r="H60" i="4"/>
  <c r="G60" i="4"/>
  <c r="H56" i="4"/>
  <c r="G56" i="4"/>
  <c r="H52" i="4"/>
  <c r="G52" i="4"/>
  <c r="H48" i="4"/>
  <c r="G48" i="4"/>
  <c r="H44" i="4"/>
  <c r="G44" i="4"/>
  <c r="H40" i="4"/>
  <c r="G40" i="4"/>
  <c r="H36" i="4"/>
  <c r="G36" i="4"/>
  <c r="H32" i="4"/>
  <c r="G32" i="4"/>
  <c r="H28" i="4"/>
  <c r="G28" i="4"/>
  <c r="H24" i="4"/>
  <c r="G24" i="4"/>
  <c r="H20" i="4"/>
  <c r="G20" i="4"/>
  <c r="H16" i="4"/>
  <c r="G16" i="4"/>
  <c r="H12" i="4"/>
  <c r="G12" i="4"/>
  <c r="H8" i="4"/>
  <c r="G8" i="4"/>
  <c r="H4" i="4"/>
  <c r="G4" i="4"/>
  <c r="H342" i="4"/>
  <c r="G342" i="4"/>
  <c r="H330" i="4"/>
  <c r="G330" i="4"/>
  <c r="H314" i="4"/>
  <c r="G314" i="4"/>
  <c r="H306" i="4"/>
  <c r="G306" i="4"/>
  <c r="H294" i="4"/>
  <c r="G294" i="4"/>
  <c r="H282" i="4"/>
  <c r="G282" i="4"/>
  <c r="H266" i="4"/>
  <c r="G266" i="4"/>
  <c r="H258" i="4"/>
  <c r="G258" i="4"/>
  <c r="H242" i="4"/>
  <c r="G242" i="4"/>
  <c r="H230" i="4"/>
  <c r="G230" i="4"/>
  <c r="H222" i="4"/>
  <c r="G222" i="4"/>
  <c r="H210" i="4"/>
  <c r="G210" i="4"/>
  <c r="H194" i="4"/>
  <c r="G194" i="4"/>
  <c r="H182" i="4"/>
  <c r="G182" i="4"/>
  <c r="H174" i="4"/>
  <c r="G174" i="4"/>
  <c r="H158" i="4"/>
  <c r="G158" i="4"/>
  <c r="H146" i="4"/>
  <c r="G146" i="4"/>
  <c r="H134" i="4"/>
  <c r="G134" i="4"/>
  <c r="H126" i="4"/>
  <c r="G126" i="4"/>
  <c r="H118" i="4"/>
  <c r="G118" i="4"/>
  <c r="H102" i="4"/>
  <c r="G102" i="4"/>
  <c r="H90" i="4"/>
  <c r="G90" i="4"/>
  <c r="H78" i="4"/>
  <c r="G78" i="4"/>
  <c r="H66" i="4"/>
  <c r="G66" i="4"/>
  <c r="H50" i="4"/>
  <c r="G50" i="4"/>
  <c r="H38" i="4"/>
  <c r="G38" i="4"/>
  <c r="H26" i="4"/>
  <c r="G26" i="4"/>
  <c r="H22" i="4"/>
  <c r="G22" i="4"/>
  <c r="H10" i="4"/>
  <c r="G10" i="4"/>
  <c r="H344" i="4"/>
  <c r="G344" i="4"/>
  <c r="H336" i="4"/>
  <c r="G336" i="4"/>
  <c r="H328" i="4"/>
  <c r="G328" i="4"/>
  <c r="H320" i="4"/>
  <c r="G320" i="4"/>
  <c r="H343" i="4"/>
  <c r="G343" i="4"/>
  <c r="G339" i="4"/>
  <c r="H339" i="4"/>
  <c r="G335" i="4"/>
  <c r="H335" i="4"/>
  <c r="G331" i="4"/>
  <c r="H331" i="4"/>
  <c r="H327" i="4"/>
  <c r="G327" i="4"/>
  <c r="G323" i="4"/>
  <c r="H323" i="4"/>
  <c r="G319" i="4"/>
  <c r="H319" i="4"/>
  <c r="G315" i="4"/>
  <c r="H315" i="4"/>
  <c r="H311" i="4"/>
  <c r="G311" i="4"/>
  <c r="G307" i="4"/>
  <c r="H307" i="4"/>
  <c r="G303" i="4"/>
  <c r="H303" i="4"/>
  <c r="G299" i="4"/>
  <c r="H299" i="4"/>
  <c r="H295" i="4"/>
  <c r="G295" i="4"/>
  <c r="G291" i="4"/>
  <c r="H291" i="4"/>
  <c r="G287" i="4"/>
  <c r="H287" i="4"/>
  <c r="G283" i="4"/>
  <c r="H283" i="4"/>
  <c r="H279" i="4"/>
  <c r="G279" i="4"/>
  <c r="G275" i="4"/>
  <c r="H275" i="4"/>
  <c r="G271" i="4"/>
  <c r="H271" i="4"/>
  <c r="G267" i="4"/>
  <c r="H267" i="4"/>
  <c r="H263" i="4"/>
  <c r="G263" i="4"/>
  <c r="G259" i="4"/>
  <c r="H259" i="4"/>
  <c r="G255" i="4"/>
  <c r="H255" i="4"/>
  <c r="G251" i="4"/>
  <c r="H251" i="4"/>
  <c r="H247" i="4"/>
  <c r="G247" i="4"/>
  <c r="G243" i="4"/>
  <c r="H243" i="4"/>
  <c r="G239" i="4"/>
  <c r="H239" i="4"/>
  <c r="G235" i="4"/>
  <c r="H235" i="4"/>
  <c r="H231" i="4"/>
  <c r="G231" i="4"/>
  <c r="G227" i="4"/>
  <c r="H227" i="4"/>
  <c r="G223" i="4"/>
  <c r="H223" i="4"/>
  <c r="G219" i="4"/>
  <c r="H219" i="4"/>
  <c r="H215" i="4"/>
  <c r="G215" i="4"/>
  <c r="G211" i="4"/>
  <c r="H211" i="4"/>
  <c r="G207" i="4"/>
  <c r="H207" i="4"/>
  <c r="G203" i="4"/>
  <c r="H203" i="4"/>
  <c r="H199" i="4"/>
  <c r="G199" i="4"/>
  <c r="G195" i="4"/>
  <c r="H195" i="4"/>
  <c r="G191" i="4"/>
  <c r="H191" i="4"/>
  <c r="G187" i="4"/>
  <c r="H187" i="4"/>
  <c r="H183" i="4"/>
  <c r="G183" i="4"/>
  <c r="G179" i="4"/>
  <c r="H179" i="4"/>
  <c r="G175" i="4"/>
  <c r="H175" i="4"/>
  <c r="G171" i="4"/>
  <c r="H171" i="4"/>
  <c r="G167" i="4"/>
  <c r="H167" i="4"/>
  <c r="G163" i="4"/>
  <c r="H163" i="4"/>
  <c r="G159" i="4"/>
  <c r="H159" i="4"/>
  <c r="G155" i="4"/>
  <c r="H155" i="4"/>
  <c r="G151" i="4"/>
  <c r="H151" i="4"/>
  <c r="G147" i="4"/>
  <c r="H147" i="4"/>
  <c r="G143" i="4"/>
  <c r="H143" i="4"/>
  <c r="G139" i="4"/>
  <c r="H139" i="4"/>
  <c r="G135" i="4"/>
  <c r="H135" i="4"/>
  <c r="G131" i="4"/>
  <c r="H131" i="4"/>
  <c r="G127" i="4"/>
  <c r="H127" i="4"/>
  <c r="G123" i="4"/>
  <c r="H123" i="4"/>
  <c r="G119" i="4"/>
  <c r="H119" i="4"/>
  <c r="G115" i="4"/>
  <c r="H115" i="4"/>
  <c r="G111" i="4"/>
  <c r="H111" i="4"/>
  <c r="G107" i="4"/>
  <c r="H107" i="4"/>
  <c r="G103" i="4"/>
  <c r="H103" i="4"/>
  <c r="G99" i="4"/>
  <c r="H99" i="4"/>
  <c r="G95" i="4"/>
  <c r="H95" i="4"/>
  <c r="G91" i="4"/>
  <c r="H91" i="4"/>
  <c r="G87" i="4"/>
  <c r="H87" i="4"/>
  <c r="G83" i="4"/>
  <c r="H83" i="4"/>
  <c r="G79" i="4"/>
  <c r="H79" i="4"/>
  <c r="G75" i="4"/>
  <c r="H75" i="4"/>
  <c r="G71" i="4"/>
  <c r="H71" i="4"/>
  <c r="G67" i="4"/>
  <c r="H67" i="4"/>
  <c r="G63" i="4"/>
  <c r="H63" i="4"/>
  <c r="G59" i="4"/>
  <c r="H59" i="4"/>
  <c r="G55" i="4"/>
  <c r="H55" i="4"/>
  <c r="G51" i="4"/>
  <c r="H51" i="4"/>
  <c r="G47" i="4"/>
  <c r="H47" i="4"/>
  <c r="G43" i="4"/>
  <c r="H43" i="4"/>
  <c r="G39" i="4"/>
  <c r="H39" i="4"/>
  <c r="G35" i="4"/>
  <c r="H35" i="4"/>
  <c r="G31" i="4"/>
  <c r="H31" i="4"/>
  <c r="G27" i="4"/>
  <c r="H27" i="4"/>
  <c r="G23" i="4"/>
  <c r="H23" i="4"/>
  <c r="G19" i="4"/>
  <c r="H19" i="4"/>
  <c r="G15" i="4"/>
  <c r="H15" i="4"/>
  <c r="G11" i="4"/>
  <c r="H11" i="4"/>
  <c r="G7" i="4"/>
  <c r="H7" i="4"/>
  <c r="G3" i="4"/>
  <c r="H3" i="4"/>
  <c r="H2" i="4"/>
  <c r="G2" i="4"/>
  <c r="K10" i="3"/>
  <c r="K11" i="3" s="1"/>
  <c r="K9" i="3"/>
  <c r="G2" i="3"/>
  <c r="F2" i="3"/>
  <c r="G347" i="4" l="1"/>
  <c r="H347" i="4"/>
</calcChain>
</file>

<file path=xl/sharedStrings.xml><?xml version="1.0" encoding="utf-8"?>
<sst xmlns="http://schemas.openxmlformats.org/spreadsheetml/2006/main" count="444" uniqueCount="39">
  <si>
    <t>Date</t>
  </si>
  <si>
    <t>Naïve Approach</t>
  </si>
  <si>
    <t>Naive Error</t>
  </si>
  <si>
    <t>Absolute Error</t>
  </si>
  <si>
    <t>Absolute Squared Error</t>
  </si>
  <si>
    <t>Absolute Percentage Error</t>
  </si>
  <si>
    <t>MAE</t>
  </si>
  <si>
    <t>MSE</t>
  </si>
  <si>
    <t>MAPE</t>
  </si>
  <si>
    <t>Moving Average Approach</t>
  </si>
  <si>
    <t>MA Error</t>
  </si>
  <si>
    <t>Exponential Smoothing Approach</t>
  </si>
  <si>
    <t>ES Error</t>
  </si>
  <si>
    <t>Period</t>
  </si>
  <si>
    <t>Linear forecast</t>
  </si>
  <si>
    <t>Accuracy</t>
  </si>
  <si>
    <t>Daily sales</t>
  </si>
  <si>
    <t>Intercept</t>
  </si>
  <si>
    <t>Slope</t>
  </si>
  <si>
    <t>SLR Forecast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</si>
  <si>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</si>
  <si>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</si>
  <si>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</si>
  <si>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</si>
  <si>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</si>
  <si>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</si>
  <si>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</si>
  <si>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</si>
  <si>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</si>
  <si>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</si>
  <si>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</si>
  <si>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</si>
  <si>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</si>
  <si>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Seasonality Index</t>
  </si>
  <si>
    <t>Monthly Mean</t>
  </si>
  <si>
    <t>Annual Average</t>
  </si>
  <si>
    <t>Seasonlity Index</t>
  </si>
  <si>
    <t>Seasonality</t>
  </si>
  <si>
    <t>SLR Forecast *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</si>
</sst>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14" fontId="3" fillId="0" borderId="0" xfId="0" applyNumberFormat="1" applyFont="1" applyAlignment="1">
      <alignment vertical="center"/>
    </xf>
    <xf numFmtId="1" fontId="0" fillId="0" borderId="0" xfId="0" applyNumberFormat="1"/>
    <xf numFmtId="0" fontId="2" fillId="0" borderId="0" xfId="0" applyFont="1" applyBorder="1"/>
    <xf numFmtId="2" fontId="0" fillId="0" borderId="0" xfId="0" applyNumberFormat="1" applyBorder="1"/>
    <xf numFmtId="0" fontId="2" fillId="0" borderId="1" xfId="0" applyFont="1" applyBorder="1"/>
    <xf numFmtId="9" fontId="0" fillId="0" borderId="1" xfId="0" applyNumberFormat="1" applyBorder="1"/>
    <xf numFmtId="0" fontId="2" fillId="0" borderId="0" xfId="0" applyFont="1" applyFill="1" applyBorder="1"/>
    <xf numFmtId="0" fontId="2" fillId="0" borderId="2" xfId="0" applyFont="1" applyBorder="1"/>
    <xf numFmtId="2" fontId="0" fillId="0" borderId="2" xfId="0" applyNumberFormat="1" applyBorder="1"/>
    <xf numFmtId="9" fontId="0" fillId="0" borderId="0" xfId="0" applyNumberFormat="1" applyBorder="1"/>
    <xf numFmtId="0" fontId="2" fillId="0" borderId="3" xfId="0" applyFont="1" applyBorder="1"/>
    <xf numFmtId="0" fontId="0" fillId="0" borderId="2" xfId="0" applyBorder="1"/>
    <xf numFmtId="0" fontId="0" fillId="0" borderId="4" xfId="0" applyBorder="1"/>
    <xf numFmtId="1" fontId="2" fillId="0" borderId="0" xfId="0" applyNumberFormat="1" applyFont="1"/>
    <xf numFmtId="2" fontId="2" fillId="0" borderId="0" xfId="0" applyNumberFormat="1" applyFont="1"/>
    <xf numFmtId="0" fontId="6" fillId="2" borderId="0" xfId="0" applyFont="1" applyFill="1"/>
    <xf numFmtId="0" fontId="0" fillId="0" borderId="0" xfId="0" applyBorder="1"/>
    <xf numFmtId="1" fontId="0" fillId="0" borderId="0" xfId="0" applyNumberFormat="1" applyBorder="1"/>
    <xf numFmtId="1" fontId="0" fillId="0" borderId="4" xfId="0" applyNumberFormat="1" applyBorder="1"/>
    <xf numFmtId="2" fontId="0" fillId="0" borderId="4" xfId="0" applyNumberFormat="1" applyBorder="1"/>
    <xf numFmtId="0" fontId="2" fillId="0" borderId="4" xfId="0" applyFont="1" applyBorder="1"/>
    <xf numFmtId="9" fontId="0" fillId="0" borderId="4" xfId="0" applyNumberFormat="1" applyBorder="1"/>
    <xf numFmtId="9" fontId="0" fillId="0" borderId="3" xfId="0" applyNumberFormat="1" applyBorder="1"/>
    <xf numFmtId="165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SLR!$D$2:$D$25</c:f>
              <c:numCache>
                <c:formatCode>General</c:formatCode>
                <c:ptCount val="24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31</c:v>
                </c:pt>
                <c:pt idx="4">
                  <c:v>44</c:v>
                </c:pt>
                <c:pt idx="5">
                  <c:v>29</c:v>
                </c:pt>
                <c:pt idx="6">
                  <c:v>45</c:v>
                </c:pt>
                <c:pt idx="7">
                  <c:v>43</c:v>
                </c:pt>
                <c:pt idx="8">
                  <c:v>38</c:v>
                </c:pt>
                <c:pt idx="9">
                  <c:v>27</c:v>
                </c:pt>
                <c:pt idx="10">
                  <c:v>38</c:v>
                </c:pt>
                <c:pt idx="11">
                  <c:v>33</c:v>
                </c:pt>
                <c:pt idx="12">
                  <c:v>55</c:v>
                </c:pt>
                <c:pt idx="13">
                  <c:v>47</c:v>
                </c:pt>
                <c:pt idx="14">
                  <c:v>45</c:v>
                </c:pt>
                <c:pt idx="15">
                  <c:v>37</c:v>
                </c:pt>
                <c:pt idx="16">
                  <c:v>50</c:v>
                </c:pt>
                <c:pt idx="17">
                  <c:v>43</c:v>
                </c:pt>
                <c:pt idx="18">
                  <c:v>41</c:v>
                </c:pt>
                <c:pt idx="19">
                  <c:v>52</c:v>
                </c:pt>
                <c:pt idx="20">
                  <c:v>34</c:v>
                </c:pt>
                <c:pt idx="21">
                  <c:v>53</c:v>
                </c:pt>
                <c:pt idx="22">
                  <c:v>39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4576-BA76-8672D123DF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SLR!$E$2:$E$25</c:f>
              <c:numCache>
                <c:formatCode>0</c:formatCode>
                <c:ptCount val="24"/>
                <c:pt idx="0">
                  <c:v>38.507433191107125</c:v>
                </c:pt>
                <c:pt idx="1">
                  <c:v>38.526517744550539</c:v>
                </c:pt>
                <c:pt idx="2">
                  <c:v>38.545602297993952</c:v>
                </c:pt>
                <c:pt idx="3">
                  <c:v>38.564686851437365</c:v>
                </c:pt>
                <c:pt idx="4">
                  <c:v>38.583771404880778</c:v>
                </c:pt>
                <c:pt idx="5">
                  <c:v>38.602855958324191</c:v>
                </c:pt>
                <c:pt idx="6">
                  <c:v>38.621940511767598</c:v>
                </c:pt>
                <c:pt idx="7">
                  <c:v>38.641025065211011</c:v>
                </c:pt>
                <c:pt idx="8">
                  <c:v>38.660109618654424</c:v>
                </c:pt>
                <c:pt idx="9">
                  <c:v>38.679194172097837</c:v>
                </c:pt>
                <c:pt idx="10">
                  <c:v>38.69827872554125</c:v>
                </c:pt>
                <c:pt idx="11">
                  <c:v>38.717363278984664</c:v>
                </c:pt>
                <c:pt idx="12">
                  <c:v>38.736447832428077</c:v>
                </c:pt>
                <c:pt idx="13">
                  <c:v>38.75553238587149</c:v>
                </c:pt>
                <c:pt idx="14">
                  <c:v>38.774616939314903</c:v>
                </c:pt>
                <c:pt idx="15">
                  <c:v>38.793701492758316</c:v>
                </c:pt>
                <c:pt idx="16">
                  <c:v>38.81278604620173</c:v>
                </c:pt>
                <c:pt idx="17">
                  <c:v>38.831870599645143</c:v>
                </c:pt>
                <c:pt idx="18">
                  <c:v>38.850955153088549</c:v>
                </c:pt>
                <c:pt idx="19">
                  <c:v>38.870039706531962</c:v>
                </c:pt>
                <c:pt idx="20">
                  <c:v>38.889124259975375</c:v>
                </c:pt>
                <c:pt idx="21">
                  <c:v>38.908208813418788</c:v>
                </c:pt>
                <c:pt idx="22">
                  <c:v>38.927293366862202</c:v>
                </c:pt>
                <c:pt idx="23">
                  <c:v>38.946377920305615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4576-BA76-8672D123DF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SLR!$K$2:$K$25</c:f>
              <c:numCache>
                <c:formatCode>0</c:formatCode>
                <c:ptCount val="24"/>
                <c:pt idx="0">
                  <c:v>38.732148314284274</c:v>
                </c:pt>
                <c:pt idx="1">
                  <c:v>38.958570677891778</c:v>
                </c:pt>
                <c:pt idx="2">
                  <c:v>37.645039378025153</c:v>
                </c:pt>
                <c:pt idx="3">
                  <c:v>36.745051754289989</c:v>
                </c:pt>
                <c:pt idx="4">
                  <c:v>40.4099116341472</c:v>
                </c:pt>
                <c:pt idx="5">
                  <c:v>38.497886152698861</c:v>
                </c:pt>
                <c:pt idx="6">
                  <c:v>38.210255444640481</c:v>
                </c:pt>
                <c:pt idx="7">
                  <c:v>39.149581269706488</c:v>
                </c:pt>
                <c:pt idx="8">
                  <c:v>38.554984127511872</c:v>
                </c:pt>
                <c:pt idx="9">
                  <c:v>39.710353267529669</c:v>
                </c:pt>
                <c:pt idx="10">
                  <c:v>38.009237390361989</c:v>
                </c:pt>
                <c:pt idx="11">
                  <c:v>38.735050516663506</c:v>
                </c:pt>
                <c:pt idx="12">
                  <c:v>38.96249940026199</c:v>
                </c:pt>
                <c:pt idx="13">
                  <c:v>39.190153587858674</c:v>
                </c:pt>
                <c:pt idx="14">
                  <c:v>37.868703419490146</c:v>
                </c:pt>
                <c:pt idx="15">
                  <c:v>36.963260575231445</c:v>
                </c:pt>
                <c:pt idx="16">
                  <c:v>40.649765362327202</c:v>
                </c:pt>
                <c:pt idx="17">
                  <c:v>38.726278051950921</c:v>
                </c:pt>
                <c:pt idx="18">
                  <c:v>38.436828937051359</c:v>
                </c:pt>
                <c:pt idx="19">
                  <c:v>39.381609982640896</c:v>
                </c:pt>
                <c:pt idx="20">
                  <c:v>38.783376026763925</c:v>
                </c:pt>
                <c:pt idx="21">
                  <c:v>39.945473272094091</c:v>
                </c:pt>
                <c:pt idx="22">
                  <c:v>38.2341743166158</c:v>
                </c:pt>
                <c:pt idx="23">
                  <c:v>38.964169778652028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7-4576-BA76-8672D123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46096"/>
        <c:axId val="893973136"/>
      </c:lineChart>
      <c:catAx>
        <c:axId val="89394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73136"/>
        <c:crosses val="autoZero"/>
        <c:auto val="1"/>
        <c:lblAlgn val="ctr"/>
        <c:lblOffset val="100"/>
        <c:noMultiLvlLbl val="0"/>
      </c:catAx>
      <c:valAx>
        <c:axId val="893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698499</xdr:colOff>
      <xdr:row>2</xdr:row>
      <xdr:rowOff>0</xdr:rowOff>
    </xdr:from>
    <xdr:to>
      <xdr:col>21</xdr:col>
      <xdr:colOff>118682</xdr:colOff>
      <xdr:row>21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D6AD7C-8C7D-E3D6-F152-BC050EBF7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199" y="406400"/>
          <a:ext cx="6849683" cy="393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664028</xdr:colOff>
      <xdr:row>14</xdr:row>
      <xdr:rowOff>32658</xdr:rowOff>
    </xdr:from>
    <xdr:to>
      <xdr:col>19</xdr:col>
      <xdr:colOff>729343</xdr:colOff>
      <xdr:row>45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1DDD9-DDFD-40BB-A378-CBD30C97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6"/>
  <sheetViews>
    <sheetView topLeftCell="B342" workbookViewId="0">
      <selection activeCell="B2" sqref="B2:C366"/>
    </sheetView>
  </sheetViews>
  <sheetFormatPr defaultColWidth="11" defaultRowHeight="15.6"/>
  <cols>
    <col min="2" max="2" width="11.59765625" bestFit="1" customWidth="1"/>
    <col min="3" max="3" width="14.09765625" bestFit="1" customWidth="1"/>
    <col min="5" max="5" width="12.8984375" bestFit="1" customWidth="1"/>
    <col min="6" max="6" width="20.09765625" bestFit="1" customWidth="1"/>
    <col min="7" max="7" width="22.8984375" bestFit="1" customWidth="1"/>
    <col min="11" max="11" width="19.3984375" bestFit="1" customWidth="1"/>
  </cols>
  <sheetData>
    <row r="1" spans="1:11">
      <c r="A1" s="5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11">
      <c r="A2" s="7">
        <v>21551</v>
      </c>
      <c r="B2">
        <v>35</v>
      </c>
      <c r="G2" s="2"/>
    </row>
    <row r="3" spans="1:11">
      <c r="A3" s="7">
        <v>21552</v>
      </c>
      <c r="B3">
        <v>32</v>
      </c>
      <c r="C3">
        <f>B2</f>
        <v>35</v>
      </c>
      <c r="D3">
        <f>B3-C3</f>
        <v>-3</v>
      </c>
      <c r="E3">
        <f>ABS(D3)</f>
        <v>3</v>
      </c>
      <c r="F3">
        <f>E3^2</f>
        <v>9</v>
      </c>
      <c r="G3" s="3">
        <f>E3/B3</f>
        <v>9.375E-2</v>
      </c>
    </row>
    <row r="4" spans="1:11">
      <c r="A4" s="7">
        <v>21553</v>
      </c>
      <c r="B4">
        <v>30</v>
      </c>
      <c r="C4">
        <f t="shared" ref="C4:C67" si="0">B3</f>
        <v>32</v>
      </c>
      <c r="D4">
        <f t="shared" ref="D4:D67" si="1">B4-C4</f>
        <v>-2</v>
      </c>
      <c r="E4">
        <f t="shared" ref="E4:E67" si="2">ABS(D4)</f>
        <v>2</v>
      </c>
      <c r="F4">
        <f t="shared" ref="F4:F67" si="3">E4^2</f>
        <v>4</v>
      </c>
      <c r="G4" s="3">
        <f t="shared" ref="G4:G67" si="4">E4/B4</f>
        <v>6.6666666666666666E-2</v>
      </c>
    </row>
    <row r="5" spans="1:11">
      <c r="A5" s="7">
        <v>21554</v>
      </c>
      <c r="B5">
        <v>31</v>
      </c>
      <c r="C5">
        <f t="shared" si="0"/>
        <v>30</v>
      </c>
      <c r="D5">
        <f t="shared" si="1"/>
        <v>1</v>
      </c>
      <c r="E5">
        <f t="shared" si="2"/>
        <v>1</v>
      </c>
      <c r="F5">
        <f t="shared" si="3"/>
        <v>1</v>
      </c>
      <c r="G5" s="3">
        <f t="shared" si="4"/>
        <v>3.2258064516129031E-2</v>
      </c>
    </row>
    <row r="6" spans="1:11">
      <c r="A6" s="7">
        <v>21555</v>
      </c>
      <c r="B6">
        <v>44</v>
      </c>
      <c r="C6">
        <f t="shared" si="0"/>
        <v>31</v>
      </c>
      <c r="D6">
        <f t="shared" si="1"/>
        <v>13</v>
      </c>
      <c r="E6">
        <f t="shared" si="2"/>
        <v>13</v>
      </c>
      <c r="F6">
        <f t="shared" si="3"/>
        <v>169</v>
      </c>
      <c r="G6" s="3">
        <f t="shared" si="4"/>
        <v>0.29545454545454547</v>
      </c>
    </row>
    <row r="7" spans="1:11">
      <c r="A7" s="7">
        <v>21556</v>
      </c>
      <c r="B7">
        <v>29</v>
      </c>
      <c r="C7">
        <f t="shared" si="0"/>
        <v>44</v>
      </c>
      <c r="D7">
        <f t="shared" si="1"/>
        <v>-15</v>
      </c>
      <c r="E7">
        <f t="shared" si="2"/>
        <v>15</v>
      </c>
      <c r="F7">
        <f t="shared" si="3"/>
        <v>225</v>
      </c>
      <c r="G7" s="3">
        <f t="shared" si="4"/>
        <v>0.51724137931034486</v>
      </c>
    </row>
    <row r="8" spans="1:11">
      <c r="A8" s="7">
        <v>21557</v>
      </c>
      <c r="B8">
        <v>45</v>
      </c>
      <c r="C8">
        <f t="shared" si="0"/>
        <v>29</v>
      </c>
      <c r="D8">
        <f t="shared" si="1"/>
        <v>16</v>
      </c>
      <c r="E8">
        <f t="shared" si="2"/>
        <v>16</v>
      </c>
      <c r="F8">
        <f t="shared" si="3"/>
        <v>256</v>
      </c>
      <c r="G8" s="3">
        <f t="shared" si="4"/>
        <v>0.35555555555555557</v>
      </c>
      <c r="J8" s="14" t="s">
        <v>6</v>
      </c>
      <c r="K8" s="15">
        <f>AVERAGE(E3:E366)</f>
        <v>7.2719780219780219</v>
      </c>
    </row>
    <row r="9" spans="1:11">
      <c r="A9" s="7">
        <v>21558</v>
      </c>
      <c r="B9">
        <v>43</v>
      </c>
      <c r="C9">
        <f t="shared" si="0"/>
        <v>45</v>
      </c>
      <c r="D9">
        <f t="shared" si="1"/>
        <v>-2</v>
      </c>
      <c r="E9">
        <f t="shared" si="2"/>
        <v>2</v>
      </c>
      <c r="F9">
        <f t="shared" si="3"/>
        <v>4</v>
      </c>
      <c r="G9" s="3">
        <f t="shared" si="4"/>
        <v>4.6511627906976744E-2</v>
      </c>
      <c r="J9" s="9" t="s">
        <v>7</v>
      </c>
      <c r="K9" s="10">
        <f>AVERAGE(F3:F366)</f>
        <v>84.222527472527474</v>
      </c>
    </row>
    <row r="10" spans="1:11">
      <c r="A10" s="7">
        <v>21559</v>
      </c>
      <c r="B10">
        <v>38</v>
      </c>
      <c r="C10">
        <f t="shared" si="0"/>
        <v>43</v>
      </c>
      <c r="D10">
        <f t="shared" si="1"/>
        <v>-5</v>
      </c>
      <c r="E10">
        <f t="shared" si="2"/>
        <v>5</v>
      </c>
      <c r="F10">
        <f t="shared" si="3"/>
        <v>25</v>
      </c>
      <c r="G10" s="3">
        <f t="shared" si="4"/>
        <v>0.13157894736842105</v>
      </c>
      <c r="J10" s="9" t="s">
        <v>8</v>
      </c>
      <c r="K10" s="16">
        <f>AVERAGE(G3:G366)</f>
        <v>0.17526300048633245</v>
      </c>
    </row>
    <row r="11" spans="1:11" ht="16.2" thickBot="1">
      <c r="A11" s="7">
        <v>21560</v>
      </c>
      <c r="B11">
        <v>27</v>
      </c>
      <c r="C11">
        <f t="shared" si="0"/>
        <v>38</v>
      </c>
      <c r="D11">
        <f t="shared" si="1"/>
        <v>-11</v>
      </c>
      <c r="E11">
        <f t="shared" si="2"/>
        <v>11</v>
      </c>
      <c r="F11">
        <f t="shared" si="3"/>
        <v>121</v>
      </c>
      <c r="G11" s="3">
        <f t="shared" si="4"/>
        <v>0.40740740740740738</v>
      </c>
      <c r="J11" s="11" t="s">
        <v>15</v>
      </c>
      <c r="K11" s="12">
        <f>100%-K10</f>
        <v>0.82473699951366752</v>
      </c>
    </row>
    <row r="12" spans="1:11" ht="16.2" thickTop="1">
      <c r="A12" s="7">
        <v>21561</v>
      </c>
      <c r="B12">
        <v>38</v>
      </c>
      <c r="C12">
        <f t="shared" si="0"/>
        <v>27</v>
      </c>
      <c r="D12">
        <f t="shared" si="1"/>
        <v>11</v>
      </c>
      <c r="E12">
        <f t="shared" si="2"/>
        <v>11</v>
      </c>
      <c r="F12">
        <f t="shared" si="3"/>
        <v>121</v>
      </c>
      <c r="G12" s="3">
        <f t="shared" si="4"/>
        <v>0.28947368421052633</v>
      </c>
    </row>
    <row r="13" spans="1:11">
      <c r="A13" s="7">
        <v>21562</v>
      </c>
      <c r="B13">
        <v>33</v>
      </c>
      <c r="C13">
        <f t="shared" si="0"/>
        <v>38</v>
      </c>
      <c r="D13">
        <f t="shared" si="1"/>
        <v>-5</v>
      </c>
      <c r="E13">
        <f t="shared" si="2"/>
        <v>5</v>
      </c>
      <c r="F13">
        <f t="shared" si="3"/>
        <v>25</v>
      </c>
      <c r="G13" s="3">
        <f t="shared" si="4"/>
        <v>0.15151515151515152</v>
      </c>
    </row>
    <row r="14" spans="1:11">
      <c r="A14" s="7">
        <v>21563</v>
      </c>
      <c r="B14">
        <v>55</v>
      </c>
      <c r="C14">
        <f t="shared" si="0"/>
        <v>33</v>
      </c>
      <c r="D14">
        <f t="shared" si="1"/>
        <v>22</v>
      </c>
      <c r="E14">
        <f t="shared" si="2"/>
        <v>22</v>
      </c>
      <c r="F14">
        <f t="shared" si="3"/>
        <v>484</v>
      </c>
      <c r="G14" s="3">
        <f t="shared" si="4"/>
        <v>0.4</v>
      </c>
    </row>
    <row r="15" spans="1:11">
      <c r="A15" s="7">
        <v>21564</v>
      </c>
      <c r="B15">
        <v>47</v>
      </c>
      <c r="C15">
        <f t="shared" si="0"/>
        <v>55</v>
      </c>
      <c r="D15">
        <f t="shared" si="1"/>
        <v>-8</v>
      </c>
      <c r="E15">
        <f t="shared" si="2"/>
        <v>8</v>
      </c>
      <c r="F15">
        <f t="shared" si="3"/>
        <v>64</v>
      </c>
      <c r="G15" s="3">
        <f t="shared" si="4"/>
        <v>0.1702127659574468</v>
      </c>
    </row>
    <row r="16" spans="1:11">
      <c r="A16" s="7">
        <v>21565</v>
      </c>
      <c r="B16">
        <v>45</v>
      </c>
      <c r="C16">
        <f t="shared" si="0"/>
        <v>47</v>
      </c>
      <c r="D16">
        <f t="shared" si="1"/>
        <v>-2</v>
      </c>
      <c r="E16">
        <f t="shared" si="2"/>
        <v>2</v>
      </c>
      <c r="F16">
        <f t="shared" si="3"/>
        <v>4</v>
      </c>
      <c r="G16" s="3">
        <f t="shared" si="4"/>
        <v>4.4444444444444446E-2</v>
      </c>
    </row>
    <row r="17" spans="1:7">
      <c r="A17" s="7">
        <v>21566</v>
      </c>
      <c r="B17">
        <v>37</v>
      </c>
      <c r="C17">
        <f t="shared" si="0"/>
        <v>45</v>
      </c>
      <c r="D17">
        <f t="shared" si="1"/>
        <v>-8</v>
      </c>
      <c r="E17">
        <f t="shared" si="2"/>
        <v>8</v>
      </c>
      <c r="F17">
        <f t="shared" si="3"/>
        <v>64</v>
      </c>
      <c r="G17" s="3">
        <f t="shared" si="4"/>
        <v>0.21621621621621623</v>
      </c>
    </row>
    <row r="18" spans="1:7">
      <c r="A18" s="7">
        <v>21567</v>
      </c>
      <c r="B18">
        <v>50</v>
      </c>
      <c r="C18">
        <f t="shared" si="0"/>
        <v>37</v>
      </c>
      <c r="D18">
        <f t="shared" si="1"/>
        <v>13</v>
      </c>
      <c r="E18">
        <f t="shared" si="2"/>
        <v>13</v>
      </c>
      <c r="F18">
        <f t="shared" si="3"/>
        <v>169</v>
      </c>
      <c r="G18" s="3">
        <f t="shared" si="4"/>
        <v>0.26</v>
      </c>
    </row>
    <row r="19" spans="1:7">
      <c r="A19" s="7">
        <v>21568</v>
      </c>
      <c r="B19">
        <v>43</v>
      </c>
      <c r="C19">
        <f t="shared" si="0"/>
        <v>50</v>
      </c>
      <c r="D19">
        <f t="shared" si="1"/>
        <v>-7</v>
      </c>
      <c r="E19">
        <f t="shared" si="2"/>
        <v>7</v>
      </c>
      <c r="F19">
        <f t="shared" si="3"/>
        <v>49</v>
      </c>
      <c r="G19" s="3">
        <f t="shared" si="4"/>
        <v>0.16279069767441862</v>
      </c>
    </row>
    <row r="20" spans="1:7">
      <c r="A20" s="7">
        <v>21569</v>
      </c>
      <c r="B20">
        <v>41</v>
      </c>
      <c r="C20">
        <f t="shared" si="0"/>
        <v>43</v>
      </c>
      <c r="D20">
        <f t="shared" si="1"/>
        <v>-2</v>
      </c>
      <c r="E20">
        <f t="shared" si="2"/>
        <v>2</v>
      </c>
      <c r="F20">
        <f t="shared" si="3"/>
        <v>4</v>
      </c>
      <c r="G20" s="3">
        <f t="shared" si="4"/>
        <v>4.878048780487805E-2</v>
      </c>
    </row>
    <row r="21" spans="1:7">
      <c r="A21" s="7">
        <v>21570</v>
      </c>
      <c r="B21">
        <v>52</v>
      </c>
      <c r="C21">
        <f t="shared" si="0"/>
        <v>41</v>
      </c>
      <c r="D21">
        <f t="shared" si="1"/>
        <v>11</v>
      </c>
      <c r="E21">
        <f t="shared" si="2"/>
        <v>11</v>
      </c>
      <c r="F21">
        <f t="shared" si="3"/>
        <v>121</v>
      </c>
      <c r="G21" s="3">
        <f t="shared" si="4"/>
        <v>0.21153846153846154</v>
      </c>
    </row>
    <row r="22" spans="1:7">
      <c r="A22" s="7">
        <v>21571</v>
      </c>
      <c r="B22">
        <v>34</v>
      </c>
      <c r="C22">
        <f t="shared" si="0"/>
        <v>52</v>
      </c>
      <c r="D22">
        <f t="shared" si="1"/>
        <v>-18</v>
      </c>
      <c r="E22">
        <f t="shared" si="2"/>
        <v>18</v>
      </c>
      <c r="F22">
        <f t="shared" si="3"/>
        <v>324</v>
      </c>
      <c r="G22" s="3">
        <f t="shared" si="4"/>
        <v>0.52941176470588236</v>
      </c>
    </row>
    <row r="23" spans="1:7">
      <c r="A23" s="7">
        <v>21572</v>
      </c>
      <c r="B23">
        <v>53</v>
      </c>
      <c r="C23">
        <f t="shared" si="0"/>
        <v>34</v>
      </c>
      <c r="D23">
        <f t="shared" si="1"/>
        <v>19</v>
      </c>
      <c r="E23">
        <f t="shared" si="2"/>
        <v>19</v>
      </c>
      <c r="F23">
        <f t="shared" si="3"/>
        <v>361</v>
      </c>
      <c r="G23" s="3">
        <f t="shared" si="4"/>
        <v>0.35849056603773582</v>
      </c>
    </row>
    <row r="24" spans="1:7">
      <c r="A24" s="7">
        <v>21573</v>
      </c>
      <c r="B24">
        <v>39</v>
      </c>
      <c r="C24">
        <f t="shared" si="0"/>
        <v>53</v>
      </c>
      <c r="D24">
        <f t="shared" si="1"/>
        <v>-14</v>
      </c>
      <c r="E24">
        <f t="shared" si="2"/>
        <v>14</v>
      </c>
      <c r="F24">
        <f t="shared" si="3"/>
        <v>196</v>
      </c>
      <c r="G24" s="3">
        <f t="shared" si="4"/>
        <v>0.35897435897435898</v>
      </c>
    </row>
    <row r="25" spans="1:7">
      <c r="A25" s="7">
        <v>21574</v>
      </c>
      <c r="B25">
        <v>32</v>
      </c>
      <c r="C25">
        <f t="shared" si="0"/>
        <v>39</v>
      </c>
      <c r="D25">
        <f t="shared" si="1"/>
        <v>-7</v>
      </c>
      <c r="E25">
        <f t="shared" si="2"/>
        <v>7</v>
      </c>
      <c r="F25">
        <f t="shared" si="3"/>
        <v>49</v>
      </c>
      <c r="G25" s="3">
        <f t="shared" si="4"/>
        <v>0.21875</v>
      </c>
    </row>
    <row r="26" spans="1:7">
      <c r="A26" s="7">
        <v>21575</v>
      </c>
      <c r="B26">
        <v>37</v>
      </c>
      <c r="C26">
        <f t="shared" si="0"/>
        <v>32</v>
      </c>
      <c r="D26">
        <f t="shared" si="1"/>
        <v>5</v>
      </c>
      <c r="E26">
        <f t="shared" si="2"/>
        <v>5</v>
      </c>
      <c r="F26">
        <f t="shared" si="3"/>
        <v>25</v>
      </c>
      <c r="G26" s="3">
        <f t="shared" si="4"/>
        <v>0.13513513513513514</v>
      </c>
    </row>
    <row r="27" spans="1:7">
      <c r="A27" s="7">
        <v>21576</v>
      </c>
      <c r="B27">
        <v>43</v>
      </c>
      <c r="C27">
        <f t="shared" si="0"/>
        <v>37</v>
      </c>
      <c r="D27">
        <f t="shared" si="1"/>
        <v>6</v>
      </c>
      <c r="E27">
        <f t="shared" si="2"/>
        <v>6</v>
      </c>
      <c r="F27">
        <f t="shared" si="3"/>
        <v>36</v>
      </c>
      <c r="G27" s="3">
        <f t="shared" si="4"/>
        <v>0.13953488372093023</v>
      </c>
    </row>
    <row r="28" spans="1:7">
      <c r="A28" s="7">
        <v>21577</v>
      </c>
      <c r="B28">
        <v>39</v>
      </c>
      <c r="C28">
        <f t="shared" si="0"/>
        <v>43</v>
      </c>
      <c r="D28">
        <f t="shared" si="1"/>
        <v>-4</v>
      </c>
      <c r="E28">
        <f t="shared" si="2"/>
        <v>4</v>
      </c>
      <c r="F28">
        <f t="shared" si="3"/>
        <v>16</v>
      </c>
      <c r="G28" s="3">
        <f t="shared" si="4"/>
        <v>0.10256410256410256</v>
      </c>
    </row>
    <row r="29" spans="1:7">
      <c r="A29" s="7">
        <v>21578</v>
      </c>
      <c r="B29">
        <v>35</v>
      </c>
      <c r="C29">
        <f t="shared" si="0"/>
        <v>39</v>
      </c>
      <c r="D29">
        <f t="shared" si="1"/>
        <v>-4</v>
      </c>
      <c r="E29">
        <f t="shared" si="2"/>
        <v>4</v>
      </c>
      <c r="F29">
        <f t="shared" si="3"/>
        <v>16</v>
      </c>
      <c r="G29" s="3">
        <f t="shared" si="4"/>
        <v>0.11428571428571428</v>
      </c>
    </row>
    <row r="30" spans="1:7">
      <c r="A30" s="7">
        <v>21579</v>
      </c>
      <c r="B30">
        <v>44</v>
      </c>
      <c r="C30">
        <f t="shared" si="0"/>
        <v>35</v>
      </c>
      <c r="D30">
        <f t="shared" si="1"/>
        <v>9</v>
      </c>
      <c r="E30">
        <f t="shared" si="2"/>
        <v>9</v>
      </c>
      <c r="F30">
        <f t="shared" si="3"/>
        <v>81</v>
      </c>
      <c r="G30" s="3">
        <f t="shared" si="4"/>
        <v>0.20454545454545456</v>
      </c>
    </row>
    <row r="31" spans="1:7">
      <c r="A31" s="7">
        <v>21580</v>
      </c>
      <c r="B31">
        <v>38</v>
      </c>
      <c r="C31">
        <f t="shared" si="0"/>
        <v>44</v>
      </c>
      <c r="D31">
        <f t="shared" si="1"/>
        <v>-6</v>
      </c>
      <c r="E31">
        <f t="shared" si="2"/>
        <v>6</v>
      </c>
      <c r="F31">
        <f t="shared" si="3"/>
        <v>36</v>
      </c>
      <c r="G31" s="3">
        <f t="shared" si="4"/>
        <v>0.15789473684210525</v>
      </c>
    </row>
    <row r="32" spans="1:7">
      <c r="A32" s="7">
        <v>21581</v>
      </c>
      <c r="B32">
        <v>24</v>
      </c>
      <c r="C32">
        <f t="shared" si="0"/>
        <v>38</v>
      </c>
      <c r="D32">
        <f t="shared" si="1"/>
        <v>-14</v>
      </c>
      <c r="E32">
        <f t="shared" si="2"/>
        <v>14</v>
      </c>
      <c r="F32">
        <f t="shared" si="3"/>
        <v>196</v>
      </c>
      <c r="G32" s="3">
        <f t="shared" si="4"/>
        <v>0.58333333333333337</v>
      </c>
    </row>
    <row r="33" spans="1:7">
      <c r="A33" s="7">
        <v>21582</v>
      </c>
      <c r="B33">
        <v>23</v>
      </c>
      <c r="C33">
        <f t="shared" si="0"/>
        <v>24</v>
      </c>
      <c r="D33">
        <f t="shared" si="1"/>
        <v>-1</v>
      </c>
      <c r="E33">
        <f t="shared" si="2"/>
        <v>1</v>
      </c>
      <c r="F33">
        <f t="shared" si="3"/>
        <v>1</v>
      </c>
      <c r="G33" s="3">
        <f t="shared" si="4"/>
        <v>4.3478260869565216E-2</v>
      </c>
    </row>
    <row r="34" spans="1:7">
      <c r="A34" s="7">
        <v>21583</v>
      </c>
      <c r="B34">
        <v>31</v>
      </c>
      <c r="C34">
        <f t="shared" si="0"/>
        <v>23</v>
      </c>
      <c r="D34">
        <f t="shared" si="1"/>
        <v>8</v>
      </c>
      <c r="E34">
        <f t="shared" si="2"/>
        <v>8</v>
      </c>
      <c r="F34">
        <f t="shared" si="3"/>
        <v>64</v>
      </c>
      <c r="G34" s="3">
        <f t="shared" si="4"/>
        <v>0.25806451612903225</v>
      </c>
    </row>
    <row r="35" spans="1:7">
      <c r="A35" s="7">
        <v>21584</v>
      </c>
      <c r="B35">
        <v>44</v>
      </c>
      <c r="C35">
        <f t="shared" si="0"/>
        <v>31</v>
      </c>
      <c r="D35">
        <f t="shared" si="1"/>
        <v>13</v>
      </c>
      <c r="E35">
        <f t="shared" si="2"/>
        <v>13</v>
      </c>
      <c r="F35">
        <f t="shared" si="3"/>
        <v>169</v>
      </c>
      <c r="G35" s="3">
        <f t="shared" si="4"/>
        <v>0.29545454545454547</v>
      </c>
    </row>
    <row r="36" spans="1:7">
      <c r="A36" s="7">
        <v>21585</v>
      </c>
      <c r="B36">
        <v>38</v>
      </c>
      <c r="C36">
        <f t="shared" si="0"/>
        <v>44</v>
      </c>
      <c r="D36">
        <f t="shared" si="1"/>
        <v>-6</v>
      </c>
      <c r="E36">
        <f t="shared" si="2"/>
        <v>6</v>
      </c>
      <c r="F36">
        <f t="shared" si="3"/>
        <v>36</v>
      </c>
      <c r="G36" s="3">
        <f t="shared" si="4"/>
        <v>0.15789473684210525</v>
      </c>
    </row>
    <row r="37" spans="1:7">
      <c r="A37" s="7">
        <v>21586</v>
      </c>
      <c r="B37">
        <v>50</v>
      </c>
      <c r="C37">
        <f t="shared" si="0"/>
        <v>38</v>
      </c>
      <c r="D37">
        <f t="shared" si="1"/>
        <v>12</v>
      </c>
      <c r="E37">
        <f t="shared" si="2"/>
        <v>12</v>
      </c>
      <c r="F37">
        <f t="shared" si="3"/>
        <v>144</v>
      </c>
      <c r="G37" s="3">
        <f t="shared" si="4"/>
        <v>0.24</v>
      </c>
    </row>
    <row r="38" spans="1:7">
      <c r="A38" s="7">
        <v>21587</v>
      </c>
      <c r="B38">
        <v>38</v>
      </c>
      <c r="C38">
        <f t="shared" si="0"/>
        <v>50</v>
      </c>
      <c r="D38">
        <f t="shared" si="1"/>
        <v>-12</v>
      </c>
      <c r="E38">
        <f t="shared" si="2"/>
        <v>12</v>
      </c>
      <c r="F38">
        <f t="shared" si="3"/>
        <v>144</v>
      </c>
      <c r="G38" s="3">
        <f t="shared" si="4"/>
        <v>0.31578947368421051</v>
      </c>
    </row>
    <row r="39" spans="1:7">
      <c r="A39" s="7">
        <v>21588</v>
      </c>
      <c r="B39">
        <v>51</v>
      </c>
      <c r="C39">
        <f t="shared" si="0"/>
        <v>38</v>
      </c>
      <c r="D39">
        <f t="shared" si="1"/>
        <v>13</v>
      </c>
      <c r="E39">
        <f t="shared" si="2"/>
        <v>13</v>
      </c>
      <c r="F39">
        <f t="shared" si="3"/>
        <v>169</v>
      </c>
      <c r="G39" s="3">
        <f t="shared" si="4"/>
        <v>0.25490196078431371</v>
      </c>
    </row>
    <row r="40" spans="1:7">
      <c r="A40" s="7">
        <v>21589</v>
      </c>
      <c r="B40">
        <v>31</v>
      </c>
      <c r="C40">
        <f t="shared" si="0"/>
        <v>51</v>
      </c>
      <c r="D40">
        <f t="shared" si="1"/>
        <v>-20</v>
      </c>
      <c r="E40">
        <f t="shared" si="2"/>
        <v>20</v>
      </c>
      <c r="F40">
        <f t="shared" si="3"/>
        <v>400</v>
      </c>
      <c r="G40" s="3">
        <f t="shared" si="4"/>
        <v>0.64516129032258063</v>
      </c>
    </row>
    <row r="41" spans="1:7">
      <c r="A41" s="7">
        <v>21590</v>
      </c>
      <c r="B41">
        <v>31</v>
      </c>
      <c r="C41">
        <f t="shared" si="0"/>
        <v>31</v>
      </c>
      <c r="D41">
        <f t="shared" si="1"/>
        <v>0</v>
      </c>
      <c r="E41">
        <f t="shared" si="2"/>
        <v>0</v>
      </c>
      <c r="F41">
        <f t="shared" si="3"/>
        <v>0</v>
      </c>
      <c r="G41" s="3">
        <f t="shared" si="4"/>
        <v>0</v>
      </c>
    </row>
    <row r="42" spans="1:7">
      <c r="A42" s="7">
        <v>21591</v>
      </c>
      <c r="B42">
        <v>51</v>
      </c>
      <c r="C42">
        <f t="shared" si="0"/>
        <v>31</v>
      </c>
      <c r="D42">
        <f t="shared" si="1"/>
        <v>20</v>
      </c>
      <c r="E42">
        <f t="shared" si="2"/>
        <v>20</v>
      </c>
      <c r="F42">
        <f t="shared" si="3"/>
        <v>400</v>
      </c>
      <c r="G42" s="3">
        <f t="shared" si="4"/>
        <v>0.39215686274509803</v>
      </c>
    </row>
    <row r="43" spans="1:7">
      <c r="A43" s="7">
        <v>21592</v>
      </c>
      <c r="B43">
        <v>36</v>
      </c>
      <c r="C43">
        <f t="shared" si="0"/>
        <v>51</v>
      </c>
      <c r="D43">
        <f t="shared" si="1"/>
        <v>-15</v>
      </c>
      <c r="E43">
        <f t="shared" si="2"/>
        <v>15</v>
      </c>
      <c r="F43">
        <f t="shared" si="3"/>
        <v>225</v>
      </c>
      <c r="G43" s="3">
        <f t="shared" si="4"/>
        <v>0.41666666666666669</v>
      </c>
    </row>
    <row r="44" spans="1:7">
      <c r="A44" s="7">
        <v>21593</v>
      </c>
      <c r="B44">
        <v>45</v>
      </c>
      <c r="C44">
        <f t="shared" si="0"/>
        <v>36</v>
      </c>
      <c r="D44">
        <f t="shared" si="1"/>
        <v>9</v>
      </c>
      <c r="E44">
        <f t="shared" si="2"/>
        <v>9</v>
      </c>
      <c r="F44">
        <f t="shared" si="3"/>
        <v>81</v>
      </c>
      <c r="G44" s="3">
        <f t="shared" si="4"/>
        <v>0.2</v>
      </c>
    </row>
    <row r="45" spans="1:7">
      <c r="A45" s="7">
        <v>21594</v>
      </c>
      <c r="B45">
        <v>51</v>
      </c>
      <c r="C45">
        <f t="shared" si="0"/>
        <v>45</v>
      </c>
      <c r="D45">
        <f t="shared" si="1"/>
        <v>6</v>
      </c>
      <c r="E45">
        <f t="shared" si="2"/>
        <v>6</v>
      </c>
      <c r="F45">
        <f t="shared" si="3"/>
        <v>36</v>
      </c>
      <c r="G45" s="3">
        <f t="shared" si="4"/>
        <v>0.11764705882352941</v>
      </c>
    </row>
    <row r="46" spans="1:7">
      <c r="A46" s="7">
        <v>21595</v>
      </c>
      <c r="B46">
        <v>34</v>
      </c>
      <c r="C46">
        <f t="shared" si="0"/>
        <v>51</v>
      </c>
      <c r="D46">
        <f t="shared" si="1"/>
        <v>-17</v>
      </c>
      <c r="E46">
        <f t="shared" si="2"/>
        <v>17</v>
      </c>
      <c r="F46">
        <f t="shared" si="3"/>
        <v>289</v>
      </c>
      <c r="G46" s="3">
        <f t="shared" si="4"/>
        <v>0.5</v>
      </c>
    </row>
    <row r="47" spans="1:7">
      <c r="A47" s="7">
        <v>21596</v>
      </c>
      <c r="B47">
        <v>52</v>
      </c>
      <c r="C47">
        <f t="shared" si="0"/>
        <v>34</v>
      </c>
      <c r="D47">
        <f t="shared" si="1"/>
        <v>18</v>
      </c>
      <c r="E47">
        <f t="shared" si="2"/>
        <v>18</v>
      </c>
      <c r="F47">
        <f t="shared" si="3"/>
        <v>324</v>
      </c>
      <c r="G47" s="3">
        <f t="shared" si="4"/>
        <v>0.34615384615384615</v>
      </c>
    </row>
    <row r="48" spans="1:7">
      <c r="A48" s="7">
        <v>21597</v>
      </c>
      <c r="B48">
        <v>47</v>
      </c>
      <c r="C48">
        <f t="shared" si="0"/>
        <v>52</v>
      </c>
      <c r="D48">
        <f t="shared" si="1"/>
        <v>-5</v>
      </c>
      <c r="E48">
        <f t="shared" si="2"/>
        <v>5</v>
      </c>
      <c r="F48">
        <f t="shared" si="3"/>
        <v>25</v>
      </c>
      <c r="G48" s="3">
        <f t="shared" si="4"/>
        <v>0.10638297872340426</v>
      </c>
    </row>
    <row r="49" spans="1:7">
      <c r="A49" s="7">
        <v>21598</v>
      </c>
      <c r="B49">
        <v>45</v>
      </c>
      <c r="C49">
        <f t="shared" si="0"/>
        <v>47</v>
      </c>
      <c r="D49">
        <f t="shared" si="1"/>
        <v>-2</v>
      </c>
      <c r="E49">
        <f t="shared" si="2"/>
        <v>2</v>
      </c>
      <c r="F49">
        <f t="shared" si="3"/>
        <v>4</v>
      </c>
      <c r="G49" s="3">
        <f t="shared" si="4"/>
        <v>4.4444444444444446E-2</v>
      </c>
    </row>
    <row r="50" spans="1:7">
      <c r="A50" s="7">
        <v>21599</v>
      </c>
      <c r="B50">
        <v>46</v>
      </c>
      <c r="C50">
        <f t="shared" si="0"/>
        <v>45</v>
      </c>
      <c r="D50">
        <f t="shared" si="1"/>
        <v>1</v>
      </c>
      <c r="E50">
        <f t="shared" si="2"/>
        <v>1</v>
      </c>
      <c r="F50">
        <f t="shared" si="3"/>
        <v>1</v>
      </c>
      <c r="G50" s="3">
        <f t="shared" si="4"/>
        <v>2.1739130434782608E-2</v>
      </c>
    </row>
    <row r="51" spans="1:7">
      <c r="A51" s="7">
        <v>21600</v>
      </c>
      <c r="B51">
        <v>39</v>
      </c>
      <c r="C51">
        <f t="shared" si="0"/>
        <v>46</v>
      </c>
      <c r="D51">
        <f t="shared" si="1"/>
        <v>-7</v>
      </c>
      <c r="E51">
        <f t="shared" si="2"/>
        <v>7</v>
      </c>
      <c r="F51">
        <f t="shared" si="3"/>
        <v>49</v>
      </c>
      <c r="G51" s="3">
        <f t="shared" si="4"/>
        <v>0.17948717948717949</v>
      </c>
    </row>
    <row r="52" spans="1:7">
      <c r="A52" s="7">
        <v>21601</v>
      </c>
      <c r="B52">
        <v>48</v>
      </c>
      <c r="C52">
        <f t="shared" si="0"/>
        <v>39</v>
      </c>
      <c r="D52">
        <f t="shared" si="1"/>
        <v>9</v>
      </c>
      <c r="E52">
        <f t="shared" si="2"/>
        <v>9</v>
      </c>
      <c r="F52">
        <f t="shared" si="3"/>
        <v>81</v>
      </c>
      <c r="G52" s="3">
        <f t="shared" si="4"/>
        <v>0.1875</v>
      </c>
    </row>
    <row r="53" spans="1:7">
      <c r="A53" s="7">
        <v>21602</v>
      </c>
      <c r="B53">
        <v>37</v>
      </c>
      <c r="C53">
        <f t="shared" si="0"/>
        <v>48</v>
      </c>
      <c r="D53">
        <f t="shared" si="1"/>
        <v>-11</v>
      </c>
      <c r="E53">
        <f t="shared" si="2"/>
        <v>11</v>
      </c>
      <c r="F53">
        <f t="shared" si="3"/>
        <v>121</v>
      </c>
      <c r="G53" s="3">
        <f t="shared" si="4"/>
        <v>0.29729729729729731</v>
      </c>
    </row>
    <row r="54" spans="1:7">
      <c r="A54" s="7">
        <v>21603</v>
      </c>
      <c r="B54">
        <v>35</v>
      </c>
      <c r="C54">
        <f t="shared" si="0"/>
        <v>37</v>
      </c>
      <c r="D54">
        <f t="shared" si="1"/>
        <v>-2</v>
      </c>
      <c r="E54">
        <f t="shared" si="2"/>
        <v>2</v>
      </c>
      <c r="F54">
        <f t="shared" si="3"/>
        <v>4</v>
      </c>
      <c r="G54" s="3">
        <f t="shared" si="4"/>
        <v>5.7142857142857141E-2</v>
      </c>
    </row>
    <row r="55" spans="1:7">
      <c r="A55" s="7">
        <v>21604</v>
      </c>
      <c r="B55">
        <v>52</v>
      </c>
      <c r="C55">
        <f t="shared" si="0"/>
        <v>35</v>
      </c>
      <c r="D55">
        <f t="shared" si="1"/>
        <v>17</v>
      </c>
      <c r="E55">
        <f t="shared" si="2"/>
        <v>17</v>
      </c>
      <c r="F55">
        <f t="shared" si="3"/>
        <v>289</v>
      </c>
      <c r="G55" s="3">
        <f t="shared" si="4"/>
        <v>0.32692307692307693</v>
      </c>
    </row>
    <row r="56" spans="1:7">
      <c r="A56" s="7">
        <v>21605</v>
      </c>
      <c r="B56">
        <v>42</v>
      </c>
      <c r="C56">
        <f t="shared" si="0"/>
        <v>52</v>
      </c>
      <c r="D56">
        <f t="shared" si="1"/>
        <v>-10</v>
      </c>
      <c r="E56">
        <f t="shared" si="2"/>
        <v>10</v>
      </c>
      <c r="F56">
        <f t="shared" si="3"/>
        <v>100</v>
      </c>
      <c r="G56" s="3">
        <f t="shared" si="4"/>
        <v>0.23809523809523808</v>
      </c>
    </row>
    <row r="57" spans="1:7">
      <c r="A57" s="7">
        <v>21606</v>
      </c>
      <c r="B57">
        <v>45</v>
      </c>
      <c r="C57">
        <f t="shared" si="0"/>
        <v>42</v>
      </c>
      <c r="D57">
        <f t="shared" si="1"/>
        <v>3</v>
      </c>
      <c r="E57">
        <f t="shared" si="2"/>
        <v>3</v>
      </c>
      <c r="F57">
        <f t="shared" si="3"/>
        <v>9</v>
      </c>
      <c r="G57" s="3">
        <f t="shared" si="4"/>
        <v>6.6666666666666666E-2</v>
      </c>
    </row>
    <row r="58" spans="1:7">
      <c r="A58" s="7">
        <v>21607</v>
      </c>
      <c r="B58">
        <v>39</v>
      </c>
      <c r="C58">
        <f t="shared" si="0"/>
        <v>45</v>
      </c>
      <c r="D58">
        <f t="shared" si="1"/>
        <v>-6</v>
      </c>
      <c r="E58">
        <f t="shared" si="2"/>
        <v>6</v>
      </c>
      <c r="F58">
        <f t="shared" si="3"/>
        <v>36</v>
      </c>
      <c r="G58" s="3">
        <f t="shared" si="4"/>
        <v>0.15384615384615385</v>
      </c>
    </row>
    <row r="59" spans="1:7">
      <c r="A59" s="7">
        <v>21608</v>
      </c>
      <c r="B59">
        <v>37</v>
      </c>
      <c r="C59">
        <f t="shared" si="0"/>
        <v>39</v>
      </c>
      <c r="D59">
        <f t="shared" si="1"/>
        <v>-2</v>
      </c>
      <c r="E59">
        <f t="shared" si="2"/>
        <v>2</v>
      </c>
      <c r="F59">
        <f t="shared" si="3"/>
        <v>4</v>
      </c>
      <c r="G59" s="3">
        <f t="shared" si="4"/>
        <v>5.4054054054054057E-2</v>
      </c>
    </row>
    <row r="60" spans="1:7">
      <c r="A60" s="7">
        <v>21609</v>
      </c>
      <c r="B60">
        <v>30</v>
      </c>
      <c r="C60">
        <f t="shared" si="0"/>
        <v>37</v>
      </c>
      <c r="D60">
        <f t="shared" si="1"/>
        <v>-7</v>
      </c>
      <c r="E60">
        <f t="shared" si="2"/>
        <v>7</v>
      </c>
      <c r="F60">
        <f t="shared" si="3"/>
        <v>49</v>
      </c>
      <c r="G60" s="3">
        <f t="shared" si="4"/>
        <v>0.23333333333333334</v>
      </c>
    </row>
    <row r="61" spans="1:7">
      <c r="A61" s="7">
        <v>21610</v>
      </c>
      <c r="B61">
        <v>35</v>
      </c>
      <c r="C61">
        <f t="shared" si="0"/>
        <v>30</v>
      </c>
      <c r="D61">
        <f t="shared" si="1"/>
        <v>5</v>
      </c>
      <c r="E61">
        <f t="shared" si="2"/>
        <v>5</v>
      </c>
      <c r="F61">
        <f t="shared" si="3"/>
        <v>25</v>
      </c>
      <c r="G61" s="3">
        <f t="shared" si="4"/>
        <v>0.14285714285714285</v>
      </c>
    </row>
    <row r="62" spans="1:7">
      <c r="A62" s="7">
        <v>21611</v>
      </c>
      <c r="B62">
        <v>28</v>
      </c>
      <c r="C62">
        <f t="shared" si="0"/>
        <v>35</v>
      </c>
      <c r="D62">
        <f t="shared" si="1"/>
        <v>-7</v>
      </c>
      <c r="E62">
        <f t="shared" si="2"/>
        <v>7</v>
      </c>
      <c r="F62">
        <f t="shared" si="3"/>
        <v>49</v>
      </c>
      <c r="G62" s="3">
        <f t="shared" si="4"/>
        <v>0.25</v>
      </c>
    </row>
    <row r="63" spans="1:7">
      <c r="A63" s="7">
        <v>21612</v>
      </c>
      <c r="B63">
        <v>45</v>
      </c>
      <c r="C63">
        <f t="shared" si="0"/>
        <v>28</v>
      </c>
      <c r="D63">
        <f t="shared" si="1"/>
        <v>17</v>
      </c>
      <c r="E63">
        <f t="shared" si="2"/>
        <v>17</v>
      </c>
      <c r="F63">
        <f t="shared" si="3"/>
        <v>289</v>
      </c>
      <c r="G63" s="3">
        <f t="shared" si="4"/>
        <v>0.37777777777777777</v>
      </c>
    </row>
    <row r="64" spans="1:7">
      <c r="A64" s="7">
        <v>21613</v>
      </c>
      <c r="B64">
        <v>34</v>
      </c>
      <c r="C64">
        <f t="shared" si="0"/>
        <v>45</v>
      </c>
      <c r="D64">
        <f t="shared" si="1"/>
        <v>-11</v>
      </c>
      <c r="E64">
        <f t="shared" si="2"/>
        <v>11</v>
      </c>
      <c r="F64">
        <f t="shared" si="3"/>
        <v>121</v>
      </c>
      <c r="G64" s="3">
        <f t="shared" si="4"/>
        <v>0.3235294117647059</v>
      </c>
    </row>
    <row r="65" spans="1:7">
      <c r="A65" s="7">
        <v>21614</v>
      </c>
      <c r="B65">
        <v>36</v>
      </c>
      <c r="C65">
        <f t="shared" si="0"/>
        <v>34</v>
      </c>
      <c r="D65">
        <f t="shared" si="1"/>
        <v>2</v>
      </c>
      <c r="E65">
        <f t="shared" si="2"/>
        <v>2</v>
      </c>
      <c r="F65">
        <f t="shared" si="3"/>
        <v>4</v>
      </c>
      <c r="G65" s="3">
        <f t="shared" si="4"/>
        <v>5.5555555555555552E-2</v>
      </c>
    </row>
    <row r="66" spans="1:7">
      <c r="A66" s="7">
        <v>21615</v>
      </c>
      <c r="B66">
        <v>50</v>
      </c>
      <c r="C66">
        <f t="shared" si="0"/>
        <v>36</v>
      </c>
      <c r="D66">
        <f t="shared" si="1"/>
        <v>14</v>
      </c>
      <c r="E66">
        <f t="shared" si="2"/>
        <v>14</v>
      </c>
      <c r="F66">
        <f t="shared" si="3"/>
        <v>196</v>
      </c>
      <c r="G66" s="3">
        <f t="shared" si="4"/>
        <v>0.28000000000000003</v>
      </c>
    </row>
    <row r="67" spans="1:7">
      <c r="A67" s="7">
        <v>21616</v>
      </c>
      <c r="B67">
        <v>44</v>
      </c>
      <c r="C67">
        <f t="shared" si="0"/>
        <v>50</v>
      </c>
      <c r="D67">
        <f t="shared" si="1"/>
        <v>-6</v>
      </c>
      <c r="E67">
        <f t="shared" si="2"/>
        <v>6</v>
      </c>
      <c r="F67">
        <f t="shared" si="3"/>
        <v>36</v>
      </c>
      <c r="G67" s="3">
        <f t="shared" si="4"/>
        <v>0.13636363636363635</v>
      </c>
    </row>
    <row r="68" spans="1:7">
      <c r="A68" s="7">
        <v>21617</v>
      </c>
      <c r="B68">
        <v>39</v>
      </c>
      <c r="C68">
        <f t="shared" ref="C68:C131" si="5">B67</f>
        <v>44</v>
      </c>
      <c r="D68">
        <f t="shared" ref="D68:D131" si="6">B68-C68</f>
        <v>-5</v>
      </c>
      <c r="E68">
        <f t="shared" ref="E68:E131" si="7">ABS(D68)</f>
        <v>5</v>
      </c>
      <c r="F68">
        <f t="shared" ref="F68:F131" si="8">E68^2</f>
        <v>25</v>
      </c>
      <c r="G68" s="3">
        <f t="shared" ref="G68:G131" si="9">E68/B68</f>
        <v>0.12820512820512819</v>
      </c>
    </row>
    <row r="69" spans="1:7">
      <c r="A69" s="7">
        <v>21618</v>
      </c>
      <c r="B69">
        <v>32</v>
      </c>
      <c r="C69">
        <f t="shared" si="5"/>
        <v>39</v>
      </c>
      <c r="D69">
        <f t="shared" si="6"/>
        <v>-7</v>
      </c>
      <c r="E69">
        <f t="shared" si="7"/>
        <v>7</v>
      </c>
      <c r="F69">
        <f t="shared" si="8"/>
        <v>49</v>
      </c>
      <c r="G69" s="3">
        <f t="shared" si="9"/>
        <v>0.21875</v>
      </c>
    </row>
    <row r="70" spans="1:7">
      <c r="A70" s="7">
        <v>21619</v>
      </c>
      <c r="B70">
        <v>39</v>
      </c>
      <c r="C70">
        <f t="shared" si="5"/>
        <v>32</v>
      </c>
      <c r="D70">
        <f t="shared" si="6"/>
        <v>7</v>
      </c>
      <c r="E70">
        <f t="shared" si="7"/>
        <v>7</v>
      </c>
      <c r="F70">
        <f t="shared" si="8"/>
        <v>49</v>
      </c>
      <c r="G70" s="3">
        <f t="shared" si="9"/>
        <v>0.17948717948717949</v>
      </c>
    </row>
    <row r="71" spans="1:7">
      <c r="A71" s="7">
        <v>21620</v>
      </c>
      <c r="B71">
        <v>45</v>
      </c>
      <c r="C71">
        <f t="shared" si="5"/>
        <v>39</v>
      </c>
      <c r="D71">
        <f t="shared" si="6"/>
        <v>6</v>
      </c>
      <c r="E71">
        <f t="shared" si="7"/>
        <v>6</v>
      </c>
      <c r="F71">
        <f t="shared" si="8"/>
        <v>36</v>
      </c>
      <c r="G71" s="3">
        <f t="shared" si="9"/>
        <v>0.13333333333333333</v>
      </c>
    </row>
    <row r="72" spans="1:7">
      <c r="A72" s="7">
        <v>21621</v>
      </c>
      <c r="B72">
        <v>43</v>
      </c>
      <c r="C72">
        <f t="shared" si="5"/>
        <v>45</v>
      </c>
      <c r="D72">
        <f t="shared" si="6"/>
        <v>-2</v>
      </c>
      <c r="E72">
        <f t="shared" si="7"/>
        <v>2</v>
      </c>
      <c r="F72">
        <f t="shared" si="8"/>
        <v>4</v>
      </c>
      <c r="G72" s="3">
        <f t="shared" si="9"/>
        <v>4.6511627906976744E-2</v>
      </c>
    </row>
    <row r="73" spans="1:7">
      <c r="A73" s="7">
        <v>21622</v>
      </c>
      <c r="B73">
        <v>39</v>
      </c>
      <c r="C73">
        <f t="shared" si="5"/>
        <v>43</v>
      </c>
      <c r="D73">
        <f t="shared" si="6"/>
        <v>-4</v>
      </c>
      <c r="E73">
        <f t="shared" si="7"/>
        <v>4</v>
      </c>
      <c r="F73">
        <f t="shared" si="8"/>
        <v>16</v>
      </c>
      <c r="G73" s="3">
        <f t="shared" si="9"/>
        <v>0.10256410256410256</v>
      </c>
    </row>
    <row r="74" spans="1:7">
      <c r="A74" s="7">
        <v>21623</v>
      </c>
      <c r="B74">
        <v>31</v>
      </c>
      <c r="C74">
        <f t="shared" si="5"/>
        <v>39</v>
      </c>
      <c r="D74">
        <f t="shared" si="6"/>
        <v>-8</v>
      </c>
      <c r="E74">
        <f t="shared" si="7"/>
        <v>8</v>
      </c>
      <c r="F74">
        <f t="shared" si="8"/>
        <v>64</v>
      </c>
      <c r="G74" s="3">
        <f t="shared" si="9"/>
        <v>0.25806451612903225</v>
      </c>
    </row>
    <row r="75" spans="1:7">
      <c r="A75" s="7">
        <v>21624</v>
      </c>
      <c r="B75">
        <v>27</v>
      </c>
      <c r="C75">
        <f t="shared" si="5"/>
        <v>31</v>
      </c>
      <c r="D75">
        <f t="shared" si="6"/>
        <v>-4</v>
      </c>
      <c r="E75">
        <f t="shared" si="7"/>
        <v>4</v>
      </c>
      <c r="F75">
        <f t="shared" si="8"/>
        <v>16</v>
      </c>
      <c r="G75" s="3">
        <f t="shared" si="9"/>
        <v>0.14814814814814814</v>
      </c>
    </row>
    <row r="76" spans="1:7">
      <c r="A76" s="7">
        <v>21625</v>
      </c>
      <c r="B76">
        <v>30</v>
      </c>
      <c r="C76">
        <f t="shared" si="5"/>
        <v>27</v>
      </c>
      <c r="D76">
        <f t="shared" si="6"/>
        <v>3</v>
      </c>
      <c r="E76">
        <f t="shared" si="7"/>
        <v>3</v>
      </c>
      <c r="F76">
        <f t="shared" si="8"/>
        <v>9</v>
      </c>
      <c r="G76" s="3">
        <f t="shared" si="9"/>
        <v>0.1</v>
      </c>
    </row>
    <row r="77" spans="1:7">
      <c r="A77" s="7">
        <v>21626</v>
      </c>
      <c r="B77">
        <v>42</v>
      </c>
      <c r="C77">
        <f t="shared" si="5"/>
        <v>30</v>
      </c>
      <c r="D77">
        <f t="shared" si="6"/>
        <v>12</v>
      </c>
      <c r="E77">
        <f t="shared" si="7"/>
        <v>12</v>
      </c>
      <c r="F77">
        <f t="shared" si="8"/>
        <v>144</v>
      </c>
      <c r="G77" s="3">
        <f t="shared" si="9"/>
        <v>0.2857142857142857</v>
      </c>
    </row>
    <row r="78" spans="1:7">
      <c r="A78" s="7">
        <v>21627</v>
      </c>
      <c r="B78">
        <v>46</v>
      </c>
      <c r="C78">
        <f t="shared" si="5"/>
        <v>42</v>
      </c>
      <c r="D78">
        <f t="shared" si="6"/>
        <v>4</v>
      </c>
      <c r="E78">
        <f t="shared" si="7"/>
        <v>4</v>
      </c>
      <c r="F78">
        <f t="shared" si="8"/>
        <v>16</v>
      </c>
      <c r="G78" s="3">
        <f t="shared" si="9"/>
        <v>8.6956521739130432E-2</v>
      </c>
    </row>
    <row r="79" spans="1:7">
      <c r="A79" s="7">
        <v>21628</v>
      </c>
      <c r="B79">
        <v>41</v>
      </c>
      <c r="C79">
        <f t="shared" si="5"/>
        <v>46</v>
      </c>
      <c r="D79">
        <f t="shared" si="6"/>
        <v>-5</v>
      </c>
      <c r="E79">
        <f t="shared" si="7"/>
        <v>5</v>
      </c>
      <c r="F79">
        <f t="shared" si="8"/>
        <v>25</v>
      </c>
      <c r="G79" s="3">
        <f t="shared" si="9"/>
        <v>0.12195121951219512</v>
      </c>
    </row>
    <row r="80" spans="1:7">
      <c r="A80" s="7">
        <v>21629</v>
      </c>
      <c r="B80">
        <v>36</v>
      </c>
      <c r="C80">
        <f t="shared" si="5"/>
        <v>41</v>
      </c>
      <c r="D80">
        <f t="shared" si="6"/>
        <v>-5</v>
      </c>
      <c r="E80">
        <f t="shared" si="7"/>
        <v>5</v>
      </c>
      <c r="F80">
        <f t="shared" si="8"/>
        <v>25</v>
      </c>
      <c r="G80" s="3">
        <f t="shared" si="9"/>
        <v>0.1388888888888889</v>
      </c>
    </row>
    <row r="81" spans="1:7">
      <c r="A81" s="7">
        <v>21630</v>
      </c>
      <c r="B81">
        <v>45</v>
      </c>
      <c r="C81">
        <f t="shared" si="5"/>
        <v>36</v>
      </c>
      <c r="D81">
        <f t="shared" si="6"/>
        <v>9</v>
      </c>
      <c r="E81">
        <f t="shared" si="7"/>
        <v>9</v>
      </c>
      <c r="F81">
        <f t="shared" si="8"/>
        <v>81</v>
      </c>
      <c r="G81" s="3">
        <f t="shared" si="9"/>
        <v>0.2</v>
      </c>
    </row>
    <row r="82" spans="1:7">
      <c r="A82" s="7">
        <v>21631</v>
      </c>
      <c r="B82">
        <v>46</v>
      </c>
      <c r="C82">
        <f t="shared" si="5"/>
        <v>45</v>
      </c>
      <c r="D82">
        <f t="shared" si="6"/>
        <v>1</v>
      </c>
      <c r="E82">
        <f t="shared" si="7"/>
        <v>1</v>
      </c>
      <c r="F82">
        <f t="shared" si="8"/>
        <v>1</v>
      </c>
      <c r="G82" s="3">
        <f t="shared" si="9"/>
        <v>2.1739130434782608E-2</v>
      </c>
    </row>
    <row r="83" spans="1:7">
      <c r="A83" s="7">
        <v>21632</v>
      </c>
      <c r="B83">
        <v>43</v>
      </c>
      <c r="C83">
        <f t="shared" si="5"/>
        <v>46</v>
      </c>
      <c r="D83">
        <f t="shared" si="6"/>
        <v>-3</v>
      </c>
      <c r="E83">
        <f t="shared" si="7"/>
        <v>3</v>
      </c>
      <c r="F83">
        <f t="shared" si="8"/>
        <v>9</v>
      </c>
      <c r="G83" s="3">
        <f t="shared" si="9"/>
        <v>6.9767441860465115E-2</v>
      </c>
    </row>
    <row r="84" spans="1:7">
      <c r="A84" s="7">
        <v>21633</v>
      </c>
      <c r="B84">
        <v>38</v>
      </c>
      <c r="C84">
        <f t="shared" si="5"/>
        <v>43</v>
      </c>
      <c r="D84">
        <f t="shared" si="6"/>
        <v>-5</v>
      </c>
      <c r="E84">
        <f t="shared" si="7"/>
        <v>5</v>
      </c>
      <c r="F84">
        <f t="shared" si="8"/>
        <v>25</v>
      </c>
      <c r="G84" s="3">
        <f t="shared" si="9"/>
        <v>0.13157894736842105</v>
      </c>
    </row>
    <row r="85" spans="1:7">
      <c r="A85" s="7">
        <v>21634</v>
      </c>
      <c r="B85">
        <v>34</v>
      </c>
      <c r="C85">
        <f t="shared" si="5"/>
        <v>38</v>
      </c>
      <c r="D85">
        <f t="shared" si="6"/>
        <v>-4</v>
      </c>
      <c r="E85">
        <f t="shared" si="7"/>
        <v>4</v>
      </c>
      <c r="F85">
        <f t="shared" si="8"/>
        <v>16</v>
      </c>
      <c r="G85" s="3">
        <f t="shared" si="9"/>
        <v>0.11764705882352941</v>
      </c>
    </row>
    <row r="86" spans="1:7">
      <c r="A86" s="7">
        <v>21635</v>
      </c>
      <c r="B86">
        <v>35</v>
      </c>
      <c r="C86">
        <f t="shared" si="5"/>
        <v>34</v>
      </c>
      <c r="D86">
        <f t="shared" si="6"/>
        <v>1</v>
      </c>
      <c r="E86">
        <f t="shared" si="7"/>
        <v>1</v>
      </c>
      <c r="F86">
        <f t="shared" si="8"/>
        <v>1</v>
      </c>
      <c r="G86" s="3">
        <f t="shared" si="9"/>
        <v>2.8571428571428571E-2</v>
      </c>
    </row>
    <row r="87" spans="1:7">
      <c r="A87" s="7">
        <v>21636</v>
      </c>
      <c r="B87">
        <v>56</v>
      </c>
      <c r="C87">
        <f t="shared" si="5"/>
        <v>35</v>
      </c>
      <c r="D87">
        <f t="shared" si="6"/>
        <v>21</v>
      </c>
      <c r="E87">
        <f t="shared" si="7"/>
        <v>21</v>
      </c>
      <c r="F87">
        <f t="shared" si="8"/>
        <v>441</v>
      </c>
      <c r="G87" s="3">
        <f t="shared" si="9"/>
        <v>0.375</v>
      </c>
    </row>
    <row r="88" spans="1:7">
      <c r="A88" s="7">
        <v>21637</v>
      </c>
      <c r="B88">
        <v>36</v>
      </c>
      <c r="C88">
        <f t="shared" si="5"/>
        <v>56</v>
      </c>
      <c r="D88">
        <f t="shared" si="6"/>
        <v>-20</v>
      </c>
      <c r="E88">
        <f t="shared" si="7"/>
        <v>20</v>
      </c>
      <c r="F88">
        <f t="shared" si="8"/>
        <v>400</v>
      </c>
      <c r="G88" s="3">
        <f t="shared" si="9"/>
        <v>0.55555555555555558</v>
      </c>
    </row>
    <row r="89" spans="1:7">
      <c r="A89" s="7">
        <v>21638</v>
      </c>
      <c r="B89">
        <v>32</v>
      </c>
      <c r="C89">
        <f t="shared" si="5"/>
        <v>36</v>
      </c>
      <c r="D89">
        <f t="shared" si="6"/>
        <v>-4</v>
      </c>
      <c r="E89">
        <f t="shared" si="7"/>
        <v>4</v>
      </c>
      <c r="F89">
        <f t="shared" si="8"/>
        <v>16</v>
      </c>
      <c r="G89" s="3">
        <f t="shared" si="9"/>
        <v>0.125</v>
      </c>
    </row>
    <row r="90" spans="1:7">
      <c r="A90" s="7">
        <v>21639</v>
      </c>
      <c r="B90">
        <v>50</v>
      </c>
      <c r="C90">
        <f t="shared" si="5"/>
        <v>32</v>
      </c>
      <c r="D90">
        <f t="shared" si="6"/>
        <v>18</v>
      </c>
      <c r="E90">
        <f t="shared" si="7"/>
        <v>18</v>
      </c>
      <c r="F90">
        <f t="shared" si="8"/>
        <v>324</v>
      </c>
      <c r="G90" s="3">
        <f t="shared" si="9"/>
        <v>0.36</v>
      </c>
    </row>
    <row r="91" spans="1:7">
      <c r="A91" s="7">
        <v>21640</v>
      </c>
      <c r="B91">
        <v>41</v>
      </c>
      <c r="C91">
        <f t="shared" si="5"/>
        <v>50</v>
      </c>
      <c r="D91">
        <f t="shared" si="6"/>
        <v>-9</v>
      </c>
      <c r="E91">
        <f t="shared" si="7"/>
        <v>9</v>
      </c>
      <c r="F91">
        <f t="shared" si="8"/>
        <v>81</v>
      </c>
      <c r="G91" s="3">
        <f t="shared" si="9"/>
        <v>0.21951219512195122</v>
      </c>
    </row>
    <row r="92" spans="1:7">
      <c r="A92" s="7">
        <v>21641</v>
      </c>
      <c r="B92">
        <v>39</v>
      </c>
      <c r="C92">
        <f t="shared" si="5"/>
        <v>41</v>
      </c>
      <c r="D92">
        <f t="shared" si="6"/>
        <v>-2</v>
      </c>
      <c r="E92">
        <f t="shared" si="7"/>
        <v>2</v>
      </c>
      <c r="F92">
        <f t="shared" si="8"/>
        <v>4</v>
      </c>
      <c r="G92" s="3">
        <f t="shared" si="9"/>
        <v>5.128205128205128E-2</v>
      </c>
    </row>
    <row r="93" spans="1:7">
      <c r="A93" s="7">
        <v>21642</v>
      </c>
      <c r="B93">
        <v>41</v>
      </c>
      <c r="C93">
        <f t="shared" si="5"/>
        <v>39</v>
      </c>
      <c r="D93">
        <f t="shared" si="6"/>
        <v>2</v>
      </c>
      <c r="E93">
        <f t="shared" si="7"/>
        <v>2</v>
      </c>
      <c r="F93">
        <f t="shared" si="8"/>
        <v>4</v>
      </c>
      <c r="G93" s="3">
        <f t="shared" si="9"/>
        <v>4.878048780487805E-2</v>
      </c>
    </row>
    <row r="94" spans="1:7">
      <c r="A94" s="7">
        <v>21643</v>
      </c>
      <c r="B94">
        <v>47</v>
      </c>
      <c r="C94">
        <f t="shared" si="5"/>
        <v>41</v>
      </c>
      <c r="D94">
        <f t="shared" si="6"/>
        <v>6</v>
      </c>
      <c r="E94">
        <f t="shared" si="7"/>
        <v>6</v>
      </c>
      <c r="F94">
        <f t="shared" si="8"/>
        <v>36</v>
      </c>
      <c r="G94" s="3">
        <f t="shared" si="9"/>
        <v>0.1276595744680851</v>
      </c>
    </row>
    <row r="95" spans="1:7">
      <c r="A95" s="7">
        <v>21644</v>
      </c>
      <c r="B95">
        <v>34</v>
      </c>
      <c r="C95">
        <f t="shared" si="5"/>
        <v>47</v>
      </c>
      <c r="D95">
        <f t="shared" si="6"/>
        <v>-13</v>
      </c>
      <c r="E95">
        <f t="shared" si="7"/>
        <v>13</v>
      </c>
      <c r="F95">
        <f t="shared" si="8"/>
        <v>169</v>
      </c>
      <c r="G95" s="3">
        <f t="shared" si="9"/>
        <v>0.38235294117647056</v>
      </c>
    </row>
    <row r="96" spans="1:7">
      <c r="A96" s="7">
        <v>21645</v>
      </c>
      <c r="B96">
        <v>36</v>
      </c>
      <c r="C96">
        <f t="shared" si="5"/>
        <v>34</v>
      </c>
      <c r="D96">
        <f t="shared" si="6"/>
        <v>2</v>
      </c>
      <c r="E96">
        <f t="shared" si="7"/>
        <v>2</v>
      </c>
      <c r="F96">
        <f t="shared" si="8"/>
        <v>4</v>
      </c>
      <c r="G96" s="3">
        <f t="shared" si="9"/>
        <v>5.5555555555555552E-2</v>
      </c>
    </row>
    <row r="97" spans="1:7">
      <c r="A97" s="7">
        <v>21646</v>
      </c>
      <c r="B97">
        <v>33</v>
      </c>
      <c r="C97">
        <f t="shared" si="5"/>
        <v>36</v>
      </c>
      <c r="D97">
        <f t="shared" si="6"/>
        <v>-3</v>
      </c>
      <c r="E97">
        <f t="shared" si="7"/>
        <v>3</v>
      </c>
      <c r="F97">
        <f t="shared" si="8"/>
        <v>9</v>
      </c>
      <c r="G97" s="3">
        <f t="shared" si="9"/>
        <v>9.0909090909090912E-2</v>
      </c>
    </row>
    <row r="98" spans="1:7">
      <c r="A98" s="7">
        <v>21647</v>
      </c>
      <c r="B98">
        <v>35</v>
      </c>
      <c r="C98">
        <f t="shared" si="5"/>
        <v>33</v>
      </c>
      <c r="D98">
        <f t="shared" si="6"/>
        <v>2</v>
      </c>
      <c r="E98">
        <f t="shared" si="7"/>
        <v>2</v>
      </c>
      <c r="F98">
        <f t="shared" si="8"/>
        <v>4</v>
      </c>
      <c r="G98" s="3">
        <f t="shared" si="9"/>
        <v>5.7142857142857141E-2</v>
      </c>
    </row>
    <row r="99" spans="1:7">
      <c r="A99" s="7">
        <v>21648</v>
      </c>
      <c r="B99">
        <v>38</v>
      </c>
      <c r="C99">
        <f t="shared" si="5"/>
        <v>35</v>
      </c>
      <c r="D99">
        <f t="shared" si="6"/>
        <v>3</v>
      </c>
      <c r="E99">
        <f t="shared" si="7"/>
        <v>3</v>
      </c>
      <c r="F99">
        <f t="shared" si="8"/>
        <v>9</v>
      </c>
      <c r="G99" s="3">
        <f t="shared" si="9"/>
        <v>7.8947368421052627E-2</v>
      </c>
    </row>
    <row r="100" spans="1:7">
      <c r="A100" s="7">
        <v>21649</v>
      </c>
      <c r="B100">
        <v>38</v>
      </c>
      <c r="C100">
        <f t="shared" si="5"/>
        <v>38</v>
      </c>
      <c r="D100">
        <f t="shared" si="6"/>
        <v>0</v>
      </c>
      <c r="E100">
        <f t="shared" si="7"/>
        <v>0</v>
      </c>
      <c r="F100">
        <f t="shared" si="8"/>
        <v>0</v>
      </c>
      <c r="G100" s="3">
        <f t="shared" si="9"/>
        <v>0</v>
      </c>
    </row>
    <row r="101" spans="1:7">
      <c r="A101" s="7">
        <v>21650</v>
      </c>
      <c r="B101">
        <v>34</v>
      </c>
      <c r="C101">
        <f t="shared" si="5"/>
        <v>38</v>
      </c>
      <c r="D101">
        <f t="shared" si="6"/>
        <v>-4</v>
      </c>
      <c r="E101">
        <f t="shared" si="7"/>
        <v>4</v>
      </c>
      <c r="F101">
        <f t="shared" si="8"/>
        <v>16</v>
      </c>
      <c r="G101" s="3">
        <f t="shared" si="9"/>
        <v>0.11764705882352941</v>
      </c>
    </row>
    <row r="102" spans="1:7">
      <c r="A102" s="7">
        <v>21651</v>
      </c>
      <c r="B102">
        <v>53</v>
      </c>
      <c r="C102">
        <f t="shared" si="5"/>
        <v>34</v>
      </c>
      <c r="D102">
        <f t="shared" si="6"/>
        <v>19</v>
      </c>
      <c r="E102">
        <f t="shared" si="7"/>
        <v>19</v>
      </c>
      <c r="F102">
        <f t="shared" si="8"/>
        <v>361</v>
      </c>
      <c r="G102" s="3">
        <f t="shared" si="9"/>
        <v>0.35849056603773582</v>
      </c>
    </row>
    <row r="103" spans="1:7">
      <c r="A103" s="7">
        <v>21652</v>
      </c>
      <c r="B103">
        <v>34</v>
      </c>
      <c r="C103">
        <f t="shared" si="5"/>
        <v>53</v>
      </c>
      <c r="D103">
        <f t="shared" si="6"/>
        <v>-19</v>
      </c>
      <c r="E103">
        <f t="shared" si="7"/>
        <v>19</v>
      </c>
      <c r="F103">
        <f t="shared" si="8"/>
        <v>361</v>
      </c>
      <c r="G103" s="3">
        <f t="shared" si="9"/>
        <v>0.55882352941176472</v>
      </c>
    </row>
    <row r="104" spans="1:7">
      <c r="A104" s="7">
        <v>21653</v>
      </c>
      <c r="B104">
        <v>34</v>
      </c>
      <c r="C104">
        <f t="shared" si="5"/>
        <v>34</v>
      </c>
      <c r="D104">
        <f t="shared" si="6"/>
        <v>0</v>
      </c>
      <c r="E104">
        <f t="shared" si="7"/>
        <v>0</v>
      </c>
      <c r="F104">
        <f t="shared" si="8"/>
        <v>0</v>
      </c>
      <c r="G104" s="3">
        <f t="shared" si="9"/>
        <v>0</v>
      </c>
    </row>
    <row r="105" spans="1:7">
      <c r="A105" s="7">
        <v>21654</v>
      </c>
      <c r="B105">
        <v>38</v>
      </c>
      <c r="C105">
        <f t="shared" si="5"/>
        <v>34</v>
      </c>
      <c r="D105">
        <f t="shared" si="6"/>
        <v>4</v>
      </c>
      <c r="E105">
        <f t="shared" si="7"/>
        <v>4</v>
      </c>
      <c r="F105">
        <f t="shared" si="8"/>
        <v>16</v>
      </c>
      <c r="G105" s="3">
        <f t="shared" si="9"/>
        <v>0.10526315789473684</v>
      </c>
    </row>
    <row r="106" spans="1:7">
      <c r="A106" s="7">
        <v>21655</v>
      </c>
      <c r="B106">
        <v>35</v>
      </c>
      <c r="C106">
        <f t="shared" si="5"/>
        <v>38</v>
      </c>
      <c r="D106">
        <f t="shared" si="6"/>
        <v>-3</v>
      </c>
      <c r="E106">
        <f t="shared" si="7"/>
        <v>3</v>
      </c>
      <c r="F106">
        <f t="shared" si="8"/>
        <v>9</v>
      </c>
      <c r="G106" s="3">
        <f t="shared" si="9"/>
        <v>8.5714285714285715E-2</v>
      </c>
    </row>
    <row r="107" spans="1:7">
      <c r="A107" s="7">
        <v>21656</v>
      </c>
      <c r="B107">
        <v>32</v>
      </c>
      <c r="C107">
        <f t="shared" si="5"/>
        <v>35</v>
      </c>
      <c r="D107">
        <f t="shared" si="6"/>
        <v>-3</v>
      </c>
      <c r="E107">
        <f t="shared" si="7"/>
        <v>3</v>
      </c>
      <c r="F107">
        <f t="shared" si="8"/>
        <v>9</v>
      </c>
      <c r="G107" s="3">
        <f t="shared" si="9"/>
        <v>9.375E-2</v>
      </c>
    </row>
    <row r="108" spans="1:7">
      <c r="A108" s="7">
        <v>21657</v>
      </c>
      <c r="B108">
        <v>42</v>
      </c>
      <c r="C108">
        <f t="shared" si="5"/>
        <v>32</v>
      </c>
      <c r="D108">
        <f t="shared" si="6"/>
        <v>10</v>
      </c>
      <c r="E108">
        <f t="shared" si="7"/>
        <v>10</v>
      </c>
      <c r="F108">
        <f t="shared" si="8"/>
        <v>100</v>
      </c>
      <c r="G108" s="3">
        <f t="shared" si="9"/>
        <v>0.23809523809523808</v>
      </c>
    </row>
    <row r="109" spans="1:7">
      <c r="A109" s="7">
        <v>21658</v>
      </c>
      <c r="B109">
        <v>34</v>
      </c>
      <c r="C109">
        <f t="shared" si="5"/>
        <v>42</v>
      </c>
      <c r="D109">
        <f t="shared" si="6"/>
        <v>-8</v>
      </c>
      <c r="E109">
        <f t="shared" si="7"/>
        <v>8</v>
      </c>
      <c r="F109">
        <f t="shared" si="8"/>
        <v>64</v>
      </c>
      <c r="G109" s="3">
        <f t="shared" si="9"/>
        <v>0.23529411764705882</v>
      </c>
    </row>
    <row r="110" spans="1:7">
      <c r="A110" s="7">
        <v>21659</v>
      </c>
      <c r="B110">
        <v>46</v>
      </c>
      <c r="C110">
        <f t="shared" si="5"/>
        <v>34</v>
      </c>
      <c r="D110">
        <f t="shared" si="6"/>
        <v>12</v>
      </c>
      <c r="E110">
        <f t="shared" si="7"/>
        <v>12</v>
      </c>
      <c r="F110">
        <f t="shared" si="8"/>
        <v>144</v>
      </c>
      <c r="G110" s="3">
        <f t="shared" si="9"/>
        <v>0.2608695652173913</v>
      </c>
    </row>
    <row r="111" spans="1:7">
      <c r="A111" s="7">
        <v>21660</v>
      </c>
      <c r="B111">
        <v>30</v>
      </c>
      <c r="C111">
        <f t="shared" si="5"/>
        <v>46</v>
      </c>
      <c r="D111">
        <f t="shared" si="6"/>
        <v>-16</v>
      </c>
      <c r="E111">
        <f t="shared" si="7"/>
        <v>16</v>
      </c>
      <c r="F111">
        <f t="shared" si="8"/>
        <v>256</v>
      </c>
      <c r="G111" s="3">
        <f t="shared" si="9"/>
        <v>0.53333333333333333</v>
      </c>
    </row>
    <row r="112" spans="1:7">
      <c r="A112" s="7">
        <v>21661</v>
      </c>
      <c r="B112">
        <v>46</v>
      </c>
      <c r="C112">
        <f t="shared" si="5"/>
        <v>30</v>
      </c>
      <c r="D112">
        <f t="shared" si="6"/>
        <v>16</v>
      </c>
      <c r="E112">
        <f t="shared" si="7"/>
        <v>16</v>
      </c>
      <c r="F112">
        <f t="shared" si="8"/>
        <v>256</v>
      </c>
      <c r="G112" s="3">
        <f t="shared" si="9"/>
        <v>0.34782608695652173</v>
      </c>
    </row>
    <row r="113" spans="1:7">
      <c r="A113" s="7">
        <v>21662</v>
      </c>
      <c r="B113">
        <v>45</v>
      </c>
      <c r="C113">
        <f t="shared" si="5"/>
        <v>46</v>
      </c>
      <c r="D113">
        <f t="shared" si="6"/>
        <v>-1</v>
      </c>
      <c r="E113">
        <f t="shared" si="7"/>
        <v>1</v>
      </c>
      <c r="F113">
        <f t="shared" si="8"/>
        <v>1</v>
      </c>
      <c r="G113" s="3">
        <f t="shared" si="9"/>
        <v>2.2222222222222223E-2</v>
      </c>
    </row>
    <row r="114" spans="1:7">
      <c r="A114" s="7">
        <v>21663</v>
      </c>
      <c r="B114">
        <v>54</v>
      </c>
      <c r="C114">
        <f t="shared" si="5"/>
        <v>45</v>
      </c>
      <c r="D114">
        <f t="shared" si="6"/>
        <v>9</v>
      </c>
      <c r="E114">
        <f t="shared" si="7"/>
        <v>9</v>
      </c>
      <c r="F114">
        <f t="shared" si="8"/>
        <v>81</v>
      </c>
      <c r="G114" s="3">
        <f t="shared" si="9"/>
        <v>0.16666666666666666</v>
      </c>
    </row>
    <row r="115" spans="1:7">
      <c r="A115" s="7">
        <v>21664</v>
      </c>
      <c r="B115">
        <v>34</v>
      </c>
      <c r="C115">
        <f t="shared" si="5"/>
        <v>54</v>
      </c>
      <c r="D115">
        <f t="shared" si="6"/>
        <v>-20</v>
      </c>
      <c r="E115">
        <f t="shared" si="7"/>
        <v>20</v>
      </c>
      <c r="F115">
        <f t="shared" si="8"/>
        <v>400</v>
      </c>
      <c r="G115" s="3">
        <f t="shared" si="9"/>
        <v>0.58823529411764708</v>
      </c>
    </row>
    <row r="116" spans="1:7">
      <c r="A116" s="7">
        <v>21665</v>
      </c>
      <c r="B116">
        <v>37</v>
      </c>
      <c r="C116">
        <f t="shared" si="5"/>
        <v>34</v>
      </c>
      <c r="D116">
        <f t="shared" si="6"/>
        <v>3</v>
      </c>
      <c r="E116">
        <f t="shared" si="7"/>
        <v>3</v>
      </c>
      <c r="F116">
        <f t="shared" si="8"/>
        <v>9</v>
      </c>
      <c r="G116" s="3">
        <f t="shared" si="9"/>
        <v>8.1081081081081086E-2</v>
      </c>
    </row>
    <row r="117" spans="1:7">
      <c r="A117" s="7">
        <v>21666</v>
      </c>
      <c r="B117">
        <v>35</v>
      </c>
      <c r="C117">
        <f t="shared" si="5"/>
        <v>37</v>
      </c>
      <c r="D117">
        <f t="shared" si="6"/>
        <v>-2</v>
      </c>
      <c r="E117">
        <f t="shared" si="7"/>
        <v>2</v>
      </c>
      <c r="F117">
        <f t="shared" si="8"/>
        <v>4</v>
      </c>
      <c r="G117" s="3">
        <f t="shared" si="9"/>
        <v>5.7142857142857141E-2</v>
      </c>
    </row>
    <row r="118" spans="1:7">
      <c r="A118" s="7">
        <v>21667</v>
      </c>
      <c r="B118">
        <v>40</v>
      </c>
      <c r="C118">
        <f t="shared" si="5"/>
        <v>35</v>
      </c>
      <c r="D118">
        <f t="shared" si="6"/>
        <v>5</v>
      </c>
      <c r="E118">
        <f t="shared" si="7"/>
        <v>5</v>
      </c>
      <c r="F118">
        <f t="shared" si="8"/>
        <v>25</v>
      </c>
      <c r="G118" s="3">
        <f t="shared" si="9"/>
        <v>0.125</v>
      </c>
    </row>
    <row r="119" spans="1:7">
      <c r="A119" s="7">
        <v>21668</v>
      </c>
      <c r="B119">
        <v>42</v>
      </c>
      <c r="C119">
        <f t="shared" si="5"/>
        <v>40</v>
      </c>
      <c r="D119">
        <f t="shared" si="6"/>
        <v>2</v>
      </c>
      <c r="E119">
        <f t="shared" si="7"/>
        <v>2</v>
      </c>
      <c r="F119">
        <f t="shared" si="8"/>
        <v>4</v>
      </c>
      <c r="G119" s="3">
        <f t="shared" si="9"/>
        <v>4.7619047619047616E-2</v>
      </c>
    </row>
    <row r="120" spans="1:7">
      <c r="A120" s="7">
        <v>21669</v>
      </c>
      <c r="B120">
        <v>58</v>
      </c>
      <c r="C120">
        <f t="shared" si="5"/>
        <v>42</v>
      </c>
      <c r="D120">
        <f t="shared" si="6"/>
        <v>16</v>
      </c>
      <c r="E120">
        <f t="shared" si="7"/>
        <v>16</v>
      </c>
      <c r="F120">
        <f t="shared" si="8"/>
        <v>256</v>
      </c>
      <c r="G120" s="3">
        <f t="shared" si="9"/>
        <v>0.27586206896551724</v>
      </c>
    </row>
    <row r="121" spans="1:7">
      <c r="A121" s="7">
        <v>21670</v>
      </c>
      <c r="B121">
        <v>51</v>
      </c>
      <c r="C121">
        <f t="shared" si="5"/>
        <v>58</v>
      </c>
      <c r="D121">
        <f t="shared" si="6"/>
        <v>-7</v>
      </c>
      <c r="E121">
        <f t="shared" si="7"/>
        <v>7</v>
      </c>
      <c r="F121">
        <f t="shared" si="8"/>
        <v>49</v>
      </c>
      <c r="G121" s="3">
        <f t="shared" si="9"/>
        <v>0.13725490196078433</v>
      </c>
    </row>
    <row r="122" spans="1:7">
      <c r="A122" s="7">
        <v>21671</v>
      </c>
      <c r="B122">
        <v>32</v>
      </c>
      <c r="C122">
        <f t="shared" si="5"/>
        <v>51</v>
      </c>
      <c r="D122">
        <f t="shared" si="6"/>
        <v>-19</v>
      </c>
      <c r="E122">
        <f t="shared" si="7"/>
        <v>19</v>
      </c>
      <c r="F122">
        <f t="shared" si="8"/>
        <v>361</v>
      </c>
      <c r="G122" s="3">
        <f t="shared" si="9"/>
        <v>0.59375</v>
      </c>
    </row>
    <row r="123" spans="1:7">
      <c r="A123" s="7">
        <v>21672</v>
      </c>
      <c r="B123">
        <v>35</v>
      </c>
      <c r="C123">
        <f t="shared" si="5"/>
        <v>32</v>
      </c>
      <c r="D123">
        <f t="shared" si="6"/>
        <v>3</v>
      </c>
      <c r="E123">
        <f t="shared" si="7"/>
        <v>3</v>
      </c>
      <c r="F123">
        <f t="shared" si="8"/>
        <v>9</v>
      </c>
      <c r="G123" s="3">
        <f t="shared" si="9"/>
        <v>8.5714285714285715E-2</v>
      </c>
    </row>
    <row r="124" spans="1:7">
      <c r="A124" s="7">
        <v>21673</v>
      </c>
      <c r="B124">
        <v>38</v>
      </c>
      <c r="C124">
        <f t="shared" si="5"/>
        <v>35</v>
      </c>
      <c r="D124">
        <f t="shared" si="6"/>
        <v>3</v>
      </c>
      <c r="E124">
        <f t="shared" si="7"/>
        <v>3</v>
      </c>
      <c r="F124">
        <f t="shared" si="8"/>
        <v>9</v>
      </c>
      <c r="G124" s="3">
        <f t="shared" si="9"/>
        <v>7.8947368421052627E-2</v>
      </c>
    </row>
    <row r="125" spans="1:7">
      <c r="A125" s="7">
        <v>21674</v>
      </c>
      <c r="B125">
        <v>33</v>
      </c>
      <c r="C125">
        <f t="shared" si="5"/>
        <v>38</v>
      </c>
      <c r="D125">
        <f t="shared" si="6"/>
        <v>-5</v>
      </c>
      <c r="E125">
        <f t="shared" si="7"/>
        <v>5</v>
      </c>
      <c r="F125">
        <f t="shared" si="8"/>
        <v>25</v>
      </c>
      <c r="G125" s="3">
        <f t="shared" si="9"/>
        <v>0.15151515151515152</v>
      </c>
    </row>
    <row r="126" spans="1:7">
      <c r="A126" s="7">
        <v>21675</v>
      </c>
      <c r="B126">
        <v>39</v>
      </c>
      <c r="C126">
        <f t="shared" si="5"/>
        <v>33</v>
      </c>
      <c r="D126">
        <f t="shared" si="6"/>
        <v>6</v>
      </c>
      <c r="E126">
        <f t="shared" si="7"/>
        <v>6</v>
      </c>
      <c r="F126">
        <f t="shared" si="8"/>
        <v>36</v>
      </c>
      <c r="G126" s="3">
        <f t="shared" si="9"/>
        <v>0.15384615384615385</v>
      </c>
    </row>
    <row r="127" spans="1:7">
      <c r="A127" s="7">
        <v>21676</v>
      </c>
      <c r="B127">
        <v>47</v>
      </c>
      <c r="C127">
        <f t="shared" si="5"/>
        <v>39</v>
      </c>
      <c r="D127">
        <f t="shared" si="6"/>
        <v>8</v>
      </c>
      <c r="E127">
        <f t="shared" si="7"/>
        <v>8</v>
      </c>
      <c r="F127">
        <f t="shared" si="8"/>
        <v>64</v>
      </c>
      <c r="G127" s="3">
        <f t="shared" si="9"/>
        <v>0.1702127659574468</v>
      </c>
    </row>
    <row r="128" spans="1:7">
      <c r="A128" s="7">
        <v>21677</v>
      </c>
      <c r="B128">
        <v>38</v>
      </c>
      <c r="C128">
        <f t="shared" si="5"/>
        <v>47</v>
      </c>
      <c r="D128">
        <f t="shared" si="6"/>
        <v>-9</v>
      </c>
      <c r="E128">
        <f t="shared" si="7"/>
        <v>9</v>
      </c>
      <c r="F128">
        <f t="shared" si="8"/>
        <v>81</v>
      </c>
      <c r="G128" s="3">
        <f t="shared" si="9"/>
        <v>0.23684210526315788</v>
      </c>
    </row>
    <row r="129" spans="1:7">
      <c r="A129" s="7">
        <v>21678</v>
      </c>
      <c r="B129">
        <v>52</v>
      </c>
      <c r="C129">
        <f t="shared" si="5"/>
        <v>38</v>
      </c>
      <c r="D129">
        <f t="shared" si="6"/>
        <v>14</v>
      </c>
      <c r="E129">
        <f t="shared" si="7"/>
        <v>14</v>
      </c>
      <c r="F129">
        <f t="shared" si="8"/>
        <v>196</v>
      </c>
      <c r="G129" s="3">
        <f t="shared" si="9"/>
        <v>0.26923076923076922</v>
      </c>
    </row>
    <row r="130" spans="1:7">
      <c r="A130" s="7">
        <v>21679</v>
      </c>
      <c r="B130">
        <v>30</v>
      </c>
      <c r="C130">
        <f t="shared" si="5"/>
        <v>52</v>
      </c>
      <c r="D130">
        <f t="shared" si="6"/>
        <v>-22</v>
      </c>
      <c r="E130">
        <f t="shared" si="7"/>
        <v>22</v>
      </c>
      <c r="F130">
        <f t="shared" si="8"/>
        <v>484</v>
      </c>
      <c r="G130" s="3">
        <f t="shared" si="9"/>
        <v>0.73333333333333328</v>
      </c>
    </row>
    <row r="131" spans="1:7">
      <c r="A131" s="7">
        <v>21680</v>
      </c>
      <c r="B131">
        <v>34</v>
      </c>
      <c r="C131">
        <f t="shared" si="5"/>
        <v>30</v>
      </c>
      <c r="D131">
        <f t="shared" si="6"/>
        <v>4</v>
      </c>
      <c r="E131">
        <f t="shared" si="7"/>
        <v>4</v>
      </c>
      <c r="F131">
        <f t="shared" si="8"/>
        <v>16</v>
      </c>
      <c r="G131" s="3">
        <f t="shared" si="9"/>
        <v>0.11764705882352941</v>
      </c>
    </row>
    <row r="132" spans="1:7">
      <c r="A132" s="7">
        <v>21681</v>
      </c>
      <c r="B132">
        <v>40</v>
      </c>
      <c r="C132">
        <f t="shared" ref="C132:C195" si="10">B131</f>
        <v>34</v>
      </c>
      <c r="D132">
        <f t="shared" ref="D132:D195" si="11">B132-C132</f>
        <v>6</v>
      </c>
      <c r="E132">
        <f t="shared" ref="E132:E195" si="12">ABS(D132)</f>
        <v>6</v>
      </c>
      <c r="F132">
        <f t="shared" ref="F132:F195" si="13">E132^2</f>
        <v>36</v>
      </c>
      <c r="G132" s="3">
        <f t="shared" ref="G132:G195" si="14">E132/B132</f>
        <v>0.15</v>
      </c>
    </row>
    <row r="133" spans="1:7">
      <c r="A133" s="7">
        <v>21682</v>
      </c>
      <c r="B133">
        <v>35</v>
      </c>
      <c r="C133">
        <f t="shared" si="10"/>
        <v>40</v>
      </c>
      <c r="D133">
        <f t="shared" si="11"/>
        <v>-5</v>
      </c>
      <c r="E133">
        <f t="shared" si="12"/>
        <v>5</v>
      </c>
      <c r="F133">
        <f t="shared" si="13"/>
        <v>25</v>
      </c>
      <c r="G133" s="3">
        <f t="shared" si="14"/>
        <v>0.14285714285714285</v>
      </c>
    </row>
    <row r="134" spans="1:7">
      <c r="A134" s="7">
        <v>21683</v>
      </c>
      <c r="B134">
        <v>42</v>
      </c>
      <c r="C134">
        <f t="shared" si="10"/>
        <v>35</v>
      </c>
      <c r="D134">
        <f t="shared" si="11"/>
        <v>7</v>
      </c>
      <c r="E134">
        <f t="shared" si="12"/>
        <v>7</v>
      </c>
      <c r="F134">
        <f t="shared" si="13"/>
        <v>49</v>
      </c>
      <c r="G134" s="3">
        <f t="shared" si="14"/>
        <v>0.16666666666666666</v>
      </c>
    </row>
    <row r="135" spans="1:7">
      <c r="A135" s="7">
        <v>21684</v>
      </c>
      <c r="B135">
        <v>41</v>
      </c>
      <c r="C135">
        <f t="shared" si="10"/>
        <v>42</v>
      </c>
      <c r="D135">
        <f t="shared" si="11"/>
        <v>-1</v>
      </c>
      <c r="E135">
        <f t="shared" si="12"/>
        <v>1</v>
      </c>
      <c r="F135">
        <f t="shared" si="13"/>
        <v>1</v>
      </c>
      <c r="G135" s="3">
        <f t="shared" si="14"/>
        <v>2.4390243902439025E-2</v>
      </c>
    </row>
    <row r="136" spans="1:7">
      <c r="A136" s="7">
        <v>21685</v>
      </c>
      <c r="B136">
        <v>42</v>
      </c>
      <c r="C136">
        <f t="shared" si="10"/>
        <v>41</v>
      </c>
      <c r="D136">
        <f t="shared" si="11"/>
        <v>1</v>
      </c>
      <c r="E136">
        <f t="shared" si="12"/>
        <v>1</v>
      </c>
      <c r="F136">
        <f t="shared" si="13"/>
        <v>1</v>
      </c>
      <c r="G136" s="3">
        <f t="shared" si="14"/>
        <v>2.3809523809523808E-2</v>
      </c>
    </row>
    <row r="137" spans="1:7">
      <c r="A137" s="7">
        <v>21686</v>
      </c>
      <c r="B137">
        <v>38</v>
      </c>
      <c r="C137">
        <f t="shared" si="10"/>
        <v>42</v>
      </c>
      <c r="D137">
        <f t="shared" si="11"/>
        <v>-4</v>
      </c>
      <c r="E137">
        <f t="shared" si="12"/>
        <v>4</v>
      </c>
      <c r="F137">
        <f t="shared" si="13"/>
        <v>16</v>
      </c>
      <c r="G137" s="3">
        <f t="shared" si="14"/>
        <v>0.10526315789473684</v>
      </c>
    </row>
    <row r="138" spans="1:7">
      <c r="A138" s="7">
        <v>21687</v>
      </c>
      <c r="B138">
        <v>24</v>
      </c>
      <c r="C138">
        <f t="shared" si="10"/>
        <v>38</v>
      </c>
      <c r="D138">
        <f t="shared" si="11"/>
        <v>-14</v>
      </c>
      <c r="E138">
        <f t="shared" si="12"/>
        <v>14</v>
      </c>
      <c r="F138">
        <f t="shared" si="13"/>
        <v>196</v>
      </c>
      <c r="G138" s="3">
        <f t="shared" si="14"/>
        <v>0.58333333333333337</v>
      </c>
    </row>
    <row r="139" spans="1:7">
      <c r="A139" s="7">
        <v>21688</v>
      </c>
      <c r="B139">
        <v>34</v>
      </c>
      <c r="C139">
        <f t="shared" si="10"/>
        <v>24</v>
      </c>
      <c r="D139">
        <f t="shared" si="11"/>
        <v>10</v>
      </c>
      <c r="E139">
        <f t="shared" si="12"/>
        <v>10</v>
      </c>
      <c r="F139">
        <f t="shared" si="13"/>
        <v>100</v>
      </c>
      <c r="G139" s="3">
        <f t="shared" si="14"/>
        <v>0.29411764705882354</v>
      </c>
    </row>
    <row r="140" spans="1:7">
      <c r="A140" s="7">
        <v>21689</v>
      </c>
      <c r="B140">
        <v>43</v>
      </c>
      <c r="C140">
        <f t="shared" si="10"/>
        <v>34</v>
      </c>
      <c r="D140">
        <f t="shared" si="11"/>
        <v>9</v>
      </c>
      <c r="E140">
        <f t="shared" si="12"/>
        <v>9</v>
      </c>
      <c r="F140">
        <f t="shared" si="13"/>
        <v>81</v>
      </c>
      <c r="G140" s="3">
        <f t="shared" si="14"/>
        <v>0.20930232558139536</v>
      </c>
    </row>
    <row r="141" spans="1:7">
      <c r="A141" s="7">
        <v>21690</v>
      </c>
      <c r="B141">
        <v>36</v>
      </c>
      <c r="C141">
        <f t="shared" si="10"/>
        <v>43</v>
      </c>
      <c r="D141">
        <f t="shared" si="11"/>
        <v>-7</v>
      </c>
      <c r="E141">
        <f t="shared" si="12"/>
        <v>7</v>
      </c>
      <c r="F141">
        <f t="shared" si="13"/>
        <v>49</v>
      </c>
      <c r="G141" s="3">
        <f t="shared" si="14"/>
        <v>0.19444444444444445</v>
      </c>
    </row>
    <row r="142" spans="1:7">
      <c r="A142" s="7">
        <v>21691</v>
      </c>
      <c r="B142">
        <v>55</v>
      </c>
      <c r="C142">
        <f t="shared" si="10"/>
        <v>36</v>
      </c>
      <c r="D142">
        <f t="shared" si="11"/>
        <v>19</v>
      </c>
      <c r="E142">
        <f t="shared" si="12"/>
        <v>19</v>
      </c>
      <c r="F142">
        <f t="shared" si="13"/>
        <v>361</v>
      </c>
      <c r="G142" s="3">
        <f t="shared" si="14"/>
        <v>0.34545454545454546</v>
      </c>
    </row>
    <row r="143" spans="1:7">
      <c r="A143" s="7">
        <v>21692</v>
      </c>
      <c r="B143">
        <v>41</v>
      </c>
      <c r="C143">
        <f t="shared" si="10"/>
        <v>55</v>
      </c>
      <c r="D143">
        <f t="shared" si="11"/>
        <v>-14</v>
      </c>
      <c r="E143">
        <f t="shared" si="12"/>
        <v>14</v>
      </c>
      <c r="F143">
        <f t="shared" si="13"/>
        <v>196</v>
      </c>
      <c r="G143" s="3">
        <f t="shared" si="14"/>
        <v>0.34146341463414637</v>
      </c>
    </row>
    <row r="144" spans="1:7">
      <c r="A144" s="7">
        <v>21693</v>
      </c>
      <c r="B144">
        <v>45</v>
      </c>
      <c r="C144">
        <f t="shared" si="10"/>
        <v>41</v>
      </c>
      <c r="D144">
        <f t="shared" si="11"/>
        <v>4</v>
      </c>
      <c r="E144">
        <f t="shared" si="12"/>
        <v>4</v>
      </c>
      <c r="F144">
        <f t="shared" si="13"/>
        <v>16</v>
      </c>
      <c r="G144" s="3">
        <f t="shared" si="14"/>
        <v>8.8888888888888892E-2</v>
      </c>
    </row>
    <row r="145" spans="1:7">
      <c r="A145" s="7">
        <v>21694</v>
      </c>
      <c r="B145">
        <v>41</v>
      </c>
      <c r="C145">
        <f t="shared" si="10"/>
        <v>45</v>
      </c>
      <c r="D145">
        <f t="shared" si="11"/>
        <v>-4</v>
      </c>
      <c r="E145">
        <f t="shared" si="12"/>
        <v>4</v>
      </c>
      <c r="F145">
        <f t="shared" si="13"/>
        <v>16</v>
      </c>
      <c r="G145" s="3">
        <f t="shared" si="14"/>
        <v>9.7560975609756101E-2</v>
      </c>
    </row>
    <row r="146" spans="1:7">
      <c r="A146" s="7">
        <v>21695</v>
      </c>
      <c r="B146">
        <v>37</v>
      </c>
      <c r="C146">
        <f t="shared" si="10"/>
        <v>41</v>
      </c>
      <c r="D146">
        <f t="shared" si="11"/>
        <v>-4</v>
      </c>
      <c r="E146">
        <f t="shared" si="12"/>
        <v>4</v>
      </c>
      <c r="F146">
        <f t="shared" si="13"/>
        <v>16</v>
      </c>
      <c r="G146" s="3">
        <f t="shared" si="14"/>
        <v>0.10810810810810811</v>
      </c>
    </row>
    <row r="147" spans="1:7">
      <c r="A147" s="7">
        <v>21696</v>
      </c>
      <c r="B147">
        <v>43</v>
      </c>
      <c r="C147">
        <f t="shared" si="10"/>
        <v>37</v>
      </c>
      <c r="D147">
        <f t="shared" si="11"/>
        <v>6</v>
      </c>
      <c r="E147">
        <f t="shared" si="12"/>
        <v>6</v>
      </c>
      <c r="F147">
        <f t="shared" si="13"/>
        <v>36</v>
      </c>
      <c r="G147" s="3">
        <f t="shared" si="14"/>
        <v>0.13953488372093023</v>
      </c>
    </row>
    <row r="148" spans="1:7">
      <c r="A148" s="7">
        <v>21697</v>
      </c>
      <c r="B148">
        <v>39</v>
      </c>
      <c r="C148">
        <f t="shared" si="10"/>
        <v>43</v>
      </c>
      <c r="D148">
        <f t="shared" si="11"/>
        <v>-4</v>
      </c>
      <c r="E148">
        <f t="shared" si="12"/>
        <v>4</v>
      </c>
      <c r="F148">
        <f t="shared" si="13"/>
        <v>16</v>
      </c>
      <c r="G148" s="3">
        <f t="shared" si="14"/>
        <v>0.10256410256410256</v>
      </c>
    </row>
    <row r="149" spans="1:7">
      <c r="A149" s="7">
        <v>21698</v>
      </c>
      <c r="B149">
        <v>33</v>
      </c>
      <c r="C149">
        <f t="shared" si="10"/>
        <v>39</v>
      </c>
      <c r="D149">
        <f t="shared" si="11"/>
        <v>-6</v>
      </c>
      <c r="E149">
        <f t="shared" si="12"/>
        <v>6</v>
      </c>
      <c r="F149">
        <f t="shared" si="13"/>
        <v>36</v>
      </c>
      <c r="G149" s="3">
        <f t="shared" si="14"/>
        <v>0.18181818181818182</v>
      </c>
    </row>
    <row r="150" spans="1:7">
      <c r="A150" s="7">
        <v>21699</v>
      </c>
      <c r="B150">
        <v>43</v>
      </c>
      <c r="C150">
        <f t="shared" si="10"/>
        <v>33</v>
      </c>
      <c r="D150">
        <f t="shared" si="11"/>
        <v>10</v>
      </c>
      <c r="E150">
        <f t="shared" si="12"/>
        <v>10</v>
      </c>
      <c r="F150">
        <f t="shared" si="13"/>
        <v>100</v>
      </c>
      <c r="G150" s="3">
        <f t="shared" si="14"/>
        <v>0.23255813953488372</v>
      </c>
    </row>
    <row r="151" spans="1:7">
      <c r="A151" s="7">
        <v>21700</v>
      </c>
      <c r="B151">
        <v>40</v>
      </c>
      <c r="C151">
        <f t="shared" si="10"/>
        <v>43</v>
      </c>
      <c r="D151">
        <f t="shared" si="11"/>
        <v>-3</v>
      </c>
      <c r="E151">
        <f t="shared" si="12"/>
        <v>3</v>
      </c>
      <c r="F151">
        <f t="shared" si="13"/>
        <v>9</v>
      </c>
      <c r="G151" s="3">
        <f t="shared" si="14"/>
        <v>7.4999999999999997E-2</v>
      </c>
    </row>
    <row r="152" spans="1:7">
      <c r="A152" s="7">
        <v>21701</v>
      </c>
      <c r="B152">
        <v>38</v>
      </c>
      <c r="C152">
        <f t="shared" si="10"/>
        <v>40</v>
      </c>
      <c r="D152">
        <f t="shared" si="11"/>
        <v>-2</v>
      </c>
      <c r="E152">
        <f t="shared" si="12"/>
        <v>2</v>
      </c>
      <c r="F152">
        <f t="shared" si="13"/>
        <v>4</v>
      </c>
      <c r="G152" s="3">
        <f t="shared" si="14"/>
        <v>5.2631578947368418E-2</v>
      </c>
    </row>
    <row r="153" spans="1:7">
      <c r="A153" s="7">
        <v>21702</v>
      </c>
      <c r="B153">
        <v>45</v>
      </c>
      <c r="C153">
        <f t="shared" si="10"/>
        <v>38</v>
      </c>
      <c r="D153">
        <f t="shared" si="11"/>
        <v>7</v>
      </c>
      <c r="E153">
        <f t="shared" si="12"/>
        <v>7</v>
      </c>
      <c r="F153">
        <f t="shared" si="13"/>
        <v>49</v>
      </c>
      <c r="G153" s="3">
        <f t="shared" si="14"/>
        <v>0.15555555555555556</v>
      </c>
    </row>
    <row r="154" spans="1:7">
      <c r="A154" s="7">
        <v>21703</v>
      </c>
      <c r="B154">
        <v>46</v>
      </c>
      <c r="C154">
        <f t="shared" si="10"/>
        <v>45</v>
      </c>
      <c r="D154">
        <f t="shared" si="11"/>
        <v>1</v>
      </c>
      <c r="E154">
        <f t="shared" si="12"/>
        <v>1</v>
      </c>
      <c r="F154">
        <f t="shared" si="13"/>
        <v>1</v>
      </c>
      <c r="G154" s="3">
        <f t="shared" si="14"/>
        <v>2.1739130434782608E-2</v>
      </c>
    </row>
    <row r="155" spans="1:7">
      <c r="A155" s="7">
        <v>21704</v>
      </c>
      <c r="B155">
        <v>34</v>
      </c>
      <c r="C155">
        <f t="shared" si="10"/>
        <v>46</v>
      </c>
      <c r="D155">
        <f t="shared" si="11"/>
        <v>-12</v>
      </c>
      <c r="E155">
        <f t="shared" si="12"/>
        <v>12</v>
      </c>
      <c r="F155">
        <f t="shared" si="13"/>
        <v>144</v>
      </c>
      <c r="G155" s="3">
        <f t="shared" si="14"/>
        <v>0.35294117647058826</v>
      </c>
    </row>
    <row r="156" spans="1:7">
      <c r="A156" s="7">
        <v>21705</v>
      </c>
      <c r="B156">
        <v>35</v>
      </c>
      <c r="C156">
        <f t="shared" si="10"/>
        <v>34</v>
      </c>
      <c r="D156">
        <f t="shared" si="11"/>
        <v>1</v>
      </c>
      <c r="E156">
        <f t="shared" si="12"/>
        <v>1</v>
      </c>
      <c r="F156">
        <f t="shared" si="13"/>
        <v>1</v>
      </c>
      <c r="G156" s="3">
        <f t="shared" si="14"/>
        <v>2.8571428571428571E-2</v>
      </c>
    </row>
    <row r="157" spans="1:7">
      <c r="A157" s="7">
        <v>21706</v>
      </c>
      <c r="B157">
        <v>48</v>
      </c>
      <c r="C157">
        <f t="shared" si="10"/>
        <v>35</v>
      </c>
      <c r="D157">
        <f t="shared" si="11"/>
        <v>13</v>
      </c>
      <c r="E157">
        <f t="shared" si="12"/>
        <v>13</v>
      </c>
      <c r="F157">
        <f t="shared" si="13"/>
        <v>169</v>
      </c>
      <c r="G157" s="3">
        <f t="shared" si="14"/>
        <v>0.27083333333333331</v>
      </c>
    </row>
    <row r="158" spans="1:7">
      <c r="A158" s="7">
        <v>21707</v>
      </c>
      <c r="B158">
        <v>51</v>
      </c>
      <c r="C158">
        <f t="shared" si="10"/>
        <v>48</v>
      </c>
      <c r="D158">
        <f t="shared" si="11"/>
        <v>3</v>
      </c>
      <c r="E158">
        <f t="shared" si="12"/>
        <v>3</v>
      </c>
      <c r="F158">
        <f t="shared" si="13"/>
        <v>9</v>
      </c>
      <c r="G158" s="3">
        <f t="shared" si="14"/>
        <v>5.8823529411764705E-2</v>
      </c>
    </row>
    <row r="159" spans="1:7">
      <c r="A159" s="7">
        <v>21708</v>
      </c>
      <c r="B159">
        <v>36</v>
      </c>
      <c r="C159">
        <f t="shared" si="10"/>
        <v>51</v>
      </c>
      <c r="D159">
        <f t="shared" si="11"/>
        <v>-15</v>
      </c>
      <c r="E159">
        <f t="shared" si="12"/>
        <v>15</v>
      </c>
      <c r="F159">
        <f t="shared" si="13"/>
        <v>225</v>
      </c>
      <c r="G159" s="3">
        <f t="shared" si="14"/>
        <v>0.41666666666666669</v>
      </c>
    </row>
    <row r="160" spans="1:7">
      <c r="A160" s="7">
        <v>21709</v>
      </c>
      <c r="B160">
        <v>33</v>
      </c>
      <c r="C160">
        <f t="shared" si="10"/>
        <v>36</v>
      </c>
      <c r="D160">
        <f t="shared" si="11"/>
        <v>-3</v>
      </c>
      <c r="E160">
        <f t="shared" si="12"/>
        <v>3</v>
      </c>
      <c r="F160">
        <f t="shared" si="13"/>
        <v>9</v>
      </c>
      <c r="G160" s="3">
        <f t="shared" si="14"/>
        <v>9.0909090909090912E-2</v>
      </c>
    </row>
    <row r="161" spans="1:7">
      <c r="A161" s="7">
        <v>21710</v>
      </c>
      <c r="B161">
        <v>46</v>
      </c>
      <c r="C161">
        <f t="shared" si="10"/>
        <v>33</v>
      </c>
      <c r="D161">
        <f t="shared" si="11"/>
        <v>13</v>
      </c>
      <c r="E161">
        <f t="shared" si="12"/>
        <v>13</v>
      </c>
      <c r="F161">
        <f t="shared" si="13"/>
        <v>169</v>
      </c>
      <c r="G161" s="3">
        <f t="shared" si="14"/>
        <v>0.28260869565217389</v>
      </c>
    </row>
    <row r="162" spans="1:7">
      <c r="A162" s="7">
        <v>21711</v>
      </c>
      <c r="B162">
        <v>42</v>
      </c>
      <c r="C162">
        <f t="shared" si="10"/>
        <v>46</v>
      </c>
      <c r="D162">
        <f t="shared" si="11"/>
        <v>-4</v>
      </c>
      <c r="E162">
        <f t="shared" si="12"/>
        <v>4</v>
      </c>
      <c r="F162">
        <f t="shared" si="13"/>
        <v>16</v>
      </c>
      <c r="G162" s="3">
        <f t="shared" si="14"/>
        <v>9.5238095238095233E-2</v>
      </c>
    </row>
    <row r="163" spans="1:7">
      <c r="A163" s="7">
        <v>21712</v>
      </c>
      <c r="B163">
        <v>48</v>
      </c>
      <c r="C163">
        <f t="shared" si="10"/>
        <v>42</v>
      </c>
      <c r="D163">
        <f t="shared" si="11"/>
        <v>6</v>
      </c>
      <c r="E163">
        <f t="shared" si="12"/>
        <v>6</v>
      </c>
      <c r="F163">
        <f t="shared" si="13"/>
        <v>36</v>
      </c>
      <c r="G163" s="3">
        <f t="shared" si="14"/>
        <v>0.125</v>
      </c>
    </row>
    <row r="164" spans="1:7">
      <c r="A164" s="7">
        <v>21713</v>
      </c>
      <c r="B164">
        <v>34</v>
      </c>
      <c r="C164">
        <f t="shared" si="10"/>
        <v>48</v>
      </c>
      <c r="D164">
        <f t="shared" si="11"/>
        <v>-14</v>
      </c>
      <c r="E164">
        <f t="shared" si="12"/>
        <v>14</v>
      </c>
      <c r="F164">
        <f t="shared" si="13"/>
        <v>196</v>
      </c>
      <c r="G164" s="3">
        <f t="shared" si="14"/>
        <v>0.41176470588235292</v>
      </c>
    </row>
    <row r="165" spans="1:7">
      <c r="A165" s="7">
        <v>21714</v>
      </c>
      <c r="B165">
        <v>41</v>
      </c>
      <c r="C165">
        <f t="shared" si="10"/>
        <v>34</v>
      </c>
      <c r="D165">
        <f t="shared" si="11"/>
        <v>7</v>
      </c>
      <c r="E165">
        <f t="shared" si="12"/>
        <v>7</v>
      </c>
      <c r="F165">
        <f t="shared" si="13"/>
        <v>49</v>
      </c>
      <c r="G165" s="3">
        <f t="shared" si="14"/>
        <v>0.17073170731707318</v>
      </c>
    </row>
    <row r="166" spans="1:7">
      <c r="A166" s="7">
        <v>21715</v>
      </c>
      <c r="B166">
        <v>35</v>
      </c>
      <c r="C166">
        <f t="shared" si="10"/>
        <v>41</v>
      </c>
      <c r="D166">
        <f t="shared" si="11"/>
        <v>-6</v>
      </c>
      <c r="E166">
        <f t="shared" si="12"/>
        <v>6</v>
      </c>
      <c r="F166">
        <f t="shared" si="13"/>
        <v>36</v>
      </c>
      <c r="G166" s="3">
        <f t="shared" si="14"/>
        <v>0.17142857142857143</v>
      </c>
    </row>
    <row r="167" spans="1:7">
      <c r="A167" s="7">
        <v>21716</v>
      </c>
      <c r="B167">
        <v>40</v>
      </c>
      <c r="C167">
        <f t="shared" si="10"/>
        <v>35</v>
      </c>
      <c r="D167">
        <f t="shared" si="11"/>
        <v>5</v>
      </c>
      <c r="E167">
        <f t="shared" si="12"/>
        <v>5</v>
      </c>
      <c r="F167">
        <f t="shared" si="13"/>
        <v>25</v>
      </c>
      <c r="G167" s="3">
        <f t="shared" si="14"/>
        <v>0.125</v>
      </c>
    </row>
    <row r="168" spans="1:7">
      <c r="A168" s="7">
        <v>21717</v>
      </c>
      <c r="B168">
        <v>34</v>
      </c>
      <c r="C168">
        <f t="shared" si="10"/>
        <v>40</v>
      </c>
      <c r="D168">
        <f t="shared" si="11"/>
        <v>-6</v>
      </c>
      <c r="E168">
        <f t="shared" si="12"/>
        <v>6</v>
      </c>
      <c r="F168">
        <f t="shared" si="13"/>
        <v>36</v>
      </c>
      <c r="G168" s="3">
        <f t="shared" si="14"/>
        <v>0.17647058823529413</v>
      </c>
    </row>
    <row r="169" spans="1:7">
      <c r="A169" s="7">
        <v>21718</v>
      </c>
      <c r="B169">
        <v>30</v>
      </c>
      <c r="C169">
        <f t="shared" si="10"/>
        <v>34</v>
      </c>
      <c r="D169">
        <f t="shared" si="11"/>
        <v>-4</v>
      </c>
      <c r="E169">
        <f t="shared" si="12"/>
        <v>4</v>
      </c>
      <c r="F169">
        <f t="shared" si="13"/>
        <v>16</v>
      </c>
      <c r="G169" s="3">
        <f t="shared" si="14"/>
        <v>0.13333333333333333</v>
      </c>
    </row>
    <row r="170" spans="1:7">
      <c r="A170" s="7">
        <v>21719</v>
      </c>
      <c r="B170">
        <v>36</v>
      </c>
      <c r="C170">
        <f t="shared" si="10"/>
        <v>30</v>
      </c>
      <c r="D170">
        <f t="shared" si="11"/>
        <v>6</v>
      </c>
      <c r="E170">
        <f t="shared" si="12"/>
        <v>6</v>
      </c>
      <c r="F170">
        <f t="shared" si="13"/>
        <v>36</v>
      </c>
      <c r="G170" s="3">
        <f t="shared" si="14"/>
        <v>0.16666666666666666</v>
      </c>
    </row>
    <row r="171" spans="1:7">
      <c r="A171" s="7">
        <v>21720</v>
      </c>
      <c r="B171">
        <v>40</v>
      </c>
      <c r="C171">
        <f t="shared" si="10"/>
        <v>36</v>
      </c>
      <c r="D171">
        <f t="shared" si="11"/>
        <v>4</v>
      </c>
      <c r="E171">
        <f t="shared" si="12"/>
        <v>4</v>
      </c>
      <c r="F171">
        <f t="shared" si="13"/>
        <v>16</v>
      </c>
      <c r="G171" s="3">
        <f t="shared" si="14"/>
        <v>0.1</v>
      </c>
    </row>
    <row r="172" spans="1:7">
      <c r="A172" s="7">
        <v>21721</v>
      </c>
      <c r="B172">
        <v>39</v>
      </c>
      <c r="C172">
        <f t="shared" si="10"/>
        <v>40</v>
      </c>
      <c r="D172">
        <f t="shared" si="11"/>
        <v>-1</v>
      </c>
      <c r="E172">
        <f t="shared" si="12"/>
        <v>1</v>
      </c>
      <c r="F172">
        <f t="shared" si="13"/>
        <v>1</v>
      </c>
      <c r="G172" s="3">
        <f t="shared" si="14"/>
        <v>2.564102564102564E-2</v>
      </c>
    </row>
    <row r="173" spans="1:7">
      <c r="A173" s="7">
        <v>21722</v>
      </c>
      <c r="B173">
        <v>45</v>
      </c>
      <c r="C173">
        <f t="shared" si="10"/>
        <v>39</v>
      </c>
      <c r="D173">
        <f t="shared" si="11"/>
        <v>6</v>
      </c>
      <c r="E173">
        <f t="shared" si="12"/>
        <v>6</v>
      </c>
      <c r="F173">
        <f t="shared" si="13"/>
        <v>36</v>
      </c>
      <c r="G173" s="3">
        <f t="shared" si="14"/>
        <v>0.13333333333333333</v>
      </c>
    </row>
    <row r="174" spans="1:7">
      <c r="A174" s="7">
        <v>21723</v>
      </c>
      <c r="B174">
        <v>38</v>
      </c>
      <c r="C174">
        <f t="shared" si="10"/>
        <v>45</v>
      </c>
      <c r="D174">
        <f t="shared" si="11"/>
        <v>-7</v>
      </c>
      <c r="E174">
        <f t="shared" si="12"/>
        <v>7</v>
      </c>
      <c r="F174">
        <f t="shared" si="13"/>
        <v>49</v>
      </c>
      <c r="G174" s="3">
        <f t="shared" si="14"/>
        <v>0.18421052631578946</v>
      </c>
    </row>
    <row r="175" spans="1:7">
      <c r="A175" s="7">
        <v>21724</v>
      </c>
      <c r="B175">
        <v>47</v>
      </c>
      <c r="C175">
        <f t="shared" si="10"/>
        <v>38</v>
      </c>
      <c r="D175">
        <f t="shared" si="11"/>
        <v>9</v>
      </c>
      <c r="E175">
        <f t="shared" si="12"/>
        <v>9</v>
      </c>
      <c r="F175">
        <f t="shared" si="13"/>
        <v>81</v>
      </c>
      <c r="G175" s="3">
        <f t="shared" si="14"/>
        <v>0.19148936170212766</v>
      </c>
    </row>
    <row r="176" spans="1:7">
      <c r="A176" s="7">
        <v>21725</v>
      </c>
      <c r="B176">
        <v>33</v>
      </c>
      <c r="C176">
        <f t="shared" si="10"/>
        <v>47</v>
      </c>
      <c r="D176">
        <f t="shared" si="11"/>
        <v>-14</v>
      </c>
      <c r="E176">
        <f t="shared" si="12"/>
        <v>14</v>
      </c>
      <c r="F176">
        <f t="shared" si="13"/>
        <v>196</v>
      </c>
      <c r="G176" s="3">
        <f t="shared" si="14"/>
        <v>0.42424242424242425</v>
      </c>
    </row>
    <row r="177" spans="1:7">
      <c r="A177" s="7">
        <v>21726</v>
      </c>
      <c r="B177">
        <v>30</v>
      </c>
      <c r="C177">
        <f t="shared" si="10"/>
        <v>33</v>
      </c>
      <c r="D177">
        <f t="shared" si="11"/>
        <v>-3</v>
      </c>
      <c r="E177">
        <f t="shared" si="12"/>
        <v>3</v>
      </c>
      <c r="F177">
        <f t="shared" si="13"/>
        <v>9</v>
      </c>
      <c r="G177" s="3">
        <f t="shared" si="14"/>
        <v>0.1</v>
      </c>
    </row>
    <row r="178" spans="1:7">
      <c r="A178" s="7">
        <v>21727</v>
      </c>
      <c r="B178">
        <v>42</v>
      </c>
      <c r="C178">
        <f t="shared" si="10"/>
        <v>30</v>
      </c>
      <c r="D178">
        <f t="shared" si="11"/>
        <v>12</v>
      </c>
      <c r="E178">
        <f t="shared" si="12"/>
        <v>12</v>
      </c>
      <c r="F178">
        <f t="shared" si="13"/>
        <v>144</v>
      </c>
      <c r="G178" s="3">
        <f t="shared" si="14"/>
        <v>0.2857142857142857</v>
      </c>
    </row>
    <row r="179" spans="1:7">
      <c r="A179" s="7">
        <v>21728</v>
      </c>
      <c r="B179">
        <v>43</v>
      </c>
      <c r="C179">
        <f t="shared" si="10"/>
        <v>42</v>
      </c>
      <c r="D179">
        <f t="shared" si="11"/>
        <v>1</v>
      </c>
      <c r="E179">
        <f t="shared" si="12"/>
        <v>1</v>
      </c>
      <c r="F179">
        <f t="shared" si="13"/>
        <v>1</v>
      </c>
      <c r="G179" s="3">
        <f t="shared" si="14"/>
        <v>2.3255813953488372E-2</v>
      </c>
    </row>
    <row r="180" spans="1:7">
      <c r="A180" s="7">
        <v>21729</v>
      </c>
      <c r="B180">
        <v>41</v>
      </c>
      <c r="C180">
        <f t="shared" si="10"/>
        <v>43</v>
      </c>
      <c r="D180">
        <f t="shared" si="11"/>
        <v>-2</v>
      </c>
      <c r="E180">
        <f t="shared" si="12"/>
        <v>2</v>
      </c>
      <c r="F180">
        <f t="shared" si="13"/>
        <v>4</v>
      </c>
      <c r="G180" s="3">
        <f t="shared" si="14"/>
        <v>4.878048780487805E-2</v>
      </c>
    </row>
    <row r="181" spans="1:7">
      <c r="A181" s="7">
        <v>21730</v>
      </c>
      <c r="B181">
        <v>41</v>
      </c>
      <c r="C181">
        <f t="shared" si="10"/>
        <v>41</v>
      </c>
      <c r="D181">
        <f t="shared" si="11"/>
        <v>0</v>
      </c>
      <c r="E181">
        <f t="shared" si="12"/>
        <v>0</v>
      </c>
      <c r="F181">
        <f t="shared" si="13"/>
        <v>0</v>
      </c>
      <c r="G181" s="3">
        <f t="shared" si="14"/>
        <v>0</v>
      </c>
    </row>
    <row r="182" spans="1:7">
      <c r="A182" s="7">
        <v>21731</v>
      </c>
      <c r="B182">
        <v>59</v>
      </c>
      <c r="C182">
        <f t="shared" si="10"/>
        <v>41</v>
      </c>
      <c r="D182">
        <f t="shared" si="11"/>
        <v>18</v>
      </c>
      <c r="E182">
        <f t="shared" si="12"/>
        <v>18</v>
      </c>
      <c r="F182">
        <f t="shared" si="13"/>
        <v>324</v>
      </c>
      <c r="G182" s="3">
        <f t="shared" si="14"/>
        <v>0.30508474576271188</v>
      </c>
    </row>
    <row r="183" spans="1:7">
      <c r="A183" s="7">
        <v>21732</v>
      </c>
      <c r="B183">
        <v>43</v>
      </c>
      <c r="C183">
        <f t="shared" si="10"/>
        <v>59</v>
      </c>
      <c r="D183">
        <f t="shared" si="11"/>
        <v>-16</v>
      </c>
      <c r="E183">
        <f t="shared" si="12"/>
        <v>16</v>
      </c>
      <c r="F183">
        <f t="shared" si="13"/>
        <v>256</v>
      </c>
      <c r="G183" s="3">
        <f t="shared" si="14"/>
        <v>0.37209302325581395</v>
      </c>
    </row>
    <row r="184" spans="1:7">
      <c r="A184" s="7">
        <v>21733</v>
      </c>
      <c r="B184">
        <v>45</v>
      </c>
      <c r="C184">
        <f t="shared" si="10"/>
        <v>43</v>
      </c>
      <c r="D184">
        <f t="shared" si="11"/>
        <v>2</v>
      </c>
      <c r="E184">
        <f t="shared" si="12"/>
        <v>2</v>
      </c>
      <c r="F184">
        <f t="shared" si="13"/>
        <v>4</v>
      </c>
      <c r="G184" s="3">
        <f t="shared" si="14"/>
        <v>4.4444444444444446E-2</v>
      </c>
    </row>
    <row r="185" spans="1:7">
      <c r="A185" s="7">
        <v>21734</v>
      </c>
      <c r="B185">
        <v>38</v>
      </c>
      <c r="C185">
        <f t="shared" si="10"/>
        <v>45</v>
      </c>
      <c r="D185">
        <f t="shared" si="11"/>
        <v>-7</v>
      </c>
      <c r="E185">
        <f t="shared" si="12"/>
        <v>7</v>
      </c>
      <c r="F185">
        <f t="shared" si="13"/>
        <v>49</v>
      </c>
      <c r="G185" s="3">
        <f t="shared" si="14"/>
        <v>0.18421052631578946</v>
      </c>
    </row>
    <row r="186" spans="1:7">
      <c r="A186" s="7">
        <v>21735</v>
      </c>
      <c r="B186">
        <v>37</v>
      </c>
      <c r="C186">
        <f t="shared" si="10"/>
        <v>38</v>
      </c>
      <c r="D186">
        <f t="shared" si="11"/>
        <v>-1</v>
      </c>
      <c r="E186">
        <f t="shared" si="12"/>
        <v>1</v>
      </c>
      <c r="F186">
        <f t="shared" si="13"/>
        <v>1</v>
      </c>
      <c r="G186" s="3">
        <f t="shared" si="14"/>
        <v>2.7027027027027029E-2</v>
      </c>
    </row>
    <row r="187" spans="1:7">
      <c r="A187" s="7">
        <v>21736</v>
      </c>
      <c r="B187">
        <v>45</v>
      </c>
      <c r="C187">
        <f t="shared" si="10"/>
        <v>37</v>
      </c>
      <c r="D187">
        <f t="shared" si="11"/>
        <v>8</v>
      </c>
      <c r="E187">
        <f t="shared" si="12"/>
        <v>8</v>
      </c>
      <c r="F187">
        <f t="shared" si="13"/>
        <v>64</v>
      </c>
      <c r="G187" s="3">
        <f t="shared" si="14"/>
        <v>0.17777777777777778</v>
      </c>
    </row>
    <row r="188" spans="1:7">
      <c r="A188" s="7">
        <v>21737</v>
      </c>
      <c r="B188">
        <v>42</v>
      </c>
      <c r="C188">
        <f t="shared" si="10"/>
        <v>45</v>
      </c>
      <c r="D188">
        <f t="shared" si="11"/>
        <v>-3</v>
      </c>
      <c r="E188">
        <f t="shared" si="12"/>
        <v>3</v>
      </c>
      <c r="F188">
        <f t="shared" si="13"/>
        <v>9</v>
      </c>
      <c r="G188" s="3">
        <f t="shared" si="14"/>
        <v>7.1428571428571425E-2</v>
      </c>
    </row>
    <row r="189" spans="1:7">
      <c r="A189" s="7">
        <v>21738</v>
      </c>
      <c r="B189">
        <v>57</v>
      </c>
      <c r="C189">
        <f t="shared" si="10"/>
        <v>42</v>
      </c>
      <c r="D189">
        <f t="shared" si="11"/>
        <v>15</v>
      </c>
      <c r="E189">
        <f t="shared" si="12"/>
        <v>15</v>
      </c>
      <c r="F189">
        <f t="shared" si="13"/>
        <v>225</v>
      </c>
      <c r="G189" s="3">
        <f t="shared" si="14"/>
        <v>0.26315789473684209</v>
      </c>
    </row>
    <row r="190" spans="1:7">
      <c r="A190" s="7">
        <v>21739</v>
      </c>
      <c r="B190">
        <v>46</v>
      </c>
      <c r="C190">
        <f t="shared" si="10"/>
        <v>57</v>
      </c>
      <c r="D190">
        <f t="shared" si="11"/>
        <v>-11</v>
      </c>
      <c r="E190">
        <f t="shared" si="12"/>
        <v>11</v>
      </c>
      <c r="F190">
        <f t="shared" si="13"/>
        <v>121</v>
      </c>
      <c r="G190" s="3">
        <f t="shared" si="14"/>
        <v>0.2391304347826087</v>
      </c>
    </row>
    <row r="191" spans="1:7">
      <c r="A191" s="7">
        <v>21740</v>
      </c>
      <c r="B191">
        <v>51</v>
      </c>
      <c r="C191">
        <f t="shared" si="10"/>
        <v>46</v>
      </c>
      <c r="D191">
        <f t="shared" si="11"/>
        <v>5</v>
      </c>
      <c r="E191">
        <f t="shared" si="12"/>
        <v>5</v>
      </c>
      <c r="F191">
        <f t="shared" si="13"/>
        <v>25</v>
      </c>
      <c r="G191" s="3">
        <f t="shared" si="14"/>
        <v>9.8039215686274508E-2</v>
      </c>
    </row>
    <row r="192" spans="1:7">
      <c r="A192" s="7">
        <v>21741</v>
      </c>
      <c r="B192">
        <v>41</v>
      </c>
      <c r="C192">
        <f t="shared" si="10"/>
        <v>51</v>
      </c>
      <c r="D192">
        <f t="shared" si="11"/>
        <v>-10</v>
      </c>
      <c r="E192">
        <f t="shared" si="12"/>
        <v>10</v>
      </c>
      <c r="F192">
        <f t="shared" si="13"/>
        <v>100</v>
      </c>
      <c r="G192" s="3">
        <f t="shared" si="14"/>
        <v>0.24390243902439024</v>
      </c>
    </row>
    <row r="193" spans="1:7">
      <c r="A193" s="7">
        <v>21742</v>
      </c>
      <c r="B193">
        <v>47</v>
      </c>
      <c r="C193">
        <f t="shared" si="10"/>
        <v>41</v>
      </c>
      <c r="D193">
        <f t="shared" si="11"/>
        <v>6</v>
      </c>
      <c r="E193">
        <f t="shared" si="12"/>
        <v>6</v>
      </c>
      <c r="F193">
        <f t="shared" si="13"/>
        <v>36</v>
      </c>
      <c r="G193" s="3">
        <f t="shared" si="14"/>
        <v>0.1276595744680851</v>
      </c>
    </row>
    <row r="194" spans="1:7">
      <c r="A194" s="7">
        <v>21743</v>
      </c>
      <c r="B194">
        <v>26</v>
      </c>
      <c r="C194">
        <f t="shared" si="10"/>
        <v>47</v>
      </c>
      <c r="D194">
        <f t="shared" si="11"/>
        <v>-21</v>
      </c>
      <c r="E194">
        <f t="shared" si="12"/>
        <v>21</v>
      </c>
      <c r="F194">
        <f t="shared" si="13"/>
        <v>441</v>
      </c>
      <c r="G194" s="3">
        <f t="shared" si="14"/>
        <v>0.80769230769230771</v>
      </c>
    </row>
    <row r="195" spans="1:7">
      <c r="A195" s="7">
        <v>21744</v>
      </c>
      <c r="B195">
        <v>35</v>
      </c>
      <c r="C195">
        <f t="shared" si="10"/>
        <v>26</v>
      </c>
      <c r="D195">
        <f t="shared" si="11"/>
        <v>9</v>
      </c>
      <c r="E195">
        <f t="shared" si="12"/>
        <v>9</v>
      </c>
      <c r="F195">
        <f t="shared" si="13"/>
        <v>81</v>
      </c>
      <c r="G195" s="3">
        <f t="shared" si="14"/>
        <v>0.25714285714285712</v>
      </c>
    </row>
    <row r="196" spans="1:7">
      <c r="A196" s="7">
        <v>21745</v>
      </c>
      <c r="B196">
        <v>44</v>
      </c>
      <c r="C196">
        <f t="shared" ref="C196:C259" si="15">B195</f>
        <v>35</v>
      </c>
      <c r="D196">
        <f t="shared" ref="D196:D259" si="16">B196-C196</f>
        <v>9</v>
      </c>
      <c r="E196">
        <f t="shared" ref="E196:E259" si="17">ABS(D196)</f>
        <v>9</v>
      </c>
      <c r="F196">
        <f t="shared" ref="F196:F259" si="18">E196^2</f>
        <v>81</v>
      </c>
      <c r="G196" s="3">
        <f t="shared" ref="G196:G259" si="19">E196/B196</f>
        <v>0.20454545454545456</v>
      </c>
    </row>
    <row r="197" spans="1:7">
      <c r="A197" s="7">
        <v>21746</v>
      </c>
      <c r="B197">
        <v>41</v>
      </c>
      <c r="C197">
        <f t="shared" si="15"/>
        <v>44</v>
      </c>
      <c r="D197">
        <f t="shared" si="16"/>
        <v>-3</v>
      </c>
      <c r="E197">
        <f t="shared" si="17"/>
        <v>3</v>
      </c>
      <c r="F197">
        <f t="shared" si="18"/>
        <v>9</v>
      </c>
      <c r="G197" s="3">
        <f t="shared" si="19"/>
        <v>7.3170731707317069E-2</v>
      </c>
    </row>
    <row r="198" spans="1:7">
      <c r="A198" s="7">
        <v>21747</v>
      </c>
      <c r="B198">
        <v>42</v>
      </c>
      <c r="C198">
        <f t="shared" si="15"/>
        <v>41</v>
      </c>
      <c r="D198">
        <f t="shared" si="16"/>
        <v>1</v>
      </c>
      <c r="E198">
        <f t="shared" si="17"/>
        <v>1</v>
      </c>
      <c r="F198">
        <f t="shared" si="18"/>
        <v>1</v>
      </c>
      <c r="G198" s="3">
        <f t="shared" si="19"/>
        <v>2.3809523809523808E-2</v>
      </c>
    </row>
    <row r="199" spans="1:7">
      <c r="A199" s="7">
        <v>21748</v>
      </c>
      <c r="B199">
        <v>36</v>
      </c>
      <c r="C199">
        <f t="shared" si="15"/>
        <v>42</v>
      </c>
      <c r="D199">
        <f t="shared" si="16"/>
        <v>-6</v>
      </c>
      <c r="E199">
        <f t="shared" si="17"/>
        <v>6</v>
      </c>
      <c r="F199">
        <f t="shared" si="18"/>
        <v>36</v>
      </c>
      <c r="G199" s="3">
        <f t="shared" si="19"/>
        <v>0.16666666666666666</v>
      </c>
    </row>
    <row r="200" spans="1:7">
      <c r="A200" s="7">
        <v>21749</v>
      </c>
      <c r="B200">
        <v>45</v>
      </c>
      <c r="C200">
        <f t="shared" si="15"/>
        <v>36</v>
      </c>
      <c r="D200">
        <f t="shared" si="16"/>
        <v>9</v>
      </c>
      <c r="E200">
        <f t="shared" si="17"/>
        <v>9</v>
      </c>
      <c r="F200">
        <f t="shared" si="18"/>
        <v>81</v>
      </c>
      <c r="G200" s="3">
        <f t="shared" si="19"/>
        <v>0.2</v>
      </c>
    </row>
    <row r="201" spans="1:7">
      <c r="A201" s="7">
        <v>21750</v>
      </c>
      <c r="B201">
        <v>45</v>
      </c>
      <c r="C201">
        <f t="shared" si="15"/>
        <v>45</v>
      </c>
      <c r="D201">
        <f t="shared" si="16"/>
        <v>0</v>
      </c>
      <c r="E201">
        <f t="shared" si="17"/>
        <v>0</v>
      </c>
      <c r="F201">
        <f t="shared" si="18"/>
        <v>0</v>
      </c>
      <c r="G201" s="3">
        <f t="shared" si="19"/>
        <v>0</v>
      </c>
    </row>
    <row r="202" spans="1:7">
      <c r="A202" s="7">
        <v>21751</v>
      </c>
      <c r="B202">
        <v>45</v>
      </c>
      <c r="C202">
        <f t="shared" si="15"/>
        <v>45</v>
      </c>
      <c r="D202">
        <f t="shared" si="16"/>
        <v>0</v>
      </c>
      <c r="E202">
        <f t="shared" si="17"/>
        <v>0</v>
      </c>
      <c r="F202">
        <f t="shared" si="18"/>
        <v>0</v>
      </c>
      <c r="G202" s="3">
        <f t="shared" si="19"/>
        <v>0</v>
      </c>
    </row>
    <row r="203" spans="1:7">
      <c r="A203" s="7">
        <v>21752</v>
      </c>
      <c r="B203">
        <v>47</v>
      </c>
      <c r="C203">
        <f t="shared" si="15"/>
        <v>45</v>
      </c>
      <c r="D203">
        <f t="shared" si="16"/>
        <v>2</v>
      </c>
      <c r="E203">
        <f t="shared" si="17"/>
        <v>2</v>
      </c>
      <c r="F203">
        <f t="shared" si="18"/>
        <v>4</v>
      </c>
      <c r="G203" s="3">
        <f t="shared" si="19"/>
        <v>4.2553191489361701E-2</v>
      </c>
    </row>
    <row r="204" spans="1:7">
      <c r="A204" s="7">
        <v>21753</v>
      </c>
      <c r="B204">
        <v>38</v>
      </c>
      <c r="C204">
        <f t="shared" si="15"/>
        <v>47</v>
      </c>
      <c r="D204">
        <f t="shared" si="16"/>
        <v>-9</v>
      </c>
      <c r="E204">
        <f t="shared" si="17"/>
        <v>9</v>
      </c>
      <c r="F204">
        <f t="shared" si="18"/>
        <v>81</v>
      </c>
      <c r="G204" s="3">
        <f t="shared" si="19"/>
        <v>0.23684210526315788</v>
      </c>
    </row>
    <row r="205" spans="1:7">
      <c r="A205" s="7">
        <v>21754</v>
      </c>
      <c r="B205">
        <v>42</v>
      </c>
      <c r="C205">
        <f t="shared" si="15"/>
        <v>38</v>
      </c>
      <c r="D205">
        <f t="shared" si="16"/>
        <v>4</v>
      </c>
      <c r="E205">
        <f t="shared" si="17"/>
        <v>4</v>
      </c>
      <c r="F205">
        <f t="shared" si="18"/>
        <v>16</v>
      </c>
      <c r="G205" s="3">
        <f t="shared" si="19"/>
        <v>9.5238095238095233E-2</v>
      </c>
    </row>
    <row r="206" spans="1:7">
      <c r="A206" s="7">
        <v>21755</v>
      </c>
      <c r="B206">
        <v>35</v>
      </c>
      <c r="C206">
        <f t="shared" si="15"/>
        <v>42</v>
      </c>
      <c r="D206">
        <f t="shared" si="16"/>
        <v>-7</v>
      </c>
      <c r="E206">
        <f t="shared" si="17"/>
        <v>7</v>
      </c>
      <c r="F206">
        <f t="shared" si="18"/>
        <v>49</v>
      </c>
      <c r="G206" s="3">
        <f t="shared" si="19"/>
        <v>0.2</v>
      </c>
    </row>
    <row r="207" spans="1:7">
      <c r="A207" s="7">
        <v>21756</v>
      </c>
      <c r="B207">
        <v>36</v>
      </c>
      <c r="C207">
        <f t="shared" si="15"/>
        <v>35</v>
      </c>
      <c r="D207">
        <f t="shared" si="16"/>
        <v>1</v>
      </c>
      <c r="E207">
        <f t="shared" si="17"/>
        <v>1</v>
      </c>
      <c r="F207">
        <f t="shared" si="18"/>
        <v>1</v>
      </c>
      <c r="G207" s="3">
        <f t="shared" si="19"/>
        <v>2.7777777777777776E-2</v>
      </c>
    </row>
    <row r="208" spans="1:7">
      <c r="A208" s="7">
        <v>21757</v>
      </c>
      <c r="B208">
        <v>39</v>
      </c>
      <c r="C208">
        <f t="shared" si="15"/>
        <v>36</v>
      </c>
      <c r="D208">
        <f t="shared" si="16"/>
        <v>3</v>
      </c>
      <c r="E208">
        <f t="shared" si="17"/>
        <v>3</v>
      </c>
      <c r="F208">
        <f t="shared" si="18"/>
        <v>9</v>
      </c>
      <c r="G208" s="3">
        <f t="shared" si="19"/>
        <v>7.6923076923076927E-2</v>
      </c>
    </row>
    <row r="209" spans="1:7">
      <c r="A209" s="7">
        <v>21758</v>
      </c>
      <c r="B209">
        <v>45</v>
      </c>
      <c r="C209">
        <f t="shared" si="15"/>
        <v>39</v>
      </c>
      <c r="D209">
        <f t="shared" si="16"/>
        <v>6</v>
      </c>
      <c r="E209">
        <f t="shared" si="17"/>
        <v>6</v>
      </c>
      <c r="F209">
        <f t="shared" si="18"/>
        <v>36</v>
      </c>
      <c r="G209" s="3">
        <f t="shared" si="19"/>
        <v>0.13333333333333333</v>
      </c>
    </row>
    <row r="210" spans="1:7">
      <c r="A210" s="7">
        <v>21759</v>
      </c>
      <c r="B210">
        <v>43</v>
      </c>
      <c r="C210">
        <f t="shared" si="15"/>
        <v>45</v>
      </c>
      <c r="D210">
        <f t="shared" si="16"/>
        <v>-2</v>
      </c>
      <c r="E210">
        <f t="shared" si="17"/>
        <v>2</v>
      </c>
      <c r="F210">
        <f t="shared" si="18"/>
        <v>4</v>
      </c>
      <c r="G210" s="3">
        <f t="shared" si="19"/>
        <v>4.6511627906976744E-2</v>
      </c>
    </row>
    <row r="211" spans="1:7">
      <c r="A211" s="7">
        <v>21760</v>
      </c>
      <c r="B211">
        <v>47</v>
      </c>
      <c r="C211">
        <f t="shared" si="15"/>
        <v>43</v>
      </c>
      <c r="D211">
        <f t="shared" si="16"/>
        <v>4</v>
      </c>
      <c r="E211">
        <f t="shared" si="17"/>
        <v>4</v>
      </c>
      <c r="F211">
        <f t="shared" si="18"/>
        <v>16</v>
      </c>
      <c r="G211" s="3">
        <f t="shared" si="19"/>
        <v>8.5106382978723402E-2</v>
      </c>
    </row>
    <row r="212" spans="1:7">
      <c r="A212" s="7">
        <v>21761</v>
      </c>
      <c r="B212">
        <v>36</v>
      </c>
      <c r="C212">
        <f t="shared" si="15"/>
        <v>47</v>
      </c>
      <c r="D212">
        <f t="shared" si="16"/>
        <v>-11</v>
      </c>
      <c r="E212">
        <f t="shared" si="17"/>
        <v>11</v>
      </c>
      <c r="F212">
        <f t="shared" si="18"/>
        <v>121</v>
      </c>
      <c r="G212" s="3">
        <f t="shared" si="19"/>
        <v>0.30555555555555558</v>
      </c>
    </row>
    <row r="213" spans="1:7">
      <c r="A213" s="7">
        <v>21762</v>
      </c>
      <c r="B213">
        <v>41</v>
      </c>
      <c r="C213">
        <f t="shared" si="15"/>
        <v>36</v>
      </c>
      <c r="D213">
        <f t="shared" si="16"/>
        <v>5</v>
      </c>
      <c r="E213">
        <f t="shared" si="17"/>
        <v>5</v>
      </c>
      <c r="F213">
        <f t="shared" si="18"/>
        <v>25</v>
      </c>
      <c r="G213" s="3">
        <f t="shared" si="19"/>
        <v>0.12195121951219512</v>
      </c>
    </row>
    <row r="214" spans="1:7">
      <c r="A214" s="7">
        <v>21763</v>
      </c>
      <c r="B214">
        <v>50</v>
      </c>
      <c r="C214">
        <f t="shared" si="15"/>
        <v>41</v>
      </c>
      <c r="D214">
        <f t="shared" si="16"/>
        <v>9</v>
      </c>
      <c r="E214">
        <f t="shared" si="17"/>
        <v>9</v>
      </c>
      <c r="F214">
        <f t="shared" si="18"/>
        <v>81</v>
      </c>
      <c r="G214" s="3">
        <f t="shared" si="19"/>
        <v>0.18</v>
      </c>
    </row>
    <row r="215" spans="1:7">
      <c r="A215" s="7">
        <v>21764</v>
      </c>
      <c r="B215">
        <v>39</v>
      </c>
      <c r="C215">
        <f t="shared" si="15"/>
        <v>50</v>
      </c>
      <c r="D215">
        <f t="shared" si="16"/>
        <v>-11</v>
      </c>
      <c r="E215">
        <f t="shared" si="17"/>
        <v>11</v>
      </c>
      <c r="F215">
        <f t="shared" si="18"/>
        <v>121</v>
      </c>
      <c r="G215" s="3">
        <f t="shared" si="19"/>
        <v>0.28205128205128205</v>
      </c>
    </row>
    <row r="216" spans="1:7">
      <c r="A216" s="7">
        <v>21765</v>
      </c>
      <c r="B216">
        <v>41</v>
      </c>
      <c r="C216">
        <f t="shared" si="15"/>
        <v>39</v>
      </c>
      <c r="D216">
        <f t="shared" si="16"/>
        <v>2</v>
      </c>
      <c r="E216">
        <f t="shared" si="17"/>
        <v>2</v>
      </c>
      <c r="F216">
        <f t="shared" si="18"/>
        <v>4</v>
      </c>
      <c r="G216" s="3">
        <f t="shared" si="19"/>
        <v>4.878048780487805E-2</v>
      </c>
    </row>
    <row r="217" spans="1:7">
      <c r="A217" s="7">
        <v>21766</v>
      </c>
      <c r="B217">
        <v>46</v>
      </c>
      <c r="C217">
        <f t="shared" si="15"/>
        <v>41</v>
      </c>
      <c r="D217">
        <f t="shared" si="16"/>
        <v>5</v>
      </c>
      <c r="E217">
        <f t="shared" si="17"/>
        <v>5</v>
      </c>
      <c r="F217">
        <f t="shared" si="18"/>
        <v>25</v>
      </c>
      <c r="G217" s="3">
        <f t="shared" si="19"/>
        <v>0.10869565217391304</v>
      </c>
    </row>
    <row r="218" spans="1:7">
      <c r="A218" s="7">
        <v>21767</v>
      </c>
      <c r="B218">
        <v>64</v>
      </c>
      <c r="C218">
        <f t="shared" si="15"/>
        <v>46</v>
      </c>
      <c r="D218">
        <f t="shared" si="16"/>
        <v>18</v>
      </c>
      <c r="E218">
        <f t="shared" si="17"/>
        <v>18</v>
      </c>
      <c r="F218">
        <f t="shared" si="18"/>
        <v>324</v>
      </c>
      <c r="G218" s="3">
        <f t="shared" si="19"/>
        <v>0.28125</v>
      </c>
    </row>
    <row r="219" spans="1:7">
      <c r="A219" s="7">
        <v>21768</v>
      </c>
      <c r="B219">
        <v>45</v>
      </c>
      <c r="C219">
        <f t="shared" si="15"/>
        <v>64</v>
      </c>
      <c r="D219">
        <f t="shared" si="16"/>
        <v>-19</v>
      </c>
      <c r="E219">
        <f t="shared" si="17"/>
        <v>19</v>
      </c>
      <c r="F219">
        <f t="shared" si="18"/>
        <v>361</v>
      </c>
      <c r="G219" s="3">
        <f t="shared" si="19"/>
        <v>0.42222222222222222</v>
      </c>
    </row>
    <row r="220" spans="1:7">
      <c r="A220" s="7">
        <v>21769</v>
      </c>
      <c r="B220">
        <v>34</v>
      </c>
      <c r="C220">
        <f t="shared" si="15"/>
        <v>45</v>
      </c>
      <c r="D220">
        <f t="shared" si="16"/>
        <v>-11</v>
      </c>
      <c r="E220">
        <f t="shared" si="17"/>
        <v>11</v>
      </c>
      <c r="F220">
        <f t="shared" si="18"/>
        <v>121</v>
      </c>
      <c r="G220" s="3">
        <f t="shared" si="19"/>
        <v>0.3235294117647059</v>
      </c>
    </row>
    <row r="221" spans="1:7">
      <c r="A221" s="7">
        <v>21770</v>
      </c>
      <c r="B221">
        <v>38</v>
      </c>
      <c r="C221">
        <f t="shared" si="15"/>
        <v>34</v>
      </c>
      <c r="D221">
        <f t="shared" si="16"/>
        <v>4</v>
      </c>
      <c r="E221">
        <f t="shared" si="17"/>
        <v>4</v>
      </c>
      <c r="F221">
        <f t="shared" si="18"/>
        <v>16</v>
      </c>
      <c r="G221" s="3">
        <f t="shared" si="19"/>
        <v>0.10526315789473684</v>
      </c>
    </row>
    <row r="222" spans="1:7">
      <c r="A222" s="7">
        <v>21771</v>
      </c>
      <c r="B222">
        <v>44</v>
      </c>
      <c r="C222">
        <f t="shared" si="15"/>
        <v>38</v>
      </c>
      <c r="D222">
        <f t="shared" si="16"/>
        <v>6</v>
      </c>
      <c r="E222">
        <f t="shared" si="17"/>
        <v>6</v>
      </c>
      <c r="F222">
        <f t="shared" si="18"/>
        <v>36</v>
      </c>
      <c r="G222" s="3">
        <f t="shared" si="19"/>
        <v>0.13636363636363635</v>
      </c>
    </row>
    <row r="223" spans="1:7">
      <c r="A223" s="7">
        <v>21772</v>
      </c>
      <c r="B223">
        <v>48</v>
      </c>
      <c r="C223">
        <f t="shared" si="15"/>
        <v>44</v>
      </c>
      <c r="D223">
        <f t="shared" si="16"/>
        <v>4</v>
      </c>
      <c r="E223">
        <f t="shared" si="17"/>
        <v>4</v>
      </c>
      <c r="F223">
        <f t="shared" si="18"/>
        <v>16</v>
      </c>
      <c r="G223" s="3">
        <f t="shared" si="19"/>
        <v>8.3333333333333329E-2</v>
      </c>
    </row>
    <row r="224" spans="1:7">
      <c r="A224" s="7">
        <v>21773</v>
      </c>
      <c r="B224">
        <v>46</v>
      </c>
      <c r="C224">
        <f t="shared" si="15"/>
        <v>48</v>
      </c>
      <c r="D224">
        <f t="shared" si="16"/>
        <v>-2</v>
      </c>
      <c r="E224">
        <f t="shared" si="17"/>
        <v>2</v>
      </c>
      <c r="F224">
        <f t="shared" si="18"/>
        <v>4</v>
      </c>
      <c r="G224" s="3">
        <f t="shared" si="19"/>
        <v>4.3478260869565216E-2</v>
      </c>
    </row>
    <row r="225" spans="1:7">
      <c r="A225" s="7">
        <v>21774</v>
      </c>
      <c r="B225">
        <v>44</v>
      </c>
      <c r="C225">
        <f t="shared" si="15"/>
        <v>46</v>
      </c>
      <c r="D225">
        <f t="shared" si="16"/>
        <v>-2</v>
      </c>
      <c r="E225">
        <f t="shared" si="17"/>
        <v>2</v>
      </c>
      <c r="F225">
        <f t="shared" si="18"/>
        <v>4</v>
      </c>
      <c r="G225" s="3">
        <f t="shared" si="19"/>
        <v>4.5454545454545456E-2</v>
      </c>
    </row>
    <row r="226" spans="1:7">
      <c r="A226" s="7">
        <v>21775</v>
      </c>
      <c r="B226">
        <v>37</v>
      </c>
      <c r="C226">
        <f t="shared" si="15"/>
        <v>44</v>
      </c>
      <c r="D226">
        <f t="shared" si="16"/>
        <v>-7</v>
      </c>
      <c r="E226">
        <f t="shared" si="17"/>
        <v>7</v>
      </c>
      <c r="F226">
        <f t="shared" si="18"/>
        <v>49</v>
      </c>
      <c r="G226" s="3">
        <f t="shared" si="19"/>
        <v>0.1891891891891892</v>
      </c>
    </row>
    <row r="227" spans="1:7">
      <c r="A227" s="7">
        <v>21776</v>
      </c>
      <c r="B227">
        <v>39</v>
      </c>
      <c r="C227">
        <f t="shared" si="15"/>
        <v>37</v>
      </c>
      <c r="D227">
        <f t="shared" si="16"/>
        <v>2</v>
      </c>
      <c r="E227">
        <f t="shared" si="17"/>
        <v>2</v>
      </c>
      <c r="F227">
        <f t="shared" si="18"/>
        <v>4</v>
      </c>
      <c r="G227" s="3">
        <f t="shared" si="19"/>
        <v>5.128205128205128E-2</v>
      </c>
    </row>
    <row r="228" spans="1:7">
      <c r="A228" s="7">
        <v>21777</v>
      </c>
      <c r="B228">
        <v>44</v>
      </c>
      <c r="C228">
        <f t="shared" si="15"/>
        <v>39</v>
      </c>
      <c r="D228">
        <f t="shared" si="16"/>
        <v>5</v>
      </c>
      <c r="E228">
        <f t="shared" si="17"/>
        <v>5</v>
      </c>
      <c r="F228">
        <f t="shared" si="18"/>
        <v>25</v>
      </c>
      <c r="G228" s="3">
        <f t="shared" si="19"/>
        <v>0.11363636363636363</v>
      </c>
    </row>
    <row r="229" spans="1:7">
      <c r="A229" s="7">
        <v>21778</v>
      </c>
      <c r="B229">
        <v>45</v>
      </c>
      <c r="C229">
        <f t="shared" si="15"/>
        <v>44</v>
      </c>
      <c r="D229">
        <f t="shared" si="16"/>
        <v>1</v>
      </c>
      <c r="E229">
        <f t="shared" si="17"/>
        <v>1</v>
      </c>
      <c r="F229">
        <f t="shared" si="18"/>
        <v>1</v>
      </c>
      <c r="G229" s="3">
        <f t="shared" si="19"/>
        <v>2.2222222222222223E-2</v>
      </c>
    </row>
    <row r="230" spans="1:7">
      <c r="A230" s="7">
        <v>21779</v>
      </c>
      <c r="B230">
        <v>33</v>
      </c>
      <c r="C230">
        <f t="shared" si="15"/>
        <v>45</v>
      </c>
      <c r="D230">
        <f t="shared" si="16"/>
        <v>-12</v>
      </c>
      <c r="E230">
        <f t="shared" si="17"/>
        <v>12</v>
      </c>
      <c r="F230">
        <f t="shared" si="18"/>
        <v>144</v>
      </c>
      <c r="G230" s="3">
        <f t="shared" si="19"/>
        <v>0.36363636363636365</v>
      </c>
    </row>
    <row r="231" spans="1:7">
      <c r="A231" s="7">
        <v>21780</v>
      </c>
      <c r="B231">
        <v>44</v>
      </c>
      <c r="C231">
        <f t="shared" si="15"/>
        <v>33</v>
      </c>
      <c r="D231">
        <f t="shared" si="16"/>
        <v>11</v>
      </c>
      <c r="E231">
        <f t="shared" si="17"/>
        <v>11</v>
      </c>
      <c r="F231">
        <f t="shared" si="18"/>
        <v>121</v>
      </c>
      <c r="G231" s="3">
        <f t="shared" si="19"/>
        <v>0.25</v>
      </c>
    </row>
    <row r="232" spans="1:7">
      <c r="A232" s="7">
        <v>21781</v>
      </c>
      <c r="B232">
        <v>38</v>
      </c>
      <c r="C232">
        <f t="shared" si="15"/>
        <v>44</v>
      </c>
      <c r="D232">
        <f t="shared" si="16"/>
        <v>-6</v>
      </c>
      <c r="E232">
        <f t="shared" si="17"/>
        <v>6</v>
      </c>
      <c r="F232">
        <f t="shared" si="18"/>
        <v>36</v>
      </c>
      <c r="G232" s="3">
        <f t="shared" si="19"/>
        <v>0.15789473684210525</v>
      </c>
    </row>
    <row r="233" spans="1:7">
      <c r="A233" s="7">
        <v>21782</v>
      </c>
      <c r="B233">
        <v>46</v>
      </c>
      <c r="C233">
        <f t="shared" si="15"/>
        <v>38</v>
      </c>
      <c r="D233">
        <f t="shared" si="16"/>
        <v>8</v>
      </c>
      <c r="E233">
        <f t="shared" si="17"/>
        <v>8</v>
      </c>
      <c r="F233">
        <f t="shared" si="18"/>
        <v>64</v>
      </c>
      <c r="G233" s="3">
        <f t="shared" si="19"/>
        <v>0.17391304347826086</v>
      </c>
    </row>
    <row r="234" spans="1:7">
      <c r="A234" s="7">
        <v>21783</v>
      </c>
      <c r="B234">
        <v>46</v>
      </c>
      <c r="C234">
        <f t="shared" si="15"/>
        <v>46</v>
      </c>
      <c r="D234">
        <f t="shared" si="16"/>
        <v>0</v>
      </c>
      <c r="E234">
        <f t="shared" si="17"/>
        <v>0</v>
      </c>
      <c r="F234">
        <f t="shared" si="18"/>
        <v>0</v>
      </c>
      <c r="G234" s="3">
        <f t="shared" si="19"/>
        <v>0</v>
      </c>
    </row>
    <row r="235" spans="1:7">
      <c r="A235" s="7">
        <v>21784</v>
      </c>
      <c r="B235">
        <v>40</v>
      </c>
      <c r="C235">
        <f t="shared" si="15"/>
        <v>46</v>
      </c>
      <c r="D235">
        <f t="shared" si="16"/>
        <v>-6</v>
      </c>
      <c r="E235">
        <f t="shared" si="17"/>
        <v>6</v>
      </c>
      <c r="F235">
        <f t="shared" si="18"/>
        <v>36</v>
      </c>
      <c r="G235" s="3">
        <f t="shared" si="19"/>
        <v>0.15</v>
      </c>
    </row>
    <row r="236" spans="1:7">
      <c r="A236" s="7">
        <v>21785</v>
      </c>
      <c r="B236">
        <v>39</v>
      </c>
      <c r="C236">
        <f t="shared" si="15"/>
        <v>40</v>
      </c>
      <c r="D236">
        <f t="shared" si="16"/>
        <v>-1</v>
      </c>
      <c r="E236">
        <f t="shared" si="17"/>
        <v>1</v>
      </c>
      <c r="F236">
        <f t="shared" si="18"/>
        <v>1</v>
      </c>
      <c r="G236" s="3">
        <f t="shared" si="19"/>
        <v>2.564102564102564E-2</v>
      </c>
    </row>
    <row r="237" spans="1:7">
      <c r="A237" s="7">
        <v>21786</v>
      </c>
      <c r="B237">
        <v>44</v>
      </c>
      <c r="C237">
        <f t="shared" si="15"/>
        <v>39</v>
      </c>
      <c r="D237">
        <f t="shared" si="16"/>
        <v>5</v>
      </c>
      <c r="E237">
        <f t="shared" si="17"/>
        <v>5</v>
      </c>
      <c r="F237">
        <f t="shared" si="18"/>
        <v>25</v>
      </c>
      <c r="G237" s="3">
        <f t="shared" si="19"/>
        <v>0.11363636363636363</v>
      </c>
    </row>
    <row r="238" spans="1:7">
      <c r="A238" s="7">
        <v>21787</v>
      </c>
      <c r="B238">
        <v>48</v>
      </c>
      <c r="C238">
        <f t="shared" si="15"/>
        <v>44</v>
      </c>
      <c r="D238">
        <f t="shared" si="16"/>
        <v>4</v>
      </c>
      <c r="E238">
        <f t="shared" si="17"/>
        <v>4</v>
      </c>
      <c r="F238">
        <f t="shared" si="18"/>
        <v>16</v>
      </c>
      <c r="G238" s="3">
        <f t="shared" si="19"/>
        <v>8.3333333333333329E-2</v>
      </c>
    </row>
    <row r="239" spans="1:7">
      <c r="A239" s="7">
        <v>21788</v>
      </c>
      <c r="B239">
        <v>50</v>
      </c>
      <c r="C239">
        <f t="shared" si="15"/>
        <v>48</v>
      </c>
      <c r="D239">
        <f t="shared" si="16"/>
        <v>2</v>
      </c>
      <c r="E239">
        <f t="shared" si="17"/>
        <v>2</v>
      </c>
      <c r="F239">
        <f t="shared" si="18"/>
        <v>4</v>
      </c>
      <c r="G239" s="3">
        <f t="shared" si="19"/>
        <v>0.04</v>
      </c>
    </row>
    <row r="240" spans="1:7">
      <c r="A240" s="7">
        <v>21789</v>
      </c>
      <c r="B240">
        <v>41</v>
      </c>
      <c r="C240">
        <f t="shared" si="15"/>
        <v>50</v>
      </c>
      <c r="D240">
        <f t="shared" si="16"/>
        <v>-9</v>
      </c>
      <c r="E240">
        <f t="shared" si="17"/>
        <v>9</v>
      </c>
      <c r="F240">
        <f t="shared" si="18"/>
        <v>81</v>
      </c>
      <c r="G240" s="3">
        <f t="shared" si="19"/>
        <v>0.21951219512195122</v>
      </c>
    </row>
    <row r="241" spans="1:7">
      <c r="A241" s="7">
        <v>21790</v>
      </c>
      <c r="B241">
        <v>42</v>
      </c>
      <c r="C241">
        <f t="shared" si="15"/>
        <v>41</v>
      </c>
      <c r="D241">
        <f t="shared" si="16"/>
        <v>1</v>
      </c>
      <c r="E241">
        <f t="shared" si="17"/>
        <v>1</v>
      </c>
      <c r="F241">
        <f t="shared" si="18"/>
        <v>1</v>
      </c>
      <c r="G241" s="3">
        <f t="shared" si="19"/>
        <v>2.3809523809523808E-2</v>
      </c>
    </row>
    <row r="242" spans="1:7">
      <c r="A242" s="7">
        <v>21791</v>
      </c>
      <c r="B242">
        <v>51</v>
      </c>
      <c r="C242">
        <f t="shared" si="15"/>
        <v>42</v>
      </c>
      <c r="D242">
        <f t="shared" si="16"/>
        <v>9</v>
      </c>
      <c r="E242">
        <f t="shared" si="17"/>
        <v>9</v>
      </c>
      <c r="F242">
        <f t="shared" si="18"/>
        <v>81</v>
      </c>
      <c r="G242" s="3">
        <f t="shared" si="19"/>
        <v>0.17647058823529413</v>
      </c>
    </row>
    <row r="243" spans="1:7">
      <c r="A243" s="7">
        <v>21792</v>
      </c>
      <c r="B243">
        <v>41</v>
      </c>
      <c r="C243">
        <f t="shared" si="15"/>
        <v>51</v>
      </c>
      <c r="D243">
        <f t="shared" si="16"/>
        <v>-10</v>
      </c>
      <c r="E243">
        <f t="shared" si="17"/>
        <v>10</v>
      </c>
      <c r="F243">
        <f t="shared" si="18"/>
        <v>100</v>
      </c>
      <c r="G243" s="3">
        <f t="shared" si="19"/>
        <v>0.24390243902439024</v>
      </c>
    </row>
    <row r="244" spans="1:7">
      <c r="A244" s="7">
        <v>21793</v>
      </c>
      <c r="B244">
        <v>44</v>
      </c>
      <c r="C244">
        <f t="shared" si="15"/>
        <v>41</v>
      </c>
      <c r="D244">
        <f t="shared" si="16"/>
        <v>3</v>
      </c>
      <c r="E244">
        <f t="shared" si="17"/>
        <v>3</v>
      </c>
      <c r="F244">
        <f t="shared" si="18"/>
        <v>9</v>
      </c>
      <c r="G244" s="3">
        <f t="shared" si="19"/>
        <v>6.8181818181818177E-2</v>
      </c>
    </row>
    <row r="245" spans="1:7">
      <c r="A245" s="7">
        <v>21794</v>
      </c>
      <c r="B245">
        <v>38</v>
      </c>
      <c r="C245">
        <f t="shared" si="15"/>
        <v>44</v>
      </c>
      <c r="D245">
        <f t="shared" si="16"/>
        <v>-6</v>
      </c>
      <c r="E245">
        <f t="shared" si="17"/>
        <v>6</v>
      </c>
      <c r="F245">
        <f t="shared" si="18"/>
        <v>36</v>
      </c>
      <c r="G245" s="3">
        <f t="shared" si="19"/>
        <v>0.15789473684210525</v>
      </c>
    </row>
    <row r="246" spans="1:7">
      <c r="A246" s="7">
        <v>21795</v>
      </c>
      <c r="B246">
        <v>68</v>
      </c>
      <c r="C246">
        <f t="shared" si="15"/>
        <v>38</v>
      </c>
      <c r="D246">
        <f t="shared" si="16"/>
        <v>30</v>
      </c>
      <c r="E246">
        <f t="shared" si="17"/>
        <v>30</v>
      </c>
      <c r="F246">
        <f t="shared" si="18"/>
        <v>900</v>
      </c>
      <c r="G246" s="3">
        <f t="shared" si="19"/>
        <v>0.44117647058823528</v>
      </c>
    </row>
    <row r="247" spans="1:7">
      <c r="A247" s="7">
        <v>21796</v>
      </c>
      <c r="B247">
        <v>40</v>
      </c>
      <c r="C247">
        <f t="shared" si="15"/>
        <v>68</v>
      </c>
      <c r="D247">
        <f t="shared" si="16"/>
        <v>-28</v>
      </c>
      <c r="E247">
        <f t="shared" si="17"/>
        <v>28</v>
      </c>
      <c r="F247">
        <f t="shared" si="18"/>
        <v>784</v>
      </c>
      <c r="G247" s="3">
        <f t="shared" si="19"/>
        <v>0.7</v>
      </c>
    </row>
    <row r="248" spans="1:7">
      <c r="A248" s="7">
        <v>21797</v>
      </c>
      <c r="B248">
        <v>42</v>
      </c>
      <c r="C248">
        <f t="shared" si="15"/>
        <v>40</v>
      </c>
      <c r="D248">
        <f t="shared" si="16"/>
        <v>2</v>
      </c>
      <c r="E248">
        <f t="shared" si="17"/>
        <v>2</v>
      </c>
      <c r="F248">
        <f t="shared" si="18"/>
        <v>4</v>
      </c>
      <c r="G248" s="3">
        <f t="shared" si="19"/>
        <v>4.7619047619047616E-2</v>
      </c>
    </row>
    <row r="249" spans="1:7">
      <c r="A249" s="7">
        <v>21798</v>
      </c>
      <c r="B249">
        <v>51</v>
      </c>
      <c r="C249">
        <f t="shared" si="15"/>
        <v>42</v>
      </c>
      <c r="D249">
        <f t="shared" si="16"/>
        <v>9</v>
      </c>
      <c r="E249">
        <f t="shared" si="17"/>
        <v>9</v>
      </c>
      <c r="F249">
        <f t="shared" si="18"/>
        <v>81</v>
      </c>
      <c r="G249" s="3">
        <f t="shared" si="19"/>
        <v>0.17647058823529413</v>
      </c>
    </row>
    <row r="250" spans="1:7">
      <c r="A250" s="7">
        <v>21799</v>
      </c>
      <c r="B250">
        <v>44</v>
      </c>
      <c r="C250">
        <f t="shared" si="15"/>
        <v>51</v>
      </c>
      <c r="D250">
        <f t="shared" si="16"/>
        <v>-7</v>
      </c>
      <c r="E250">
        <f t="shared" si="17"/>
        <v>7</v>
      </c>
      <c r="F250">
        <f t="shared" si="18"/>
        <v>49</v>
      </c>
      <c r="G250" s="3">
        <f t="shared" si="19"/>
        <v>0.15909090909090909</v>
      </c>
    </row>
    <row r="251" spans="1:7">
      <c r="A251" s="7">
        <v>21800</v>
      </c>
      <c r="B251">
        <v>45</v>
      </c>
      <c r="C251">
        <f t="shared" si="15"/>
        <v>44</v>
      </c>
      <c r="D251">
        <f t="shared" si="16"/>
        <v>1</v>
      </c>
      <c r="E251">
        <f t="shared" si="17"/>
        <v>1</v>
      </c>
      <c r="F251">
        <f t="shared" si="18"/>
        <v>1</v>
      </c>
      <c r="G251" s="3">
        <f t="shared" si="19"/>
        <v>2.2222222222222223E-2</v>
      </c>
    </row>
    <row r="252" spans="1:7">
      <c r="A252" s="7">
        <v>21801</v>
      </c>
      <c r="B252">
        <v>36</v>
      </c>
      <c r="C252">
        <f t="shared" si="15"/>
        <v>45</v>
      </c>
      <c r="D252">
        <f t="shared" si="16"/>
        <v>-9</v>
      </c>
      <c r="E252">
        <f t="shared" si="17"/>
        <v>9</v>
      </c>
      <c r="F252">
        <f t="shared" si="18"/>
        <v>81</v>
      </c>
      <c r="G252" s="3">
        <f t="shared" si="19"/>
        <v>0.25</v>
      </c>
    </row>
    <row r="253" spans="1:7">
      <c r="A253" s="7">
        <v>21802</v>
      </c>
      <c r="B253">
        <v>57</v>
      </c>
      <c r="C253">
        <f t="shared" si="15"/>
        <v>36</v>
      </c>
      <c r="D253">
        <f t="shared" si="16"/>
        <v>21</v>
      </c>
      <c r="E253">
        <f t="shared" si="17"/>
        <v>21</v>
      </c>
      <c r="F253">
        <f t="shared" si="18"/>
        <v>441</v>
      </c>
      <c r="G253" s="3">
        <f t="shared" si="19"/>
        <v>0.36842105263157893</v>
      </c>
    </row>
    <row r="254" spans="1:7">
      <c r="A254" s="7">
        <v>21803</v>
      </c>
      <c r="B254">
        <v>44</v>
      </c>
      <c r="C254">
        <f t="shared" si="15"/>
        <v>57</v>
      </c>
      <c r="D254">
        <f t="shared" si="16"/>
        <v>-13</v>
      </c>
      <c r="E254">
        <f t="shared" si="17"/>
        <v>13</v>
      </c>
      <c r="F254">
        <f t="shared" si="18"/>
        <v>169</v>
      </c>
      <c r="G254" s="3">
        <f t="shared" si="19"/>
        <v>0.29545454545454547</v>
      </c>
    </row>
    <row r="255" spans="1:7">
      <c r="A255" s="7">
        <v>21804</v>
      </c>
      <c r="B255">
        <v>42</v>
      </c>
      <c r="C255">
        <f t="shared" si="15"/>
        <v>44</v>
      </c>
      <c r="D255">
        <f t="shared" si="16"/>
        <v>-2</v>
      </c>
      <c r="E255">
        <f t="shared" si="17"/>
        <v>2</v>
      </c>
      <c r="F255">
        <f t="shared" si="18"/>
        <v>4</v>
      </c>
      <c r="G255" s="3">
        <f t="shared" si="19"/>
        <v>4.7619047619047616E-2</v>
      </c>
    </row>
    <row r="256" spans="1:7">
      <c r="A256" s="7">
        <v>21805</v>
      </c>
      <c r="B256">
        <v>53</v>
      </c>
      <c r="C256">
        <f t="shared" si="15"/>
        <v>42</v>
      </c>
      <c r="D256">
        <f t="shared" si="16"/>
        <v>11</v>
      </c>
      <c r="E256">
        <f t="shared" si="17"/>
        <v>11</v>
      </c>
      <c r="F256">
        <f t="shared" si="18"/>
        <v>121</v>
      </c>
      <c r="G256" s="3">
        <f t="shared" si="19"/>
        <v>0.20754716981132076</v>
      </c>
    </row>
    <row r="257" spans="1:7">
      <c r="A257" s="7">
        <v>21806</v>
      </c>
      <c r="B257">
        <v>42</v>
      </c>
      <c r="C257">
        <f t="shared" si="15"/>
        <v>53</v>
      </c>
      <c r="D257">
        <f t="shared" si="16"/>
        <v>-11</v>
      </c>
      <c r="E257">
        <f t="shared" si="17"/>
        <v>11</v>
      </c>
      <c r="F257">
        <f t="shared" si="18"/>
        <v>121</v>
      </c>
      <c r="G257" s="3">
        <f t="shared" si="19"/>
        <v>0.26190476190476192</v>
      </c>
    </row>
    <row r="258" spans="1:7">
      <c r="A258" s="7">
        <v>21807</v>
      </c>
      <c r="B258">
        <v>34</v>
      </c>
      <c r="C258">
        <f t="shared" si="15"/>
        <v>42</v>
      </c>
      <c r="D258">
        <f t="shared" si="16"/>
        <v>-8</v>
      </c>
      <c r="E258">
        <f t="shared" si="17"/>
        <v>8</v>
      </c>
      <c r="F258">
        <f t="shared" si="18"/>
        <v>64</v>
      </c>
      <c r="G258" s="3">
        <f t="shared" si="19"/>
        <v>0.23529411764705882</v>
      </c>
    </row>
    <row r="259" spans="1:7">
      <c r="A259" s="7">
        <v>21808</v>
      </c>
      <c r="B259">
        <v>40</v>
      </c>
      <c r="C259">
        <f t="shared" si="15"/>
        <v>34</v>
      </c>
      <c r="D259">
        <f t="shared" si="16"/>
        <v>6</v>
      </c>
      <c r="E259">
        <f t="shared" si="17"/>
        <v>6</v>
      </c>
      <c r="F259">
        <f t="shared" si="18"/>
        <v>36</v>
      </c>
      <c r="G259" s="3">
        <f t="shared" si="19"/>
        <v>0.15</v>
      </c>
    </row>
    <row r="260" spans="1:7">
      <c r="A260" s="7">
        <v>21809</v>
      </c>
      <c r="B260">
        <v>56</v>
      </c>
      <c r="C260">
        <f t="shared" ref="C260:C323" si="20">B259</f>
        <v>40</v>
      </c>
      <c r="D260">
        <f t="shared" ref="D260:D323" si="21">B260-C260</f>
        <v>16</v>
      </c>
      <c r="E260">
        <f t="shared" ref="E260:E323" si="22">ABS(D260)</f>
        <v>16</v>
      </c>
      <c r="F260">
        <f t="shared" ref="F260:F323" si="23">E260^2</f>
        <v>256</v>
      </c>
      <c r="G260" s="3">
        <f t="shared" ref="G260:G323" si="24">E260/B260</f>
        <v>0.2857142857142857</v>
      </c>
    </row>
    <row r="261" spans="1:7">
      <c r="A261" s="7">
        <v>21810</v>
      </c>
      <c r="B261">
        <v>44</v>
      </c>
      <c r="C261">
        <f t="shared" si="20"/>
        <v>56</v>
      </c>
      <c r="D261">
        <f t="shared" si="21"/>
        <v>-12</v>
      </c>
      <c r="E261">
        <f t="shared" si="22"/>
        <v>12</v>
      </c>
      <c r="F261">
        <f t="shared" si="23"/>
        <v>144</v>
      </c>
      <c r="G261" s="3">
        <f t="shared" si="24"/>
        <v>0.27272727272727271</v>
      </c>
    </row>
    <row r="262" spans="1:7">
      <c r="A262" s="7">
        <v>21811</v>
      </c>
      <c r="B262">
        <v>53</v>
      </c>
      <c r="C262">
        <f t="shared" si="20"/>
        <v>44</v>
      </c>
      <c r="D262">
        <f t="shared" si="21"/>
        <v>9</v>
      </c>
      <c r="E262">
        <f t="shared" si="22"/>
        <v>9</v>
      </c>
      <c r="F262">
        <f t="shared" si="23"/>
        <v>81</v>
      </c>
      <c r="G262" s="3">
        <f t="shared" si="24"/>
        <v>0.16981132075471697</v>
      </c>
    </row>
    <row r="263" spans="1:7">
      <c r="A263" s="7">
        <v>21812</v>
      </c>
      <c r="B263">
        <v>55</v>
      </c>
      <c r="C263">
        <f t="shared" si="20"/>
        <v>53</v>
      </c>
      <c r="D263">
        <f t="shared" si="21"/>
        <v>2</v>
      </c>
      <c r="E263">
        <f t="shared" si="22"/>
        <v>2</v>
      </c>
      <c r="F263">
        <f t="shared" si="23"/>
        <v>4</v>
      </c>
      <c r="G263" s="3">
        <f t="shared" si="24"/>
        <v>3.6363636363636362E-2</v>
      </c>
    </row>
    <row r="264" spans="1:7">
      <c r="A264" s="7">
        <v>21813</v>
      </c>
      <c r="B264">
        <v>39</v>
      </c>
      <c r="C264">
        <f t="shared" si="20"/>
        <v>55</v>
      </c>
      <c r="D264">
        <f t="shared" si="21"/>
        <v>-16</v>
      </c>
      <c r="E264">
        <f t="shared" si="22"/>
        <v>16</v>
      </c>
      <c r="F264">
        <f t="shared" si="23"/>
        <v>256</v>
      </c>
      <c r="G264" s="3">
        <f t="shared" si="24"/>
        <v>0.41025641025641024</v>
      </c>
    </row>
    <row r="265" spans="1:7">
      <c r="A265" s="7">
        <v>21814</v>
      </c>
      <c r="B265">
        <v>59</v>
      </c>
      <c r="C265">
        <f t="shared" si="20"/>
        <v>39</v>
      </c>
      <c r="D265">
        <f t="shared" si="21"/>
        <v>20</v>
      </c>
      <c r="E265">
        <f t="shared" si="22"/>
        <v>20</v>
      </c>
      <c r="F265">
        <f t="shared" si="23"/>
        <v>400</v>
      </c>
      <c r="G265" s="3">
        <f t="shared" si="24"/>
        <v>0.33898305084745761</v>
      </c>
    </row>
    <row r="266" spans="1:7">
      <c r="A266" s="7">
        <v>21815</v>
      </c>
      <c r="B266">
        <v>55</v>
      </c>
      <c r="C266">
        <f t="shared" si="20"/>
        <v>59</v>
      </c>
      <c r="D266">
        <f t="shared" si="21"/>
        <v>-4</v>
      </c>
      <c r="E266">
        <f t="shared" si="22"/>
        <v>4</v>
      </c>
      <c r="F266">
        <f t="shared" si="23"/>
        <v>16</v>
      </c>
      <c r="G266" s="3">
        <f t="shared" si="24"/>
        <v>7.2727272727272724E-2</v>
      </c>
    </row>
    <row r="267" spans="1:7">
      <c r="A267" s="7">
        <v>21816</v>
      </c>
      <c r="B267">
        <v>73</v>
      </c>
      <c r="C267">
        <f t="shared" si="20"/>
        <v>55</v>
      </c>
      <c r="D267">
        <f t="shared" si="21"/>
        <v>18</v>
      </c>
      <c r="E267">
        <f t="shared" si="22"/>
        <v>18</v>
      </c>
      <c r="F267">
        <f t="shared" si="23"/>
        <v>324</v>
      </c>
      <c r="G267" s="3">
        <f t="shared" si="24"/>
        <v>0.24657534246575341</v>
      </c>
    </row>
    <row r="268" spans="1:7">
      <c r="A268" s="7">
        <v>21817</v>
      </c>
      <c r="B268">
        <v>55</v>
      </c>
      <c r="C268">
        <f t="shared" si="20"/>
        <v>73</v>
      </c>
      <c r="D268">
        <f t="shared" si="21"/>
        <v>-18</v>
      </c>
      <c r="E268">
        <f t="shared" si="22"/>
        <v>18</v>
      </c>
      <c r="F268">
        <f t="shared" si="23"/>
        <v>324</v>
      </c>
      <c r="G268" s="3">
        <f t="shared" si="24"/>
        <v>0.32727272727272727</v>
      </c>
    </row>
    <row r="269" spans="1:7">
      <c r="A269" s="7">
        <v>21818</v>
      </c>
      <c r="B269">
        <v>44</v>
      </c>
      <c r="C269">
        <f t="shared" si="20"/>
        <v>55</v>
      </c>
      <c r="D269">
        <f t="shared" si="21"/>
        <v>-11</v>
      </c>
      <c r="E269">
        <f t="shared" si="22"/>
        <v>11</v>
      </c>
      <c r="F269">
        <f t="shared" si="23"/>
        <v>121</v>
      </c>
      <c r="G269" s="3">
        <f t="shared" si="24"/>
        <v>0.25</v>
      </c>
    </row>
    <row r="270" spans="1:7">
      <c r="A270" s="7">
        <v>21819</v>
      </c>
      <c r="B270">
        <v>43</v>
      </c>
      <c r="C270">
        <f t="shared" si="20"/>
        <v>44</v>
      </c>
      <c r="D270">
        <f t="shared" si="21"/>
        <v>-1</v>
      </c>
      <c r="E270">
        <f t="shared" si="22"/>
        <v>1</v>
      </c>
      <c r="F270">
        <f t="shared" si="23"/>
        <v>1</v>
      </c>
      <c r="G270" s="3">
        <f t="shared" si="24"/>
        <v>2.3255813953488372E-2</v>
      </c>
    </row>
    <row r="271" spans="1:7">
      <c r="A271" s="7">
        <v>21820</v>
      </c>
      <c r="B271">
        <v>40</v>
      </c>
      <c r="C271">
        <f t="shared" si="20"/>
        <v>43</v>
      </c>
      <c r="D271">
        <f t="shared" si="21"/>
        <v>-3</v>
      </c>
      <c r="E271">
        <f t="shared" si="22"/>
        <v>3</v>
      </c>
      <c r="F271">
        <f t="shared" si="23"/>
        <v>9</v>
      </c>
      <c r="G271" s="3">
        <f t="shared" si="24"/>
        <v>7.4999999999999997E-2</v>
      </c>
    </row>
    <row r="272" spans="1:7">
      <c r="A272" s="7">
        <v>21821</v>
      </c>
      <c r="B272">
        <v>47</v>
      </c>
      <c r="C272">
        <f t="shared" si="20"/>
        <v>40</v>
      </c>
      <c r="D272">
        <f t="shared" si="21"/>
        <v>7</v>
      </c>
      <c r="E272">
        <f t="shared" si="22"/>
        <v>7</v>
      </c>
      <c r="F272">
        <f t="shared" si="23"/>
        <v>49</v>
      </c>
      <c r="G272" s="3">
        <f t="shared" si="24"/>
        <v>0.14893617021276595</v>
      </c>
    </row>
    <row r="273" spans="1:7">
      <c r="A273" s="7">
        <v>21822</v>
      </c>
      <c r="B273">
        <v>51</v>
      </c>
      <c r="C273">
        <f t="shared" si="20"/>
        <v>47</v>
      </c>
      <c r="D273">
        <f t="shared" si="21"/>
        <v>4</v>
      </c>
      <c r="E273">
        <f t="shared" si="22"/>
        <v>4</v>
      </c>
      <c r="F273">
        <f t="shared" si="23"/>
        <v>16</v>
      </c>
      <c r="G273" s="3">
        <f t="shared" si="24"/>
        <v>7.8431372549019607E-2</v>
      </c>
    </row>
    <row r="274" spans="1:7">
      <c r="A274" s="7">
        <v>21823</v>
      </c>
      <c r="B274">
        <v>56</v>
      </c>
      <c r="C274">
        <f t="shared" si="20"/>
        <v>51</v>
      </c>
      <c r="D274">
        <f t="shared" si="21"/>
        <v>5</v>
      </c>
      <c r="E274">
        <f t="shared" si="22"/>
        <v>5</v>
      </c>
      <c r="F274">
        <f t="shared" si="23"/>
        <v>25</v>
      </c>
      <c r="G274" s="3">
        <f t="shared" si="24"/>
        <v>8.9285714285714288E-2</v>
      </c>
    </row>
    <row r="275" spans="1:7">
      <c r="A275" s="7">
        <v>21824</v>
      </c>
      <c r="B275">
        <v>49</v>
      </c>
      <c r="C275">
        <f t="shared" si="20"/>
        <v>56</v>
      </c>
      <c r="D275">
        <f t="shared" si="21"/>
        <v>-7</v>
      </c>
      <c r="E275">
        <f t="shared" si="22"/>
        <v>7</v>
      </c>
      <c r="F275">
        <f t="shared" si="23"/>
        <v>49</v>
      </c>
      <c r="G275" s="3">
        <f t="shared" si="24"/>
        <v>0.14285714285714285</v>
      </c>
    </row>
    <row r="276" spans="1:7">
      <c r="A276" s="7">
        <v>21825</v>
      </c>
      <c r="B276">
        <v>54</v>
      </c>
      <c r="C276">
        <f t="shared" si="20"/>
        <v>49</v>
      </c>
      <c r="D276">
        <f t="shared" si="21"/>
        <v>5</v>
      </c>
      <c r="E276">
        <f t="shared" si="22"/>
        <v>5</v>
      </c>
      <c r="F276">
        <f t="shared" si="23"/>
        <v>25</v>
      </c>
      <c r="G276" s="3">
        <f t="shared" si="24"/>
        <v>9.2592592592592587E-2</v>
      </c>
    </row>
    <row r="277" spans="1:7">
      <c r="A277" s="7">
        <v>21826</v>
      </c>
      <c r="B277">
        <v>56</v>
      </c>
      <c r="C277">
        <f t="shared" si="20"/>
        <v>54</v>
      </c>
      <c r="D277">
        <f t="shared" si="21"/>
        <v>2</v>
      </c>
      <c r="E277">
        <f t="shared" si="22"/>
        <v>2</v>
      </c>
      <c r="F277">
        <f t="shared" si="23"/>
        <v>4</v>
      </c>
      <c r="G277" s="3">
        <f t="shared" si="24"/>
        <v>3.5714285714285712E-2</v>
      </c>
    </row>
    <row r="278" spans="1:7">
      <c r="A278" s="7">
        <v>21827</v>
      </c>
      <c r="B278">
        <v>47</v>
      </c>
      <c r="C278">
        <f t="shared" si="20"/>
        <v>56</v>
      </c>
      <c r="D278">
        <f t="shared" si="21"/>
        <v>-9</v>
      </c>
      <c r="E278">
        <f t="shared" si="22"/>
        <v>9</v>
      </c>
      <c r="F278">
        <f t="shared" si="23"/>
        <v>81</v>
      </c>
      <c r="G278" s="3">
        <f t="shared" si="24"/>
        <v>0.19148936170212766</v>
      </c>
    </row>
    <row r="279" spans="1:7">
      <c r="A279" s="7">
        <v>21828</v>
      </c>
      <c r="B279">
        <v>44</v>
      </c>
      <c r="C279">
        <f t="shared" si="20"/>
        <v>47</v>
      </c>
      <c r="D279">
        <f t="shared" si="21"/>
        <v>-3</v>
      </c>
      <c r="E279">
        <f t="shared" si="22"/>
        <v>3</v>
      </c>
      <c r="F279">
        <f t="shared" si="23"/>
        <v>9</v>
      </c>
      <c r="G279" s="3">
        <f t="shared" si="24"/>
        <v>6.8181818181818177E-2</v>
      </c>
    </row>
    <row r="280" spans="1:7">
      <c r="A280" s="7">
        <v>21829</v>
      </c>
      <c r="B280">
        <v>43</v>
      </c>
      <c r="C280">
        <f t="shared" si="20"/>
        <v>44</v>
      </c>
      <c r="D280">
        <f t="shared" si="21"/>
        <v>-1</v>
      </c>
      <c r="E280">
        <f t="shared" si="22"/>
        <v>1</v>
      </c>
      <c r="F280">
        <f t="shared" si="23"/>
        <v>1</v>
      </c>
      <c r="G280" s="3">
        <f t="shared" si="24"/>
        <v>2.3255813953488372E-2</v>
      </c>
    </row>
    <row r="281" spans="1:7">
      <c r="A281" s="7">
        <v>21830</v>
      </c>
      <c r="B281">
        <v>42</v>
      </c>
      <c r="C281">
        <f t="shared" si="20"/>
        <v>43</v>
      </c>
      <c r="D281">
        <f t="shared" si="21"/>
        <v>-1</v>
      </c>
      <c r="E281">
        <f t="shared" si="22"/>
        <v>1</v>
      </c>
      <c r="F281">
        <f t="shared" si="23"/>
        <v>1</v>
      </c>
      <c r="G281" s="3">
        <f t="shared" si="24"/>
        <v>2.3809523809523808E-2</v>
      </c>
    </row>
    <row r="282" spans="1:7">
      <c r="A282" s="7">
        <v>21831</v>
      </c>
      <c r="B282">
        <v>45</v>
      </c>
      <c r="C282">
        <f t="shared" si="20"/>
        <v>42</v>
      </c>
      <c r="D282">
        <f t="shared" si="21"/>
        <v>3</v>
      </c>
      <c r="E282">
        <f t="shared" si="22"/>
        <v>3</v>
      </c>
      <c r="F282">
        <f t="shared" si="23"/>
        <v>9</v>
      </c>
      <c r="G282" s="3">
        <f t="shared" si="24"/>
        <v>6.6666666666666666E-2</v>
      </c>
    </row>
    <row r="283" spans="1:7">
      <c r="A283" s="7">
        <v>21832</v>
      </c>
      <c r="B283">
        <v>50</v>
      </c>
      <c r="C283">
        <f t="shared" si="20"/>
        <v>45</v>
      </c>
      <c r="D283">
        <f t="shared" si="21"/>
        <v>5</v>
      </c>
      <c r="E283">
        <f t="shared" si="22"/>
        <v>5</v>
      </c>
      <c r="F283">
        <f t="shared" si="23"/>
        <v>25</v>
      </c>
      <c r="G283" s="3">
        <f t="shared" si="24"/>
        <v>0.1</v>
      </c>
    </row>
    <row r="284" spans="1:7">
      <c r="A284" s="7">
        <v>21833</v>
      </c>
      <c r="B284">
        <v>48</v>
      </c>
      <c r="C284">
        <f t="shared" si="20"/>
        <v>50</v>
      </c>
      <c r="D284">
        <f t="shared" si="21"/>
        <v>-2</v>
      </c>
      <c r="E284">
        <f t="shared" si="22"/>
        <v>2</v>
      </c>
      <c r="F284">
        <f t="shared" si="23"/>
        <v>4</v>
      </c>
      <c r="G284" s="3">
        <f t="shared" si="24"/>
        <v>4.1666666666666664E-2</v>
      </c>
    </row>
    <row r="285" spans="1:7">
      <c r="A285" s="7">
        <v>21834</v>
      </c>
      <c r="B285">
        <v>43</v>
      </c>
      <c r="C285">
        <f t="shared" si="20"/>
        <v>48</v>
      </c>
      <c r="D285">
        <f t="shared" si="21"/>
        <v>-5</v>
      </c>
      <c r="E285">
        <f t="shared" si="22"/>
        <v>5</v>
      </c>
      <c r="F285">
        <f t="shared" si="23"/>
        <v>25</v>
      </c>
      <c r="G285" s="3">
        <f t="shared" si="24"/>
        <v>0.11627906976744186</v>
      </c>
    </row>
    <row r="286" spans="1:7">
      <c r="A286" s="7">
        <v>21835</v>
      </c>
      <c r="B286">
        <v>40</v>
      </c>
      <c r="C286">
        <f t="shared" si="20"/>
        <v>43</v>
      </c>
      <c r="D286">
        <f t="shared" si="21"/>
        <v>-3</v>
      </c>
      <c r="E286">
        <f t="shared" si="22"/>
        <v>3</v>
      </c>
      <c r="F286">
        <f t="shared" si="23"/>
        <v>9</v>
      </c>
      <c r="G286" s="3">
        <f t="shared" si="24"/>
        <v>7.4999999999999997E-2</v>
      </c>
    </row>
    <row r="287" spans="1:7">
      <c r="A287" s="7">
        <v>21836</v>
      </c>
      <c r="B287">
        <v>59</v>
      </c>
      <c r="C287">
        <f t="shared" si="20"/>
        <v>40</v>
      </c>
      <c r="D287">
        <f t="shared" si="21"/>
        <v>19</v>
      </c>
      <c r="E287">
        <f t="shared" si="22"/>
        <v>19</v>
      </c>
      <c r="F287">
        <f t="shared" si="23"/>
        <v>361</v>
      </c>
      <c r="G287" s="3">
        <f t="shared" si="24"/>
        <v>0.32203389830508472</v>
      </c>
    </row>
    <row r="288" spans="1:7">
      <c r="A288" s="7">
        <v>21837</v>
      </c>
      <c r="B288">
        <v>41</v>
      </c>
      <c r="C288">
        <f t="shared" si="20"/>
        <v>59</v>
      </c>
      <c r="D288">
        <f t="shared" si="21"/>
        <v>-18</v>
      </c>
      <c r="E288">
        <f t="shared" si="22"/>
        <v>18</v>
      </c>
      <c r="F288">
        <f t="shared" si="23"/>
        <v>324</v>
      </c>
      <c r="G288" s="3">
        <f t="shared" si="24"/>
        <v>0.43902439024390244</v>
      </c>
    </row>
    <row r="289" spans="1:7">
      <c r="A289" s="7">
        <v>21838</v>
      </c>
      <c r="B289">
        <v>42</v>
      </c>
      <c r="C289">
        <f t="shared" si="20"/>
        <v>41</v>
      </c>
      <c r="D289">
        <f t="shared" si="21"/>
        <v>1</v>
      </c>
      <c r="E289">
        <f t="shared" si="22"/>
        <v>1</v>
      </c>
      <c r="F289">
        <f t="shared" si="23"/>
        <v>1</v>
      </c>
      <c r="G289" s="3">
        <f t="shared" si="24"/>
        <v>2.3809523809523808E-2</v>
      </c>
    </row>
    <row r="290" spans="1:7">
      <c r="A290" s="7">
        <v>21839</v>
      </c>
      <c r="B290">
        <v>51</v>
      </c>
      <c r="C290">
        <f t="shared" si="20"/>
        <v>42</v>
      </c>
      <c r="D290">
        <f t="shared" si="21"/>
        <v>9</v>
      </c>
      <c r="E290">
        <f t="shared" si="22"/>
        <v>9</v>
      </c>
      <c r="F290">
        <f t="shared" si="23"/>
        <v>81</v>
      </c>
      <c r="G290" s="3">
        <f t="shared" si="24"/>
        <v>0.17647058823529413</v>
      </c>
    </row>
    <row r="291" spans="1:7">
      <c r="A291" s="7">
        <v>21840</v>
      </c>
      <c r="B291">
        <v>49</v>
      </c>
      <c r="C291">
        <f t="shared" si="20"/>
        <v>51</v>
      </c>
      <c r="D291">
        <f t="shared" si="21"/>
        <v>-2</v>
      </c>
      <c r="E291">
        <f t="shared" si="22"/>
        <v>2</v>
      </c>
      <c r="F291">
        <f t="shared" si="23"/>
        <v>4</v>
      </c>
      <c r="G291" s="3">
        <f t="shared" si="24"/>
        <v>4.0816326530612242E-2</v>
      </c>
    </row>
    <row r="292" spans="1:7">
      <c r="A292" s="7">
        <v>21841</v>
      </c>
      <c r="B292">
        <v>45</v>
      </c>
      <c r="C292">
        <f t="shared" si="20"/>
        <v>49</v>
      </c>
      <c r="D292">
        <f t="shared" si="21"/>
        <v>-4</v>
      </c>
      <c r="E292">
        <f t="shared" si="22"/>
        <v>4</v>
      </c>
      <c r="F292">
        <f t="shared" si="23"/>
        <v>16</v>
      </c>
      <c r="G292" s="3">
        <f t="shared" si="24"/>
        <v>8.8888888888888892E-2</v>
      </c>
    </row>
    <row r="293" spans="1:7">
      <c r="A293" s="7">
        <v>21842</v>
      </c>
      <c r="B293">
        <v>43</v>
      </c>
      <c r="C293">
        <f t="shared" si="20"/>
        <v>45</v>
      </c>
      <c r="D293">
        <f t="shared" si="21"/>
        <v>-2</v>
      </c>
      <c r="E293">
        <f t="shared" si="22"/>
        <v>2</v>
      </c>
      <c r="F293">
        <f t="shared" si="23"/>
        <v>4</v>
      </c>
      <c r="G293" s="3">
        <f t="shared" si="24"/>
        <v>4.6511627906976744E-2</v>
      </c>
    </row>
    <row r="294" spans="1:7">
      <c r="A294" s="7">
        <v>21843</v>
      </c>
      <c r="B294">
        <v>42</v>
      </c>
      <c r="C294">
        <f t="shared" si="20"/>
        <v>43</v>
      </c>
      <c r="D294">
        <f t="shared" si="21"/>
        <v>-1</v>
      </c>
      <c r="E294">
        <f t="shared" si="22"/>
        <v>1</v>
      </c>
      <c r="F294">
        <f t="shared" si="23"/>
        <v>1</v>
      </c>
      <c r="G294" s="3">
        <f t="shared" si="24"/>
        <v>2.3809523809523808E-2</v>
      </c>
    </row>
    <row r="295" spans="1:7">
      <c r="A295" s="7">
        <v>21844</v>
      </c>
      <c r="B295">
        <v>38</v>
      </c>
      <c r="C295">
        <f t="shared" si="20"/>
        <v>42</v>
      </c>
      <c r="D295">
        <f t="shared" si="21"/>
        <v>-4</v>
      </c>
      <c r="E295">
        <f t="shared" si="22"/>
        <v>4</v>
      </c>
      <c r="F295">
        <f t="shared" si="23"/>
        <v>16</v>
      </c>
      <c r="G295" s="3">
        <f t="shared" si="24"/>
        <v>0.10526315789473684</v>
      </c>
    </row>
    <row r="296" spans="1:7">
      <c r="A296" s="7">
        <v>21845</v>
      </c>
      <c r="B296">
        <v>47</v>
      </c>
      <c r="C296">
        <f t="shared" si="20"/>
        <v>38</v>
      </c>
      <c r="D296">
        <f t="shared" si="21"/>
        <v>9</v>
      </c>
      <c r="E296">
        <f t="shared" si="22"/>
        <v>9</v>
      </c>
      <c r="F296">
        <f t="shared" si="23"/>
        <v>81</v>
      </c>
      <c r="G296" s="3">
        <f t="shared" si="24"/>
        <v>0.19148936170212766</v>
      </c>
    </row>
    <row r="297" spans="1:7">
      <c r="A297" s="7">
        <v>21846</v>
      </c>
      <c r="B297">
        <v>38</v>
      </c>
      <c r="C297">
        <f t="shared" si="20"/>
        <v>47</v>
      </c>
      <c r="D297">
        <f t="shared" si="21"/>
        <v>-9</v>
      </c>
      <c r="E297">
        <f t="shared" si="22"/>
        <v>9</v>
      </c>
      <c r="F297">
        <f t="shared" si="23"/>
        <v>81</v>
      </c>
      <c r="G297" s="3">
        <f t="shared" si="24"/>
        <v>0.23684210526315788</v>
      </c>
    </row>
    <row r="298" spans="1:7">
      <c r="A298" s="7">
        <v>21847</v>
      </c>
      <c r="B298">
        <v>36</v>
      </c>
      <c r="C298">
        <f t="shared" si="20"/>
        <v>38</v>
      </c>
      <c r="D298">
        <f t="shared" si="21"/>
        <v>-2</v>
      </c>
      <c r="E298">
        <f t="shared" si="22"/>
        <v>2</v>
      </c>
      <c r="F298">
        <f t="shared" si="23"/>
        <v>4</v>
      </c>
      <c r="G298" s="3">
        <f t="shared" si="24"/>
        <v>5.5555555555555552E-2</v>
      </c>
    </row>
    <row r="299" spans="1:7">
      <c r="A299" s="7">
        <v>21848</v>
      </c>
      <c r="B299">
        <v>42</v>
      </c>
      <c r="C299">
        <f t="shared" si="20"/>
        <v>36</v>
      </c>
      <c r="D299">
        <f t="shared" si="21"/>
        <v>6</v>
      </c>
      <c r="E299">
        <f t="shared" si="22"/>
        <v>6</v>
      </c>
      <c r="F299">
        <f t="shared" si="23"/>
        <v>36</v>
      </c>
      <c r="G299" s="3">
        <f t="shared" si="24"/>
        <v>0.14285714285714285</v>
      </c>
    </row>
    <row r="300" spans="1:7">
      <c r="A300" s="7">
        <v>21849</v>
      </c>
      <c r="B300">
        <v>35</v>
      </c>
      <c r="C300">
        <f t="shared" si="20"/>
        <v>42</v>
      </c>
      <c r="D300">
        <f t="shared" si="21"/>
        <v>-7</v>
      </c>
      <c r="E300">
        <f t="shared" si="22"/>
        <v>7</v>
      </c>
      <c r="F300">
        <f t="shared" si="23"/>
        <v>49</v>
      </c>
      <c r="G300" s="3">
        <f t="shared" si="24"/>
        <v>0.2</v>
      </c>
    </row>
    <row r="301" spans="1:7">
      <c r="A301" s="7">
        <v>21850</v>
      </c>
      <c r="B301">
        <v>28</v>
      </c>
      <c r="C301">
        <f t="shared" si="20"/>
        <v>35</v>
      </c>
      <c r="D301">
        <f t="shared" si="21"/>
        <v>-7</v>
      </c>
      <c r="E301">
        <f t="shared" si="22"/>
        <v>7</v>
      </c>
      <c r="F301">
        <f t="shared" si="23"/>
        <v>49</v>
      </c>
      <c r="G301" s="3">
        <f t="shared" si="24"/>
        <v>0.25</v>
      </c>
    </row>
    <row r="302" spans="1:7">
      <c r="A302" s="7">
        <v>21851</v>
      </c>
      <c r="B302">
        <v>44</v>
      </c>
      <c r="C302">
        <f t="shared" si="20"/>
        <v>28</v>
      </c>
      <c r="D302">
        <f t="shared" si="21"/>
        <v>16</v>
      </c>
      <c r="E302">
        <f t="shared" si="22"/>
        <v>16</v>
      </c>
      <c r="F302">
        <f t="shared" si="23"/>
        <v>256</v>
      </c>
      <c r="G302" s="3">
        <f t="shared" si="24"/>
        <v>0.36363636363636365</v>
      </c>
    </row>
    <row r="303" spans="1:7">
      <c r="A303" s="7">
        <v>21852</v>
      </c>
      <c r="B303">
        <v>36</v>
      </c>
      <c r="C303">
        <f t="shared" si="20"/>
        <v>44</v>
      </c>
      <c r="D303">
        <f t="shared" si="21"/>
        <v>-8</v>
      </c>
      <c r="E303">
        <f t="shared" si="22"/>
        <v>8</v>
      </c>
      <c r="F303">
        <f t="shared" si="23"/>
        <v>64</v>
      </c>
      <c r="G303" s="3">
        <f t="shared" si="24"/>
        <v>0.22222222222222221</v>
      </c>
    </row>
    <row r="304" spans="1:7">
      <c r="A304" s="7">
        <v>21853</v>
      </c>
      <c r="B304">
        <v>45</v>
      </c>
      <c r="C304">
        <f t="shared" si="20"/>
        <v>36</v>
      </c>
      <c r="D304">
        <f t="shared" si="21"/>
        <v>9</v>
      </c>
      <c r="E304">
        <f t="shared" si="22"/>
        <v>9</v>
      </c>
      <c r="F304">
        <f t="shared" si="23"/>
        <v>81</v>
      </c>
      <c r="G304" s="3">
        <f t="shared" si="24"/>
        <v>0.2</v>
      </c>
    </row>
    <row r="305" spans="1:7">
      <c r="A305" s="7">
        <v>21854</v>
      </c>
      <c r="B305">
        <v>46</v>
      </c>
      <c r="C305">
        <f t="shared" si="20"/>
        <v>45</v>
      </c>
      <c r="D305">
        <f t="shared" si="21"/>
        <v>1</v>
      </c>
      <c r="E305">
        <f t="shared" si="22"/>
        <v>1</v>
      </c>
      <c r="F305">
        <f t="shared" si="23"/>
        <v>1</v>
      </c>
      <c r="G305" s="3">
        <f t="shared" si="24"/>
        <v>2.1739130434782608E-2</v>
      </c>
    </row>
    <row r="306" spans="1:7">
      <c r="A306" s="7">
        <v>21855</v>
      </c>
      <c r="B306">
        <v>48</v>
      </c>
      <c r="C306">
        <f t="shared" si="20"/>
        <v>46</v>
      </c>
      <c r="D306">
        <f t="shared" si="21"/>
        <v>2</v>
      </c>
      <c r="E306">
        <f t="shared" si="22"/>
        <v>2</v>
      </c>
      <c r="F306">
        <f t="shared" si="23"/>
        <v>4</v>
      </c>
      <c r="G306" s="3">
        <f t="shared" si="24"/>
        <v>4.1666666666666664E-2</v>
      </c>
    </row>
    <row r="307" spans="1:7">
      <c r="A307" s="7">
        <v>21856</v>
      </c>
      <c r="B307">
        <v>49</v>
      </c>
      <c r="C307">
        <f t="shared" si="20"/>
        <v>48</v>
      </c>
      <c r="D307">
        <f t="shared" si="21"/>
        <v>1</v>
      </c>
      <c r="E307">
        <f t="shared" si="22"/>
        <v>1</v>
      </c>
      <c r="F307">
        <f t="shared" si="23"/>
        <v>1</v>
      </c>
      <c r="G307" s="3">
        <f t="shared" si="24"/>
        <v>2.0408163265306121E-2</v>
      </c>
    </row>
    <row r="308" spans="1:7">
      <c r="A308" s="7">
        <v>21857</v>
      </c>
      <c r="B308">
        <v>43</v>
      </c>
      <c r="C308">
        <f t="shared" si="20"/>
        <v>49</v>
      </c>
      <c r="D308">
        <f t="shared" si="21"/>
        <v>-6</v>
      </c>
      <c r="E308">
        <f t="shared" si="22"/>
        <v>6</v>
      </c>
      <c r="F308">
        <f t="shared" si="23"/>
        <v>36</v>
      </c>
      <c r="G308" s="3">
        <f t="shared" si="24"/>
        <v>0.13953488372093023</v>
      </c>
    </row>
    <row r="309" spans="1:7">
      <c r="A309" s="7">
        <v>21858</v>
      </c>
      <c r="B309">
        <v>42</v>
      </c>
      <c r="C309">
        <f t="shared" si="20"/>
        <v>43</v>
      </c>
      <c r="D309">
        <f t="shared" si="21"/>
        <v>-1</v>
      </c>
      <c r="E309">
        <f t="shared" si="22"/>
        <v>1</v>
      </c>
      <c r="F309">
        <f t="shared" si="23"/>
        <v>1</v>
      </c>
      <c r="G309" s="3">
        <f t="shared" si="24"/>
        <v>2.3809523809523808E-2</v>
      </c>
    </row>
    <row r="310" spans="1:7">
      <c r="A310" s="7">
        <v>21859</v>
      </c>
      <c r="B310">
        <v>59</v>
      </c>
      <c r="C310">
        <f t="shared" si="20"/>
        <v>42</v>
      </c>
      <c r="D310">
        <f t="shared" si="21"/>
        <v>17</v>
      </c>
      <c r="E310">
        <f t="shared" si="22"/>
        <v>17</v>
      </c>
      <c r="F310">
        <f t="shared" si="23"/>
        <v>289</v>
      </c>
      <c r="G310" s="3">
        <f t="shared" si="24"/>
        <v>0.28813559322033899</v>
      </c>
    </row>
    <row r="311" spans="1:7">
      <c r="A311" s="7">
        <v>21860</v>
      </c>
      <c r="B311">
        <v>45</v>
      </c>
      <c r="C311">
        <f t="shared" si="20"/>
        <v>59</v>
      </c>
      <c r="D311">
        <f t="shared" si="21"/>
        <v>-14</v>
      </c>
      <c r="E311">
        <f t="shared" si="22"/>
        <v>14</v>
      </c>
      <c r="F311">
        <f t="shared" si="23"/>
        <v>196</v>
      </c>
      <c r="G311" s="3">
        <f t="shared" si="24"/>
        <v>0.31111111111111112</v>
      </c>
    </row>
    <row r="312" spans="1:7">
      <c r="A312" s="7">
        <v>21861</v>
      </c>
      <c r="B312">
        <v>52</v>
      </c>
      <c r="C312">
        <f t="shared" si="20"/>
        <v>45</v>
      </c>
      <c r="D312">
        <f t="shared" si="21"/>
        <v>7</v>
      </c>
      <c r="E312">
        <f t="shared" si="22"/>
        <v>7</v>
      </c>
      <c r="F312">
        <f t="shared" si="23"/>
        <v>49</v>
      </c>
      <c r="G312" s="3">
        <f t="shared" si="24"/>
        <v>0.13461538461538461</v>
      </c>
    </row>
    <row r="313" spans="1:7">
      <c r="A313" s="7">
        <v>21862</v>
      </c>
      <c r="B313">
        <v>46</v>
      </c>
      <c r="C313">
        <f t="shared" si="20"/>
        <v>52</v>
      </c>
      <c r="D313">
        <f t="shared" si="21"/>
        <v>-6</v>
      </c>
      <c r="E313">
        <f t="shared" si="22"/>
        <v>6</v>
      </c>
      <c r="F313">
        <f t="shared" si="23"/>
        <v>36</v>
      </c>
      <c r="G313" s="3">
        <f t="shared" si="24"/>
        <v>0.13043478260869565</v>
      </c>
    </row>
    <row r="314" spans="1:7">
      <c r="A314" s="7">
        <v>21863</v>
      </c>
      <c r="B314">
        <v>42</v>
      </c>
      <c r="C314">
        <f t="shared" si="20"/>
        <v>46</v>
      </c>
      <c r="D314">
        <f t="shared" si="21"/>
        <v>-4</v>
      </c>
      <c r="E314">
        <f t="shared" si="22"/>
        <v>4</v>
      </c>
      <c r="F314">
        <f t="shared" si="23"/>
        <v>16</v>
      </c>
      <c r="G314" s="3">
        <f t="shared" si="24"/>
        <v>9.5238095238095233E-2</v>
      </c>
    </row>
    <row r="315" spans="1:7">
      <c r="A315" s="7">
        <v>21864</v>
      </c>
      <c r="B315">
        <v>40</v>
      </c>
      <c r="C315">
        <f t="shared" si="20"/>
        <v>42</v>
      </c>
      <c r="D315">
        <f t="shared" si="21"/>
        <v>-2</v>
      </c>
      <c r="E315">
        <f t="shared" si="22"/>
        <v>2</v>
      </c>
      <c r="F315">
        <f t="shared" si="23"/>
        <v>4</v>
      </c>
      <c r="G315" s="3">
        <f t="shared" si="24"/>
        <v>0.05</v>
      </c>
    </row>
    <row r="316" spans="1:7">
      <c r="A316" s="7">
        <v>21865</v>
      </c>
      <c r="B316">
        <v>40</v>
      </c>
      <c r="C316">
        <f t="shared" si="20"/>
        <v>40</v>
      </c>
      <c r="D316">
        <f t="shared" si="21"/>
        <v>0</v>
      </c>
      <c r="E316">
        <f t="shared" si="22"/>
        <v>0</v>
      </c>
      <c r="F316">
        <f t="shared" si="23"/>
        <v>0</v>
      </c>
      <c r="G316" s="3">
        <f t="shared" si="24"/>
        <v>0</v>
      </c>
    </row>
    <row r="317" spans="1:7">
      <c r="A317" s="7">
        <v>21866</v>
      </c>
      <c r="B317">
        <v>45</v>
      </c>
      <c r="C317">
        <f t="shared" si="20"/>
        <v>40</v>
      </c>
      <c r="D317">
        <f t="shared" si="21"/>
        <v>5</v>
      </c>
      <c r="E317">
        <f t="shared" si="22"/>
        <v>5</v>
      </c>
      <c r="F317">
        <f t="shared" si="23"/>
        <v>25</v>
      </c>
      <c r="G317" s="3">
        <f t="shared" si="24"/>
        <v>0.1111111111111111</v>
      </c>
    </row>
    <row r="318" spans="1:7">
      <c r="A318" s="7">
        <v>21867</v>
      </c>
      <c r="B318">
        <v>35</v>
      </c>
      <c r="C318">
        <f t="shared" si="20"/>
        <v>45</v>
      </c>
      <c r="D318">
        <f t="shared" si="21"/>
        <v>-10</v>
      </c>
      <c r="E318">
        <f t="shared" si="22"/>
        <v>10</v>
      </c>
      <c r="F318">
        <f t="shared" si="23"/>
        <v>100</v>
      </c>
      <c r="G318" s="3">
        <f t="shared" si="24"/>
        <v>0.2857142857142857</v>
      </c>
    </row>
    <row r="319" spans="1:7">
      <c r="A319" s="7">
        <v>21868</v>
      </c>
      <c r="B319">
        <v>35</v>
      </c>
      <c r="C319">
        <f t="shared" si="20"/>
        <v>35</v>
      </c>
      <c r="D319">
        <f t="shared" si="21"/>
        <v>0</v>
      </c>
      <c r="E319">
        <f t="shared" si="22"/>
        <v>0</v>
      </c>
      <c r="F319">
        <f t="shared" si="23"/>
        <v>0</v>
      </c>
      <c r="G319" s="3">
        <f t="shared" si="24"/>
        <v>0</v>
      </c>
    </row>
    <row r="320" spans="1:7">
      <c r="A320" s="7">
        <v>21869</v>
      </c>
      <c r="B320">
        <v>40</v>
      </c>
      <c r="C320">
        <f t="shared" si="20"/>
        <v>35</v>
      </c>
      <c r="D320">
        <f t="shared" si="21"/>
        <v>5</v>
      </c>
      <c r="E320">
        <f t="shared" si="22"/>
        <v>5</v>
      </c>
      <c r="F320">
        <f t="shared" si="23"/>
        <v>25</v>
      </c>
      <c r="G320" s="3">
        <f t="shared" si="24"/>
        <v>0.125</v>
      </c>
    </row>
    <row r="321" spans="1:7">
      <c r="A321" s="7">
        <v>21870</v>
      </c>
      <c r="B321">
        <v>39</v>
      </c>
      <c r="C321">
        <f t="shared" si="20"/>
        <v>40</v>
      </c>
      <c r="D321">
        <f t="shared" si="21"/>
        <v>-1</v>
      </c>
      <c r="E321">
        <f t="shared" si="22"/>
        <v>1</v>
      </c>
      <c r="F321">
        <f t="shared" si="23"/>
        <v>1</v>
      </c>
      <c r="G321" s="3">
        <f t="shared" si="24"/>
        <v>2.564102564102564E-2</v>
      </c>
    </row>
    <row r="322" spans="1:7">
      <c r="A322" s="7">
        <v>21871</v>
      </c>
      <c r="B322">
        <v>33</v>
      </c>
      <c r="C322">
        <f t="shared" si="20"/>
        <v>39</v>
      </c>
      <c r="D322">
        <f t="shared" si="21"/>
        <v>-6</v>
      </c>
      <c r="E322">
        <f t="shared" si="22"/>
        <v>6</v>
      </c>
      <c r="F322">
        <f t="shared" si="23"/>
        <v>36</v>
      </c>
      <c r="G322" s="3">
        <f t="shared" si="24"/>
        <v>0.18181818181818182</v>
      </c>
    </row>
    <row r="323" spans="1:7">
      <c r="A323" s="7">
        <v>21872</v>
      </c>
      <c r="B323">
        <v>42</v>
      </c>
      <c r="C323">
        <f t="shared" si="20"/>
        <v>33</v>
      </c>
      <c r="D323">
        <f t="shared" si="21"/>
        <v>9</v>
      </c>
      <c r="E323">
        <f t="shared" si="22"/>
        <v>9</v>
      </c>
      <c r="F323">
        <f t="shared" si="23"/>
        <v>81</v>
      </c>
      <c r="G323" s="3">
        <f t="shared" si="24"/>
        <v>0.21428571428571427</v>
      </c>
    </row>
    <row r="324" spans="1:7">
      <c r="A324" s="7">
        <v>21873</v>
      </c>
      <c r="B324">
        <v>47</v>
      </c>
      <c r="C324">
        <f t="shared" ref="C324:C347" si="25">B323</f>
        <v>42</v>
      </c>
      <c r="D324">
        <f t="shared" ref="D324:D366" si="26">B324-C324</f>
        <v>5</v>
      </c>
      <c r="E324">
        <f t="shared" ref="E324:E366" si="27">ABS(D324)</f>
        <v>5</v>
      </c>
      <c r="F324">
        <f t="shared" ref="F324:F366" si="28">E324^2</f>
        <v>25</v>
      </c>
      <c r="G324" s="3">
        <f t="shared" ref="G324:G366" si="29">E324/B324</f>
        <v>0.10638297872340426</v>
      </c>
    </row>
    <row r="325" spans="1:7">
      <c r="A325" s="7">
        <v>21874</v>
      </c>
      <c r="B325">
        <v>51</v>
      </c>
      <c r="C325">
        <f t="shared" si="25"/>
        <v>47</v>
      </c>
      <c r="D325">
        <f t="shared" si="26"/>
        <v>4</v>
      </c>
      <c r="E325">
        <f t="shared" si="27"/>
        <v>4</v>
      </c>
      <c r="F325">
        <f t="shared" si="28"/>
        <v>16</v>
      </c>
      <c r="G325" s="3">
        <f t="shared" si="29"/>
        <v>7.8431372549019607E-2</v>
      </c>
    </row>
    <row r="326" spans="1:7">
      <c r="A326" s="7">
        <v>21875</v>
      </c>
      <c r="B326">
        <v>44</v>
      </c>
      <c r="C326">
        <f t="shared" si="25"/>
        <v>51</v>
      </c>
      <c r="D326">
        <f t="shared" si="26"/>
        <v>-7</v>
      </c>
      <c r="E326">
        <f t="shared" si="27"/>
        <v>7</v>
      </c>
      <c r="F326">
        <f t="shared" si="28"/>
        <v>49</v>
      </c>
      <c r="G326" s="3">
        <f t="shared" si="29"/>
        <v>0.15909090909090909</v>
      </c>
    </row>
    <row r="327" spans="1:7">
      <c r="A327" s="7">
        <v>21876</v>
      </c>
      <c r="B327">
        <v>40</v>
      </c>
      <c r="C327">
        <f t="shared" si="25"/>
        <v>44</v>
      </c>
      <c r="D327">
        <f t="shared" si="26"/>
        <v>-4</v>
      </c>
      <c r="E327">
        <f t="shared" si="27"/>
        <v>4</v>
      </c>
      <c r="F327">
        <f t="shared" si="28"/>
        <v>16</v>
      </c>
      <c r="G327" s="3">
        <f t="shared" si="29"/>
        <v>0.1</v>
      </c>
    </row>
    <row r="328" spans="1:7">
      <c r="A328" s="7">
        <v>21877</v>
      </c>
      <c r="B328">
        <v>57</v>
      </c>
      <c r="C328">
        <f t="shared" si="25"/>
        <v>40</v>
      </c>
      <c r="D328">
        <f t="shared" si="26"/>
        <v>17</v>
      </c>
      <c r="E328">
        <f t="shared" si="27"/>
        <v>17</v>
      </c>
      <c r="F328">
        <f t="shared" si="28"/>
        <v>289</v>
      </c>
      <c r="G328" s="3">
        <f t="shared" si="29"/>
        <v>0.2982456140350877</v>
      </c>
    </row>
    <row r="329" spans="1:7">
      <c r="A329" s="7">
        <v>21878</v>
      </c>
      <c r="B329">
        <v>49</v>
      </c>
      <c r="C329">
        <f t="shared" si="25"/>
        <v>57</v>
      </c>
      <c r="D329">
        <f t="shared" si="26"/>
        <v>-8</v>
      </c>
      <c r="E329">
        <f t="shared" si="27"/>
        <v>8</v>
      </c>
      <c r="F329">
        <f t="shared" si="28"/>
        <v>64</v>
      </c>
      <c r="G329" s="3">
        <f t="shared" si="29"/>
        <v>0.16326530612244897</v>
      </c>
    </row>
    <row r="330" spans="1:7">
      <c r="A330" s="7">
        <v>21879</v>
      </c>
      <c r="B330">
        <v>45</v>
      </c>
      <c r="C330">
        <f t="shared" si="25"/>
        <v>49</v>
      </c>
      <c r="D330">
        <f t="shared" si="26"/>
        <v>-4</v>
      </c>
      <c r="E330">
        <f t="shared" si="27"/>
        <v>4</v>
      </c>
      <c r="F330">
        <f t="shared" si="28"/>
        <v>16</v>
      </c>
      <c r="G330" s="3">
        <f t="shared" si="29"/>
        <v>8.8888888888888892E-2</v>
      </c>
    </row>
    <row r="331" spans="1:7">
      <c r="A331" s="7">
        <v>21880</v>
      </c>
      <c r="B331">
        <v>49</v>
      </c>
      <c r="C331">
        <f t="shared" si="25"/>
        <v>45</v>
      </c>
      <c r="D331">
        <f t="shared" si="26"/>
        <v>4</v>
      </c>
      <c r="E331">
        <f t="shared" si="27"/>
        <v>4</v>
      </c>
      <c r="F331">
        <f t="shared" si="28"/>
        <v>16</v>
      </c>
      <c r="G331" s="3">
        <f t="shared" si="29"/>
        <v>8.1632653061224483E-2</v>
      </c>
    </row>
    <row r="332" spans="1:7">
      <c r="A332" s="7">
        <v>21881</v>
      </c>
      <c r="B332">
        <v>51</v>
      </c>
      <c r="C332">
        <f t="shared" si="25"/>
        <v>49</v>
      </c>
      <c r="D332">
        <f t="shared" si="26"/>
        <v>2</v>
      </c>
      <c r="E332">
        <f t="shared" si="27"/>
        <v>2</v>
      </c>
      <c r="F332">
        <f t="shared" si="28"/>
        <v>4</v>
      </c>
      <c r="G332" s="3">
        <f t="shared" si="29"/>
        <v>3.9215686274509803E-2</v>
      </c>
    </row>
    <row r="333" spans="1:7">
      <c r="A333" s="7">
        <v>21882</v>
      </c>
      <c r="B333">
        <v>46</v>
      </c>
      <c r="C333">
        <f t="shared" si="25"/>
        <v>51</v>
      </c>
      <c r="D333">
        <f t="shared" si="26"/>
        <v>-5</v>
      </c>
      <c r="E333">
        <f t="shared" si="27"/>
        <v>5</v>
      </c>
      <c r="F333">
        <f t="shared" si="28"/>
        <v>25</v>
      </c>
      <c r="G333" s="3">
        <f t="shared" si="29"/>
        <v>0.10869565217391304</v>
      </c>
    </row>
    <row r="334" spans="1:7">
      <c r="A334" s="7">
        <v>21883</v>
      </c>
      <c r="B334">
        <v>44</v>
      </c>
      <c r="C334">
        <f t="shared" si="25"/>
        <v>46</v>
      </c>
      <c r="D334">
        <f t="shared" si="26"/>
        <v>-2</v>
      </c>
      <c r="E334">
        <f t="shared" si="27"/>
        <v>2</v>
      </c>
      <c r="F334">
        <f t="shared" si="28"/>
        <v>4</v>
      </c>
      <c r="G334" s="3">
        <f t="shared" si="29"/>
        <v>4.5454545454545456E-2</v>
      </c>
    </row>
    <row r="335" spans="1:7">
      <c r="A335" s="7">
        <v>21884</v>
      </c>
      <c r="B335">
        <v>52</v>
      </c>
      <c r="C335">
        <f t="shared" si="25"/>
        <v>44</v>
      </c>
      <c r="D335">
        <f t="shared" si="26"/>
        <v>8</v>
      </c>
      <c r="E335">
        <f t="shared" si="27"/>
        <v>8</v>
      </c>
      <c r="F335">
        <f t="shared" si="28"/>
        <v>64</v>
      </c>
      <c r="G335" s="3">
        <f t="shared" si="29"/>
        <v>0.15384615384615385</v>
      </c>
    </row>
    <row r="336" spans="1:7">
      <c r="A336" s="7">
        <v>21885</v>
      </c>
      <c r="B336">
        <v>45</v>
      </c>
      <c r="C336">
        <f t="shared" si="25"/>
        <v>52</v>
      </c>
      <c r="D336">
        <f t="shared" si="26"/>
        <v>-7</v>
      </c>
      <c r="E336">
        <f t="shared" si="27"/>
        <v>7</v>
      </c>
      <c r="F336">
        <f t="shared" si="28"/>
        <v>49</v>
      </c>
      <c r="G336" s="3">
        <f t="shared" si="29"/>
        <v>0.15555555555555556</v>
      </c>
    </row>
    <row r="337" spans="1:7">
      <c r="A337" s="7">
        <v>21886</v>
      </c>
      <c r="B337">
        <v>32</v>
      </c>
      <c r="C337">
        <f t="shared" si="25"/>
        <v>45</v>
      </c>
      <c r="D337">
        <f t="shared" si="26"/>
        <v>-13</v>
      </c>
      <c r="E337">
        <f t="shared" si="27"/>
        <v>13</v>
      </c>
      <c r="F337">
        <f t="shared" si="28"/>
        <v>169</v>
      </c>
      <c r="G337" s="3">
        <f t="shared" si="29"/>
        <v>0.40625</v>
      </c>
    </row>
    <row r="338" spans="1:7">
      <c r="A338" s="7">
        <v>21887</v>
      </c>
      <c r="B338">
        <v>46</v>
      </c>
      <c r="C338">
        <f t="shared" si="25"/>
        <v>32</v>
      </c>
      <c r="D338">
        <f t="shared" si="26"/>
        <v>14</v>
      </c>
      <c r="E338">
        <f t="shared" si="27"/>
        <v>14</v>
      </c>
      <c r="F338">
        <f t="shared" si="28"/>
        <v>196</v>
      </c>
      <c r="G338" s="3">
        <f t="shared" si="29"/>
        <v>0.30434782608695654</v>
      </c>
    </row>
    <row r="339" spans="1:7">
      <c r="A339" s="7">
        <v>21888</v>
      </c>
      <c r="B339">
        <v>41</v>
      </c>
      <c r="C339">
        <f t="shared" si="25"/>
        <v>46</v>
      </c>
      <c r="D339">
        <f t="shared" si="26"/>
        <v>-5</v>
      </c>
      <c r="E339">
        <f t="shared" si="27"/>
        <v>5</v>
      </c>
      <c r="F339">
        <f t="shared" si="28"/>
        <v>25</v>
      </c>
      <c r="G339" s="3">
        <f t="shared" si="29"/>
        <v>0.12195121951219512</v>
      </c>
    </row>
    <row r="340" spans="1:7">
      <c r="A340" s="7">
        <v>21889</v>
      </c>
      <c r="B340">
        <v>34</v>
      </c>
      <c r="C340">
        <f t="shared" si="25"/>
        <v>41</v>
      </c>
      <c r="D340">
        <f t="shared" si="26"/>
        <v>-7</v>
      </c>
      <c r="E340">
        <f t="shared" si="27"/>
        <v>7</v>
      </c>
      <c r="F340">
        <f t="shared" si="28"/>
        <v>49</v>
      </c>
      <c r="G340" s="3">
        <f t="shared" si="29"/>
        <v>0.20588235294117646</v>
      </c>
    </row>
    <row r="341" spans="1:7">
      <c r="A341" s="7">
        <v>21890</v>
      </c>
      <c r="B341">
        <v>33</v>
      </c>
      <c r="C341">
        <f t="shared" si="25"/>
        <v>34</v>
      </c>
      <c r="D341">
        <f t="shared" si="26"/>
        <v>-1</v>
      </c>
      <c r="E341">
        <f t="shared" si="27"/>
        <v>1</v>
      </c>
      <c r="F341">
        <f t="shared" si="28"/>
        <v>1</v>
      </c>
      <c r="G341" s="3">
        <f t="shared" si="29"/>
        <v>3.0303030303030304E-2</v>
      </c>
    </row>
    <row r="342" spans="1:7">
      <c r="A342" s="7">
        <v>21891</v>
      </c>
      <c r="B342">
        <v>36</v>
      </c>
      <c r="C342">
        <f t="shared" si="25"/>
        <v>33</v>
      </c>
      <c r="D342">
        <f t="shared" si="26"/>
        <v>3</v>
      </c>
      <c r="E342">
        <f t="shared" si="27"/>
        <v>3</v>
      </c>
      <c r="F342">
        <f t="shared" si="28"/>
        <v>9</v>
      </c>
      <c r="G342" s="3">
        <f t="shared" si="29"/>
        <v>8.3333333333333329E-2</v>
      </c>
    </row>
    <row r="343" spans="1:7">
      <c r="A343" s="7">
        <v>21892</v>
      </c>
      <c r="B343">
        <v>49</v>
      </c>
      <c r="C343">
        <f t="shared" si="25"/>
        <v>36</v>
      </c>
      <c r="D343">
        <f t="shared" si="26"/>
        <v>13</v>
      </c>
      <c r="E343">
        <f t="shared" si="27"/>
        <v>13</v>
      </c>
      <c r="F343">
        <f t="shared" si="28"/>
        <v>169</v>
      </c>
      <c r="G343" s="3">
        <f t="shared" si="29"/>
        <v>0.26530612244897961</v>
      </c>
    </row>
    <row r="344" spans="1:7">
      <c r="A344" s="7">
        <v>21893</v>
      </c>
      <c r="B344">
        <v>43</v>
      </c>
      <c r="C344">
        <f t="shared" si="25"/>
        <v>49</v>
      </c>
      <c r="D344">
        <f t="shared" si="26"/>
        <v>-6</v>
      </c>
      <c r="E344">
        <f t="shared" si="27"/>
        <v>6</v>
      </c>
      <c r="F344">
        <f t="shared" si="28"/>
        <v>36</v>
      </c>
      <c r="G344" s="3">
        <f t="shared" si="29"/>
        <v>0.13953488372093023</v>
      </c>
    </row>
    <row r="345" spans="1:7">
      <c r="A345" s="7">
        <v>21894</v>
      </c>
      <c r="B345">
        <v>43</v>
      </c>
      <c r="C345">
        <f t="shared" si="25"/>
        <v>43</v>
      </c>
      <c r="D345">
        <f t="shared" si="26"/>
        <v>0</v>
      </c>
      <c r="E345">
        <f t="shared" si="27"/>
        <v>0</v>
      </c>
      <c r="F345">
        <f t="shared" si="28"/>
        <v>0</v>
      </c>
      <c r="G345" s="3">
        <f t="shared" si="29"/>
        <v>0</v>
      </c>
    </row>
    <row r="346" spans="1:7">
      <c r="A346" s="7">
        <v>21895</v>
      </c>
      <c r="B346">
        <v>34</v>
      </c>
      <c r="C346">
        <f t="shared" si="25"/>
        <v>43</v>
      </c>
      <c r="D346">
        <f t="shared" si="26"/>
        <v>-9</v>
      </c>
      <c r="E346">
        <f t="shared" si="27"/>
        <v>9</v>
      </c>
      <c r="F346">
        <f t="shared" si="28"/>
        <v>81</v>
      </c>
      <c r="G346" s="3">
        <f t="shared" si="29"/>
        <v>0.26470588235294118</v>
      </c>
    </row>
    <row r="347" spans="1:7">
      <c r="A347" s="7">
        <v>21896</v>
      </c>
      <c r="B347">
        <v>39</v>
      </c>
      <c r="C347">
        <f t="shared" si="25"/>
        <v>34</v>
      </c>
      <c r="D347">
        <f t="shared" si="26"/>
        <v>5</v>
      </c>
      <c r="E347">
        <f t="shared" si="27"/>
        <v>5</v>
      </c>
      <c r="F347">
        <f t="shared" si="28"/>
        <v>25</v>
      </c>
      <c r="G347" s="3">
        <f t="shared" si="29"/>
        <v>0.12820512820512819</v>
      </c>
    </row>
    <row r="348" spans="1:7">
      <c r="A348" s="7">
        <v>21897</v>
      </c>
      <c r="B348">
        <v>35</v>
      </c>
      <c r="C348">
        <f t="shared" ref="C348:C366" si="30">B347</f>
        <v>39</v>
      </c>
      <c r="D348">
        <f t="shared" si="26"/>
        <v>-4</v>
      </c>
      <c r="E348">
        <f t="shared" si="27"/>
        <v>4</v>
      </c>
      <c r="F348">
        <f t="shared" si="28"/>
        <v>16</v>
      </c>
      <c r="G348" s="3">
        <f t="shared" si="29"/>
        <v>0.11428571428571428</v>
      </c>
    </row>
    <row r="349" spans="1:7">
      <c r="A349" s="7">
        <v>21898</v>
      </c>
      <c r="B349">
        <v>52</v>
      </c>
      <c r="C349">
        <f t="shared" si="30"/>
        <v>35</v>
      </c>
      <c r="D349">
        <f t="shared" si="26"/>
        <v>17</v>
      </c>
      <c r="E349">
        <f t="shared" si="27"/>
        <v>17</v>
      </c>
      <c r="F349">
        <f t="shared" si="28"/>
        <v>289</v>
      </c>
      <c r="G349" s="3">
        <f t="shared" si="29"/>
        <v>0.32692307692307693</v>
      </c>
    </row>
    <row r="350" spans="1:7">
      <c r="A350" s="7">
        <v>21899</v>
      </c>
      <c r="B350">
        <v>47</v>
      </c>
      <c r="C350">
        <f t="shared" si="30"/>
        <v>52</v>
      </c>
      <c r="D350">
        <f t="shared" si="26"/>
        <v>-5</v>
      </c>
      <c r="E350">
        <f t="shared" si="27"/>
        <v>5</v>
      </c>
      <c r="F350">
        <f t="shared" si="28"/>
        <v>25</v>
      </c>
      <c r="G350" s="3">
        <f t="shared" si="29"/>
        <v>0.10638297872340426</v>
      </c>
    </row>
    <row r="351" spans="1:7">
      <c r="A351" s="7">
        <v>21900</v>
      </c>
      <c r="B351">
        <v>52</v>
      </c>
      <c r="C351">
        <f t="shared" si="30"/>
        <v>47</v>
      </c>
      <c r="D351">
        <f t="shared" si="26"/>
        <v>5</v>
      </c>
      <c r="E351">
        <f t="shared" si="27"/>
        <v>5</v>
      </c>
      <c r="F351">
        <f t="shared" si="28"/>
        <v>25</v>
      </c>
      <c r="G351" s="3">
        <f t="shared" si="29"/>
        <v>9.6153846153846159E-2</v>
      </c>
    </row>
    <row r="352" spans="1:7">
      <c r="A352" s="7">
        <v>21901</v>
      </c>
      <c r="B352">
        <v>39</v>
      </c>
      <c r="C352">
        <f t="shared" si="30"/>
        <v>52</v>
      </c>
      <c r="D352">
        <f t="shared" si="26"/>
        <v>-13</v>
      </c>
      <c r="E352">
        <f t="shared" si="27"/>
        <v>13</v>
      </c>
      <c r="F352">
        <f t="shared" si="28"/>
        <v>169</v>
      </c>
      <c r="G352" s="3">
        <f t="shared" si="29"/>
        <v>0.33333333333333331</v>
      </c>
    </row>
    <row r="353" spans="1:7">
      <c r="A353" s="7">
        <v>21902</v>
      </c>
      <c r="B353">
        <v>40</v>
      </c>
      <c r="C353">
        <f t="shared" si="30"/>
        <v>39</v>
      </c>
      <c r="D353">
        <f t="shared" si="26"/>
        <v>1</v>
      </c>
      <c r="E353">
        <f t="shared" si="27"/>
        <v>1</v>
      </c>
      <c r="F353">
        <f t="shared" si="28"/>
        <v>1</v>
      </c>
      <c r="G353" s="3">
        <f t="shared" si="29"/>
        <v>2.5000000000000001E-2</v>
      </c>
    </row>
    <row r="354" spans="1:7">
      <c r="A354" s="7">
        <v>21903</v>
      </c>
      <c r="B354">
        <v>42</v>
      </c>
      <c r="C354">
        <f t="shared" si="30"/>
        <v>40</v>
      </c>
      <c r="D354">
        <f t="shared" si="26"/>
        <v>2</v>
      </c>
      <c r="E354">
        <f t="shared" si="27"/>
        <v>2</v>
      </c>
      <c r="F354">
        <f t="shared" si="28"/>
        <v>4</v>
      </c>
      <c r="G354" s="3">
        <f t="shared" si="29"/>
        <v>4.7619047619047616E-2</v>
      </c>
    </row>
    <row r="355" spans="1:7">
      <c r="A355" s="7">
        <v>21904</v>
      </c>
      <c r="B355">
        <v>42</v>
      </c>
      <c r="C355">
        <f t="shared" si="30"/>
        <v>42</v>
      </c>
      <c r="D355">
        <f t="shared" si="26"/>
        <v>0</v>
      </c>
      <c r="E355">
        <f t="shared" si="27"/>
        <v>0</v>
      </c>
      <c r="F355">
        <f t="shared" si="28"/>
        <v>0</v>
      </c>
      <c r="G355" s="3">
        <f t="shared" si="29"/>
        <v>0</v>
      </c>
    </row>
    <row r="356" spans="1:7">
      <c r="A356" s="7">
        <v>21905</v>
      </c>
      <c r="B356">
        <v>53</v>
      </c>
      <c r="C356">
        <f t="shared" si="30"/>
        <v>42</v>
      </c>
      <c r="D356">
        <f t="shared" si="26"/>
        <v>11</v>
      </c>
      <c r="E356">
        <f t="shared" si="27"/>
        <v>11</v>
      </c>
      <c r="F356">
        <f t="shared" si="28"/>
        <v>121</v>
      </c>
      <c r="G356" s="3">
        <f t="shared" si="29"/>
        <v>0.20754716981132076</v>
      </c>
    </row>
    <row r="357" spans="1:7">
      <c r="A357" s="7">
        <v>21906</v>
      </c>
      <c r="B357">
        <v>39</v>
      </c>
      <c r="C357">
        <f t="shared" si="30"/>
        <v>53</v>
      </c>
      <c r="D357">
        <f t="shared" si="26"/>
        <v>-14</v>
      </c>
      <c r="E357">
        <f t="shared" si="27"/>
        <v>14</v>
      </c>
      <c r="F357">
        <f t="shared" si="28"/>
        <v>196</v>
      </c>
      <c r="G357" s="3">
        <f t="shared" si="29"/>
        <v>0.35897435897435898</v>
      </c>
    </row>
    <row r="358" spans="1:7">
      <c r="A358" s="7">
        <v>21907</v>
      </c>
      <c r="B358">
        <v>40</v>
      </c>
      <c r="C358">
        <f t="shared" si="30"/>
        <v>39</v>
      </c>
      <c r="D358">
        <f t="shared" si="26"/>
        <v>1</v>
      </c>
      <c r="E358">
        <f t="shared" si="27"/>
        <v>1</v>
      </c>
      <c r="F358">
        <f t="shared" si="28"/>
        <v>1</v>
      </c>
      <c r="G358" s="3">
        <f t="shared" si="29"/>
        <v>2.5000000000000001E-2</v>
      </c>
    </row>
    <row r="359" spans="1:7">
      <c r="A359" s="7">
        <v>21908</v>
      </c>
      <c r="B359">
        <v>38</v>
      </c>
      <c r="C359">
        <f t="shared" si="30"/>
        <v>40</v>
      </c>
      <c r="D359">
        <f t="shared" si="26"/>
        <v>-2</v>
      </c>
      <c r="E359">
        <f t="shared" si="27"/>
        <v>2</v>
      </c>
      <c r="F359">
        <f t="shared" si="28"/>
        <v>4</v>
      </c>
      <c r="G359" s="3">
        <f t="shared" si="29"/>
        <v>5.2631578947368418E-2</v>
      </c>
    </row>
    <row r="360" spans="1:7">
      <c r="A360" s="7">
        <v>21909</v>
      </c>
      <c r="B360">
        <v>44</v>
      </c>
      <c r="C360">
        <f t="shared" si="30"/>
        <v>38</v>
      </c>
      <c r="D360">
        <f t="shared" si="26"/>
        <v>6</v>
      </c>
      <c r="E360">
        <f t="shared" si="27"/>
        <v>6</v>
      </c>
      <c r="F360">
        <f t="shared" si="28"/>
        <v>36</v>
      </c>
      <c r="G360" s="3">
        <f t="shared" si="29"/>
        <v>0.13636363636363635</v>
      </c>
    </row>
    <row r="361" spans="1:7">
      <c r="A361" s="7">
        <v>21910</v>
      </c>
      <c r="B361">
        <v>34</v>
      </c>
      <c r="C361">
        <f t="shared" si="30"/>
        <v>44</v>
      </c>
      <c r="D361">
        <f t="shared" si="26"/>
        <v>-10</v>
      </c>
      <c r="E361">
        <f t="shared" si="27"/>
        <v>10</v>
      </c>
      <c r="F361">
        <f t="shared" si="28"/>
        <v>100</v>
      </c>
      <c r="G361" s="3">
        <f t="shared" si="29"/>
        <v>0.29411764705882354</v>
      </c>
    </row>
    <row r="362" spans="1:7">
      <c r="A362" s="7">
        <v>21911</v>
      </c>
      <c r="B362">
        <v>37</v>
      </c>
      <c r="C362">
        <f t="shared" si="30"/>
        <v>34</v>
      </c>
      <c r="D362">
        <f t="shared" si="26"/>
        <v>3</v>
      </c>
      <c r="E362">
        <f t="shared" si="27"/>
        <v>3</v>
      </c>
      <c r="F362">
        <f t="shared" si="28"/>
        <v>9</v>
      </c>
      <c r="G362" s="3">
        <f t="shared" si="29"/>
        <v>8.1081081081081086E-2</v>
      </c>
    </row>
    <row r="363" spans="1:7">
      <c r="A363" s="7">
        <v>21912</v>
      </c>
      <c r="B363">
        <v>52</v>
      </c>
      <c r="C363">
        <f t="shared" si="30"/>
        <v>37</v>
      </c>
      <c r="D363">
        <f t="shared" si="26"/>
        <v>15</v>
      </c>
      <c r="E363">
        <f t="shared" si="27"/>
        <v>15</v>
      </c>
      <c r="F363">
        <f t="shared" si="28"/>
        <v>225</v>
      </c>
      <c r="G363" s="3">
        <f t="shared" si="29"/>
        <v>0.28846153846153844</v>
      </c>
    </row>
    <row r="364" spans="1:7">
      <c r="A364" s="7">
        <v>21913</v>
      </c>
      <c r="B364">
        <v>48</v>
      </c>
      <c r="C364">
        <f t="shared" si="30"/>
        <v>52</v>
      </c>
      <c r="D364">
        <f t="shared" si="26"/>
        <v>-4</v>
      </c>
      <c r="E364">
        <f t="shared" si="27"/>
        <v>4</v>
      </c>
      <c r="F364">
        <f t="shared" si="28"/>
        <v>16</v>
      </c>
      <c r="G364" s="3">
        <f t="shared" si="29"/>
        <v>8.3333333333333329E-2</v>
      </c>
    </row>
    <row r="365" spans="1:7">
      <c r="A365" s="7">
        <v>21914</v>
      </c>
      <c r="B365">
        <v>55</v>
      </c>
      <c r="C365">
        <f t="shared" si="30"/>
        <v>48</v>
      </c>
      <c r="D365">
        <f t="shared" si="26"/>
        <v>7</v>
      </c>
      <c r="E365">
        <f t="shared" si="27"/>
        <v>7</v>
      </c>
      <c r="F365">
        <f t="shared" si="28"/>
        <v>49</v>
      </c>
      <c r="G365" s="3">
        <f t="shared" si="29"/>
        <v>0.12727272727272726</v>
      </c>
    </row>
    <row r="366" spans="1:7">
      <c r="A366" s="7">
        <v>21915</v>
      </c>
      <c r="B366">
        <v>50</v>
      </c>
      <c r="C366">
        <f t="shared" si="30"/>
        <v>55</v>
      </c>
      <c r="D366">
        <f t="shared" si="26"/>
        <v>-5</v>
      </c>
      <c r="E366">
        <f t="shared" si="27"/>
        <v>5</v>
      </c>
      <c r="F366">
        <f t="shared" si="28"/>
        <v>25</v>
      </c>
      <c r="G366" s="3">
        <f t="shared" si="29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66"/>
  <sheetViews>
    <sheetView topLeftCell="B1" zoomScale="70" zoomScaleNormal="70" workbookViewId="0">
      <selection activeCell="D5" sqref="D5:G5"/>
    </sheetView>
  </sheetViews>
  <sheetFormatPr defaultColWidth="11" defaultRowHeight="15.6"/>
  <cols>
    <col min="2" max="2" width="11.59765625" bestFit="1" customWidth="1"/>
    <col min="3" max="3" width="22.8984375" bestFit="1" customWidth="1"/>
    <col min="4" max="5" width="12.8984375" bestFit="1" customWidth="1"/>
    <col min="6" max="6" width="20.09765625" bestFit="1" customWidth="1"/>
    <col min="7" max="7" width="22.8984375" bestFit="1" customWidth="1"/>
    <col min="11" max="11" width="20.3984375" bestFit="1" customWidth="1"/>
  </cols>
  <sheetData>
    <row r="1" spans="1:11">
      <c r="A1" s="5" t="s">
        <v>0</v>
      </c>
      <c r="B1" s="6" t="s">
        <v>16</v>
      </c>
      <c r="C1" s="6" t="s">
        <v>9</v>
      </c>
      <c r="D1" s="6" t="s">
        <v>10</v>
      </c>
      <c r="E1" s="6" t="s">
        <v>3</v>
      </c>
      <c r="F1" s="6" t="s">
        <v>4</v>
      </c>
      <c r="G1" s="6" t="s">
        <v>5</v>
      </c>
    </row>
    <row r="2" spans="1:11">
      <c r="A2" s="7">
        <v>21551</v>
      </c>
      <c r="B2">
        <v>35</v>
      </c>
      <c r="D2" s="1"/>
      <c r="E2" s="1"/>
      <c r="F2" s="1"/>
      <c r="G2" s="2"/>
    </row>
    <row r="3" spans="1:11">
      <c r="A3" s="7">
        <v>21552</v>
      </c>
      <c r="B3">
        <v>32</v>
      </c>
      <c r="D3" s="1"/>
      <c r="E3" s="1"/>
      <c r="F3" s="1"/>
      <c r="G3" s="3"/>
    </row>
    <row r="4" spans="1:11">
      <c r="A4" s="7">
        <v>21553</v>
      </c>
      <c r="B4">
        <v>30</v>
      </c>
      <c r="D4" s="1"/>
      <c r="E4" s="1"/>
      <c r="F4" s="1"/>
      <c r="G4" s="3"/>
    </row>
    <row r="5" spans="1:11">
      <c r="A5" s="7">
        <v>21554</v>
      </c>
      <c r="B5">
        <v>31</v>
      </c>
      <c r="C5" s="8">
        <f>AVERAGE(B2:B4)</f>
        <v>32.333333333333336</v>
      </c>
      <c r="D5" s="1">
        <f>B5-C5</f>
        <v>-1.3333333333333357</v>
      </c>
      <c r="E5" s="1">
        <f>ABS(D5)</f>
        <v>1.3333333333333357</v>
      </c>
      <c r="F5" s="1">
        <f>E5^2</f>
        <v>1.7777777777777841</v>
      </c>
      <c r="G5" s="3">
        <f>E5/B5</f>
        <v>4.3010752688172123E-2</v>
      </c>
    </row>
    <row r="6" spans="1:11">
      <c r="A6" s="7">
        <v>21555</v>
      </c>
      <c r="B6">
        <v>44</v>
      </c>
      <c r="C6" s="8">
        <f t="shared" ref="C6:C69" si="0">AVERAGE(B3:B5)</f>
        <v>31</v>
      </c>
      <c r="D6" s="1">
        <f t="shared" ref="D6:D69" si="1">B6-C6</f>
        <v>13</v>
      </c>
      <c r="E6" s="1">
        <f t="shared" ref="E6:E69" si="2">ABS(D6)</f>
        <v>13</v>
      </c>
      <c r="F6" s="1">
        <f t="shared" ref="F6:F69" si="3">E6^2</f>
        <v>169</v>
      </c>
      <c r="G6" s="3">
        <f t="shared" ref="G6:G69" si="4">E6/B6</f>
        <v>0.29545454545454547</v>
      </c>
    </row>
    <row r="7" spans="1:11">
      <c r="A7" s="7">
        <v>21556</v>
      </c>
      <c r="B7">
        <v>29</v>
      </c>
      <c r="C7" s="8">
        <f t="shared" si="0"/>
        <v>35</v>
      </c>
      <c r="D7" s="1">
        <f t="shared" si="1"/>
        <v>-6</v>
      </c>
      <c r="E7" s="1">
        <f t="shared" si="2"/>
        <v>6</v>
      </c>
      <c r="F7" s="1">
        <f t="shared" si="3"/>
        <v>36</v>
      </c>
      <c r="G7" s="3">
        <f t="shared" si="4"/>
        <v>0.20689655172413793</v>
      </c>
    </row>
    <row r="8" spans="1:11">
      <c r="A8" s="7">
        <v>21557</v>
      </c>
      <c r="B8">
        <v>45</v>
      </c>
      <c r="C8" s="8">
        <f t="shared" si="0"/>
        <v>34.666666666666664</v>
      </c>
      <c r="D8" s="1">
        <f t="shared" si="1"/>
        <v>10.333333333333336</v>
      </c>
      <c r="E8" s="1">
        <f t="shared" si="2"/>
        <v>10.333333333333336</v>
      </c>
      <c r="F8" s="1">
        <f t="shared" si="3"/>
        <v>106.77777777777783</v>
      </c>
      <c r="G8" s="3">
        <f t="shared" si="4"/>
        <v>0.22962962962962968</v>
      </c>
      <c r="J8" s="14" t="s">
        <v>6</v>
      </c>
      <c r="K8" s="15">
        <f>AVERAGE(E5:E366)</f>
        <v>6.2826887661141759</v>
      </c>
    </row>
    <row r="9" spans="1:11">
      <c r="A9" s="7">
        <v>21558</v>
      </c>
      <c r="B9">
        <v>43</v>
      </c>
      <c r="C9" s="8">
        <f t="shared" si="0"/>
        <v>39.333333333333336</v>
      </c>
      <c r="D9" s="1">
        <f t="shared" si="1"/>
        <v>3.6666666666666643</v>
      </c>
      <c r="E9" s="1">
        <f t="shared" si="2"/>
        <v>3.6666666666666643</v>
      </c>
      <c r="F9" s="1">
        <f t="shared" si="3"/>
        <v>13.444444444444427</v>
      </c>
      <c r="G9" s="3">
        <f t="shared" si="4"/>
        <v>8.5271317829457308E-2</v>
      </c>
      <c r="J9" s="9" t="s">
        <v>7</v>
      </c>
      <c r="K9" s="10">
        <f>AVERAGE(F5:F366)</f>
        <v>61.379066912216082</v>
      </c>
    </row>
    <row r="10" spans="1:11">
      <c r="A10" s="7">
        <v>21559</v>
      </c>
      <c r="B10">
        <v>38</v>
      </c>
      <c r="C10" s="8">
        <f t="shared" si="0"/>
        <v>39</v>
      </c>
      <c r="D10" s="1">
        <f t="shared" si="1"/>
        <v>-1</v>
      </c>
      <c r="E10" s="1">
        <f t="shared" si="2"/>
        <v>1</v>
      </c>
      <c r="F10" s="1">
        <f t="shared" si="3"/>
        <v>1</v>
      </c>
      <c r="G10" s="3">
        <f t="shared" si="4"/>
        <v>2.6315789473684209E-2</v>
      </c>
      <c r="J10" s="9" t="s">
        <v>8</v>
      </c>
      <c r="K10" s="16">
        <f>AVERAGE(G5:G366)</f>
        <v>0.15319908473816002</v>
      </c>
    </row>
    <row r="11" spans="1:11">
      <c r="A11" s="7">
        <v>21560</v>
      </c>
      <c r="B11">
        <v>27</v>
      </c>
      <c r="C11" s="8">
        <f t="shared" si="0"/>
        <v>42</v>
      </c>
      <c r="D11" s="1">
        <f t="shared" si="1"/>
        <v>-15</v>
      </c>
      <c r="E11" s="1">
        <f t="shared" si="2"/>
        <v>15</v>
      </c>
      <c r="F11" s="1">
        <f t="shared" si="3"/>
        <v>225</v>
      </c>
      <c r="G11" s="3">
        <f t="shared" si="4"/>
        <v>0.55555555555555558</v>
      </c>
      <c r="J11" s="17" t="s">
        <v>15</v>
      </c>
      <c r="K11" s="29">
        <f>100%-K10</f>
        <v>0.84680091526183998</v>
      </c>
    </row>
    <row r="12" spans="1:11">
      <c r="A12" s="7">
        <v>21561</v>
      </c>
      <c r="B12">
        <v>38</v>
      </c>
      <c r="C12" s="8">
        <f t="shared" si="0"/>
        <v>36</v>
      </c>
      <c r="D12" s="1">
        <f t="shared" si="1"/>
        <v>2</v>
      </c>
      <c r="E12" s="1">
        <f t="shared" si="2"/>
        <v>2</v>
      </c>
      <c r="F12" s="1">
        <f t="shared" si="3"/>
        <v>4</v>
      </c>
      <c r="G12" s="3">
        <f t="shared" si="4"/>
        <v>5.2631578947368418E-2</v>
      </c>
    </row>
    <row r="13" spans="1:11">
      <c r="A13" s="7">
        <v>21562</v>
      </c>
      <c r="B13">
        <v>33</v>
      </c>
      <c r="C13" s="8">
        <f t="shared" si="0"/>
        <v>34.333333333333336</v>
      </c>
      <c r="D13" s="1">
        <f t="shared" si="1"/>
        <v>-1.3333333333333357</v>
      </c>
      <c r="E13" s="1">
        <f t="shared" si="2"/>
        <v>1.3333333333333357</v>
      </c>
      <c r="F13" s="1">
        <f t="shared" si="3"/>
        <v>1.7777777777777841</v>
      </c>
      <c r="G13" s="3">
        <f t="shared" si="4"/>
        <v>4.0404040404040477E-2</v>
      </c>
    </row>
    <row r="14" spans="1:11">
      <c r="A14" s="7">
        <v>21563</v>
      </c>
      <c r="B14">
        <v>55</v>
      </c>
      <c r="C14" s="8">
        <f t="shared" si="0"/>
        <v>32.666666666666664</v>
      </c>
      <c r="D14" s="1">
        <f t="shared" si="1"/>
        <v>22.333333333333336</v>
      </c>
      <c r="E14" s="1">
        <f t="shared" si="2"/>
        <v>22.333333333333336</v>
      </c>
      <c r="F14" s="1">
        <f t="shared" si="3"/>
        <v>498.77777777777789</v>
      </c>
      <c r="G14" s="3">
        <f t="shared" si="4"/>
        <v>0.40606060606060612</v>
      </c>
    </row>
    <row r="15" spans="1:11">
      <c r="A15" s="7">
        <v>21564</v>
      </c>
      <c r="B15">
        <v>47</v>
      </c>
      <c r="C15" s="8">
        <f t="shared" si="0"/>
        <v>42</v>
      </c>
      <c r="D15" s="1">
        <f t="shared" si="1"/>
        <v>5</v>
      </c>
      <c r="E15" s="1">
        <f t="shared" si="2"/>
        <v>5</v>
      </c>
      <c r="F15" s="1">
        <f t="shared" si="3"/>
        <v>25</v>
      </c>
      <c r="G15" s="3">
        <f t="shared" si="4"/>
        <v>0.10638297872340426</v>
      </c>
    </row>
    <row r="16" spans="1:11">
      <c r="A16" s="7">
        <v>21565</v>
      </c>
      <c r="B16">
        <v>45</v>
      </c>
      <c r="C16" s="8">
        <f t="shared" si="0"/>
        <v>45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3">
        <f t="shared" si="4"/>
        <v>0</v>
      </c>
    </row>
    <row r="17" spans="1:7">
      <c r="A17" s="7">
        <v>21566</v>
      </c>
      <c r="B17">
        <v>37</v>
      </c>
      <c r="C17" s="8">
        <f t="shared" si="0"/>
        <v>49</v>
      </c>
      <c r="D17" s="1">
        <f t="shared" si="1"/>
        <v>-12</v>
      </c>
      <c r="E17" s="1">
        <f t="shared" si="2"/>
        <v>12</v>
      </c>
      <c r="F17" s="1">
        <f t="shared" si="3"/>
        <v>144</v>
      </c>
      <c r="G17" s="3">
        <f t="shared" si="4"/>
        <v>0.32432432432432434</v>
      </c>
    </row>
    <row r="18" spans="1:7">
      <c r="A18" s="7">
        <v>21567</v>
      </c>
      <c r="B18">
        <v>50</v>
      </c>
      <c r="C18" s="8">
        <f t="shared" si="0"/>
        <v>43</v>
      </c>
      <c r="D18" s="1">
        <f t="shared" si="1"/>
        <v>7</v>
      </c>
      <c r="E18" s="1">
        <f t="shared" si="2"/>
        <v>7</v>
      </c>
      <c r="F18" s="1">
        <f t="shared" si="3"/>
        <v>49</v>
      </c>
      <c r="G18" s="3">
        <f t="shared" si="4"/>
        <v>0.14000000000000001</v>
      </c>
    </row>
    <row r="19" spans="1:7">
      <c r="A19" s="7">
        <v>21568</v>
      </c>
      <c r="B19">
        <v>43</v>
      </c>
      <c r="C19" s="8">
        <f t="shared" si="0"/>
        <v>44</v>
      </c>
      <c r="D19" s="1">
        <f t="shared" si="1"/>
        <v>-1</v>
      </c>
      <c r="E19" s="1">
        <f t="shared" si="2"/>
        <v>1</v>
      </c>
      <c r="F19" s="1">
        <f t="shared" si="3"/>
        <v>1</v>
      </c>
      <c r="G19" s="3">
        <f t="shared" si="4"/>
        <v>2.3255813953488372E-2</v>
      </c>
    </row>
    <row r="20" spans="1:7">
      <c r="A20" s="7">
        <v>21569</v>
      </c>
      <c r="B20">
        <v>41</v>
      </c>
      <c r="C20" s="8">
        <f t="shared" si="0"/>
        <v>43.333333333333336</v>
      </c>
      <c r="D20" s="1">
        <f t="shared" si="1"/>
        <v>-2.3333333333333357</v>
      </c>
      <c r="E20" s="1">
        <f t="shared" si="2"/>
        <v>2.3333333333333357</v>
      </c>
      <c r="F20" s="1">
        <f t="shared" si="3"/>
        <v>5.4444444444444553</v>
      </c>
      <c r="G20" s="3">
        <f t="shared" si="4"/>
        <v>5.6910569105691117E-2</v>
      </c>
    </row>
    <row r="21" spans="1:7">
      <c r="A21" s="7">
        <v>21570</v>
      </c>
      <c r="B21">
        <v>52</v>
      </c>
      <c r="C21" s="8">
        <f t="shared" si="0"/>
        <v>44.666666666666664</v>
      </c>
      <c r="D21" s="1">
        <f t="shared" si="1"/>
        <v>7.3333333333333357</v>
      </c>
      <c r="E21" s="1">
        <f t="shared" si="2"/>
        <v>7.3333333333333357</v>
      </c>
      <c r="F21" s="1">
        <f t="shared" si="3"/>
        <v>53.777777777777814</v>
      </c>
      <c r="G21" s="3">
        <f t="shared" si="4"/>
        <v>0.14102564102564108</v>
      </c>
    </row>
    <row r="22" spans="1:7">
      <c r="A22" s="7">
        <v>21571</v>
      </c>
      <c r="B22">
        <v>34</v>
      </c>
      <c r="C22" s="8">
        <f t="shared" si="0"/>
        <v>45.333333333333336</v>
      </c>
      <c r="D22" s="1">
        <f t="shared" si="1"/>
        <v>-11.333333333333336</v>
      </c>
      <c r="E22" s="1">
        <f t="shared" si="2"/>
        <v>11.333333333333336</v>
      </c>
      <c r="F22" s="1">
        <f t="shared" si="3"/>
        <v>128.44444444444449</v>
      </c>
      <c r="G22" s="3">
        <f t="shared" si="4"/>
        <v>0.33333333333333343</v>
      </c>
    </row>
    <row r="23" spans="1:7">
      <c r="A23" s="7">
        <v>21572</v>
      </c>
      <c r="B23">
        <v>53</v>
      </c>
      <c r="C23" s="8">
        <f t="shared" si="0"/>
        <v>42.333333333333336</v>
      </c>
      <c r="D23" s="1">
        <f t="shared" si="1"/>
        <v>10.666666666666664</v>
      </c>
      <c r="E23" s="1">
        <f t="shared" si="2"/>
        <v>10.666666666666664</v>
      </c>
      <c r="F23" s="1">
        <f t="shared" si="3"/>
        <v>113.77777777777773</v>
      </c>
      <c r="G23" s="3">
        <f t="shared" si="4"/>
        <v>0.20125786163522008</v>
      </c>
    </row>
    <row r="24" spans="1:7">
      <c r="A24" s="7">
        <v>21573</v>
      </c>
      <c r="B24">
        <v>39</v>
      </c>
      <c r="C24" s="8">
        <f t="shared" si="0"/>
        <v>46.333333333333336</v>
      </c>
      <c r="D24" s="1">
        <f t="shared" si="1"/>
        <v>-7.3333333333333357</v>
      </c>
      <c r="E24" s="1">
        <f t="shared" si="2"/>
        <v>7.3333333333333357</v>
      </c>
      <c r="F24" s="1">
        <f t="shared" si="3"/>
        <v>53.777777777777814</v>
      </c>
      <c r="G24" s="3">
        <f t="shared" si="4"/>
        <v>0.18803418803418809</v>
      </c>
    </row>
    <row r="25" spans="1:7">
      <c r="A25" s="7">
        <v>21574</v>
      </c>
      <c r="B25">
        <v>32</v>
      </c>
      <c r="C25" s="8">
        <f t="shared" si="0"/>
        <v>42</v>
      </c>
      <c r="D25" s="1">
        <f t="shared" si="1"/>
        <v>-10</v>
      </c>
      <c r="E25" s="1">
        <f t="shared" si="2"/>
        <v>10</v>
      </c>
      <c r="F25" s="1">
        <f t="shared" si="3"/>
        <v>100</v>
      </c>
      <c r="G25" s="3">
        <f t="shared" si="4"/>
        <v>0.3125</v>
      </c>
    </row>
    <row r="26" spans="1:7">
      <c r="A26" s="7">
        <v>21575</v>
      </c>
      <c r="B26">
        <v>37</v>
      </c>
      <c r="C26" s="8">
        <f t="shared" si="0"/>
        <v>41.333333333333336</v>
      </c>
      <c r="D26" s="1">
        <f t="shared" si="1"/>
        <v>-4.3333333333333357</v>
      </c>
      <c r="E26" s="1">
        <f t="shared" si="2"/>
        <v>4.3333333333333357</v>
      </c>
      <c r="F26" s="1">
        <f t="shared" si="3"/>
        <v>18.7777777777778</v>
      </c>
      <c r="G26" s="3">
        <f t="shared" si="4"/>
        <v>0.11711711711711718</v>
      </c>
    </row>
    <row r="27" spans="1:7">
      <c r="A27" s="7">
        <v>21576</v>
      </c>
      <c r="B27">
        <v>43</v>
      </c>
      <c r="C27" s="8">
        <f t="shared" si="0"/>
        <v>36</v>
      </c>
      <c r="D27" s="1">
        <f t="shared" si="1"/>
        <v>7</v>
      </c>
      <c r="E27" s="1">
        <f t="shared" si="2"/>
        <v>7</v>
      </c>
      <c r="F27" s="1">
        <f t="shared" si="3"/>
        <v>49</v>
      </c>
      <c r="G27" s="3">
        <f t="shared" si="4"/>
        <v>0.16279069767441862</v>
      </c>
    </row>
    <row r="28" spans="1:7">
      <c r="A28" s="7">
        <v>21577</v>
      </c>
      <c r="B28">
        <v>39</v>
      </c>
      <c r="C28" s="8">
        <f t="shared" si="0"/>
        <v>37.333333333333336</v>
      </c>
      <c r="D28" s="1">
        <f t="shared" si="1"/>
        <v>1.6666666666666643</v>
      </c>
      <c r="E28" s="1">
        <f t="shared" si="2"/>
        <v>1.6666666666666643</v>
      </c>
      <c r="F28" s="1">
        <f t="shared" si="3"/>
        <v>2.7777777777777697</v>
      </c>
      <c r="G28" s="3">
        <f t="shared" si="4"/>
        <v>4.2735042735042673E-2</v>
      </c>
    </row>
    <row r="29" spans="1:7">
      <c r="A29" s="7">
        <v>21578</v>
      </c>
      <c r="B29">
        <v>35</v>
      </c>
      <c r="C29" s="8">
        <f t="shared" si="0"/>
        <v>39.666666666666664</v>
      </c>
      <c r="D29" s="1">
        <f t="shared" si="1"/>
        <v>-4.6666666666666643</v>
      </c>
      <c r="E29" s="1">
        <f t="shared" si="2"/>
        <v>4.6666666666666643</v>
      </c>
      <c r="F29" s="1">
        <f t="shared" si="3"/>
        <v>21.777777777777757</v>
      </c>
      <c r="G29" s="3">
        <f t="shared" si="4"/>
        <v>0.13333333333333328</v>
      </c>
    </row>
    <row r="30" spans="1:7">
      <c r="A30" s="7">
        <v>21579</v>
      </c>
      <c r="B30">
        <v>44</v>
      </c>
      <c r="C30" s="8">
        <f t="shared" si="0"/>
        <v>39</v>
      </c>
      <c r="D30" s="1">
        <f t="shared" si="1"/>
        <v>5</v>
      </c>
      <c r="E30" s="1">
        <f t="shared" si="2"/>
        <v>5</v>
      </c>
      <c r="F30" s="1">
        <f t="shared" si="3"/>
        <v>25</v>
      </c>
      <c r="G30" s="3">
        <f t="shared" si="4"/>
        <v>0.11363636363636363</v>
      </c>
    </row>
    <row r="31" spans="1:7">
      <c r="A31" s="7">
        <v>21580</v>
      </c>
      <c r="B31">
        <v>38</v>
      </c>
      <c r="C31" s="8">
        <f t="shared" si="0"/>
        <v>39.333333333333336</v>
      </c>
      <c r="D31" s="1">
        <f t="shared" si="1"/>
        <v>-1.3333333333333357</v>
      </c>
      <c r="E31" s="1">
        <f t="shared" si="2"/>
        <v>1.3333333333333357</v>
      </c>
      <c r="F31" s="1">
        <f t="shared" si="3"/>
        <v>1.7777777777777841</v>
      </c>
      <c r="G31" s="3">
        <f t="shared" si="4"/>
        <v>3.5087719298245675E-2</v>
      </c>
    </row>
    <row r="32" spans="1:7">
      <c r="A32" s="7">
        <v>21581</v>
      </c>
      <c r="B32">
        <v>24</v>
      </c>
      <c r="C32" s="8">
        <f t="shared" si="0"/>
        <v>39</v>
      </c>
      <c r="D32" s="1">
        <f t="shared" si="1"/>
        <v>-15</v>
      </c>
      <c r="E32" s="1">
        <f t="shared" si="2"/>
        <v>15</v>
      </c>
      <c r="F32" s="1">
        <f t="shared" si="3"/>
        <v>225</v>
      </c>
      <c r="G32" s="3">
        <f t="shared" si="4"/>
        <v>0.625</v>
      </c>
    </row>
    <row r="33" spans="1:7">
      <c r="A33" s="7">
        <v>21582</v>
      </c>
      <c r="B33">
        <v>23</v>
      </c>
      <c r="C33" s="8">
        <f t="shared" si="0"/>
        <v>35.333333333333336</v>
      </c>
      <c r="D33" s="1">
        <f t="shared" si="1"/>
        <v>-12.333333333333336</v>
      </c>
      <c r="E33" s="1">
        <f t="shared" si="2"/>
        <v>12.333333333333336</v>
      </c>
      <c r="F33" s="1">
        <f t="shared" si="3"/>
        <v>152.11111111111117</v>
      </c>
      <c r="G33" s="3">
        <f t="shared" si="4"/>
        <v>0.53623188405797106</v>
      </c>
    </row>
    <row r="34" spans="1:7">
      <c r="A34" s="7">
        <v>21583</v>
      </c>
      <c r="B34">
        <v>31</v>
      </c>
      <c r="C34" s="8">
        <f t="shared" si="0"/>
        <v>28.333333333333332</v>
      </c>
      <c r="D34" s="1">
        <f t="shared" si="1"/>
        <v>2.6666666666666679</v>
      </c>
      <c r="E34" s="1">
        <f t="shared" si="2"/>
        <v>2.6666666666666679</v>
      </c>
      <c r="F34" s="1">
        <f t="shared" si="3"/>
        <v>7.1111111111111178</v>
      </c>
      <c r="G34" s="3">
        <f t="shared" si="4"/>
        <v>8.6021505376344121E-2</v>
      </c>
    </row>
    <row r="35" spans="1:7">
      <c r="A35" s="7">
        <v>21584</v>
      </c>
      <c r="B35">
        <v>44</v>
      </c>
      <c r="C35" s="8">
        <f t="shared" si="0"/>
        <v>26</v>
      </c>
      <c r="D35" s="1">
        <f t="shared" si="1"/>
        <v>18</v>
      </c>
      <c r="E35" s="1">
        <f t="shared" si="2"/>
        <v>18</v>
      </c>
      <c r="F35" s="1">
        <f t="shared" si="3"/>
        <v>324</v>
      </c>
      <c r="G35" s="3">
        <f t="shared" si="4"/>
        <v>0.40909090909090912</v>
      </c>
    </row>
    <row r="36" spans="1:7">
      <c r="A36" s="7">
        <v>21585</v>
      </c>
      <c r="B36">
        <v>38</v>
      </c>
      <c r="C36" s="8">
        <f t="shared" si="0"/>
        <v>32.666666666666664</v>
      </c>
      <c r="D36" s="1">
        <f t="shared" si="1"/>
        <v>5.3333333333333357</v>
      </c>
      <c r="E36" s="1">
        <f t="shared" si="2"/>
        <v>5.3333333333333357</v>
      </c>
      <c r="F36" s="1">
        <f t="shared" si="3"/>
        <v>28.444444444444471</v>
      </c>
      <c r="G36" s="3">
        <f t="shared" si="4"/>
        <v>0.14035087719298253</v>
      </c>
    </row>
    <row r="37" spans="1:7">
      <c r="A37" s="7">
        <v>21586</v>
      </c>
      <c r="B37">
        <v>50</v>
      </c>
      <c r="C37" s="8">
        <f t="shared" si="0"/>
        <v>37.666666666666664</v>
      </c>
      <c r="D37" s="1">
        <f t="shared" si="1"/>
        <v>12.333333333333336</v>
      </c>
      <c r="E37" s="1">
        <f t="shared" si="2"/>
        <v>12.333333333333336</v>
      </c>
      <c r="F37" s="1">
        <f t="shared" si="3"/>
        <v>152.11111111111117</v>
      </c>
      <c r="G37" s="3">
        <f t="shared" si="4"/>
        <v>0.2466666666666667</v>
      </c>
    </row>
    <row r="38" spans="1:7">
      <c r="A38" s="7">
        <v>21587</v>
      </c>
      <c r="B38">
        <v>38</v>
      </c>
      <c r="C38" s="8">
        <f t="shared" si="0"/>
        <v>44</v>
      </c>
      <c r="D38" s="1">
        <f t="shared" si="1"/>
        <v>-6</v>
      </c>
      <c r="E38" s="1">
        <f t="shared" si="2"/>
        <v>6</v>
      </c>
      <c r="F38" s="1">
        <f t="shared" si="3"/>
        <v>36</v>
      </c>
      <c r="G38" s="3">
        <f t="shared" si="4"/>
        <v>0.15789473684210525</v>
      </c>
    </row>
    <row r="39" spans="1:7">
      <c r="A39" s="7">
        <v>21588</v>
      </c>
      <c r="B39">
        <v>51</v>
      </c>
      <c r="C39" s="8">
        <f t="shared" si="0"/>
        <v>42</v>
      </c>
      <c r="D39" s="1">
        <f t="shared" si="1"/>
        <v>9</v>
      </c>
      <c r="E39" s="1">
        <f t="shared" si="2"/>
        <v>9</v>
      </c>
      <c r="F39" s="1">
        <f t="shared" si="3"/>
        <v>81</v>
      </c>
      <c r="G39" s="3">
        <f t="shared" si="4"/>
        <v>0.17647058823529413</v>
      </c>
    </row>
    <row r="40" spans="1:7">
      <c r="A40" s="7">
        <v>21589</v>
      </c>
      <c r="B40">
        <v>31</v>
      </c>
      <c r="C40" s="8">
        <f t="shared" si="0"/>
        <v>46.333333333333336</v>
      </c>
      <c r="D40" s="1">
        <f t="shared" si="1"/>
        <v>-15.333333333333336</v>
      </c>
      <c r="E40" s="1">
        <f t="shared" si="2"/>
        <v>15.333333333333336</v>
      </c>
      <c r="F40" s="1">
        <f t="shared" si="3"/>
        <v>235.11111111111117</v>
      </c>
      <c r="G40" s="3">
        <f t="shared" si="4"/>
        <v>0.49462365591397855</v>
      </c>
    </row>
    <row r="41" spans="1:7">
      <c r="A41" s="7">
        <v>21590</v>
      </c>
      <c r="B41">
        <v>31</v>
      </c>
      <c r="C41" s="8">
        <f t="shared" si="0"/>
        <v>40</v>
      </c>
      <c r="D41" s="1">
        <f t="shared" si="1"/>
        <v>-9</v>
      </c>
      <c r="E41" s="1">
        <f t="shared" si="2"/>
        <v>9</v>
      </c>
      <c r="F41" s="1">
        <f t="shared" si="3"/>
        <v>81</v>
      </c>
      <c r="G41" s="3">
        <f t="shared" si="4"/>
        <v>0.29032258064516131</v>
      </c>
    </row>
    <row r="42" spans="1:7">
      <c r="A42" s="7">
        <v>21591</v>
      </c>
      <c r="B42">
        <v>51</v>
      </c>
      <c r="C42" s="8">
        <f t="shared" si="0"/>
        <v>37.666666666666664</v>
      </c>
      <c r="D42" s="1">
        <f t="shared" si="1"/>
        <v>13.333333333333336</v>
      </c>
      <c r="E42" s="1">
        <f t="shared" si="2"/>
        <v>13.333333333333336</v>
      </c>
      <c r="F42" s="1">
        <f t="shared" si="3"/>
        <v>177.77777777777783</v>
      </c>
      <c r="G42" s="3">
        <f t="shared" si="4"/>
        <v>0.2614379084967321</v>
      </c>
    </row>
    <row r="43" spans="1:7">
      <c r="A43" s="7">
        <v>21592</v>
      </c>
      <c r="B43">
        <v>36</v>
      </c>
      <c r="C43" s="8">
        <f t="shared" si="0"/>
        <v>37.666666666666664</v>
      </c>
      <c r="D43" s="1">
        <f t="shared" si="1"/>
        <v>-1.6666666666666643</v>
      </c>
      <c r="E43" s="1">
        <f t="shared" si="2"/>
        <v>1.6666666666666643</v>
      </c>
      <c r="F43" s="1">
        <f t="shared" si="3"/>
        <v>2.7777777777777697</v>
      </c>
      <c r="G43" s="3">
        <f t="shared" si="4"/>
        <v>4.6296296296296231E-2</v>
      </c>
    </row>
    <row r="44" spans="1:7">
      <c r="A44" s="7">
        <v>21593</v>
      </c>
      <c r="B44">
        <v>45</v>
      </c>
      <c r="C44" s="8">
        <f t="shared" si="0"/>
        <v>39.333333333333336</v>
      </c>
      <c r="D44" s="1">
        <f t="shared" si="1"/>
        <v>5.6666666666666643</v>
      </c>
      <c r="E44" s="1">
        <f t="shared" si="2"/>
        <v>5.6666666666666643</v>
      </c>
      <c r="F44" s="1">
        <f t="shared" si="3"/>
        <v>32.111111111111086</v>
      </c>
      <c r="G44" s="3">
        <f t="shared" si="4"/>
        <v>0.12592592592592589</v>
      </c>
    </row>
    <row r="45" spans="1:7">
      <c r="A45" s="7">
        <v>21594</v>
      </c>
      <c r="B45">
        <v>51</v>
      </c>
      <c r="C45" s="8">
        <f t="shared" si="0"/>
        <v>44</v>
      </c>
      <c r="D45" s="1">
        <f t="shared" si="1"/>
        <v>7</v>
      </c>
      <c r="E45" s="1">
        <f t="shared" si="2"/>
        <v>7</v>
      </c>
      <c r="F45" s="1">
        <f t="shared" si="3"/>
        <v>49</v>
      </c>
      <c r="G45" s="3">
        <f t="shared" si="4"/>
        <v>0.13725490196078433</v>
      </c>
    </row>
    <row r="46" spans="1:7">
      <c r="A46" s="7">
        <v>21595</v>
      </c>
      <c r="B46">
        <v>34</v>
      </c>
      <c r="C46" s="8">
        <f t="shared" si="0"/>
        <v>44</v>
      </c>
      <c r="D46" s="1">
        <f t="shared" si="1"/>
        <v>-10</v>
      </c>
      <c r="E46" s="1">
        <f t="shared" si="2"/>
        <v>10</v>
      </c>
      <c r="F46" s="1">
        <f t="shared" si="3"/>
        <v>100</v>
      </c>
      <c r="G46" s="3">
        <f t="shared" si="4"/>
        <v>0.29411764705882354</v>
      </c>
    </row>
    <row r="47" spans="1:7">
      <c r="A47" s="7">
        <v>21596</v>
      </c>
      <c r="B47">
        <v>52</v>
      </c>
      <c r="C47" s="8">
        <f t="shared" si="0"/>
        <v>43.333333333333336</v>
      </c>
      <c r="D47" s="1">
        <f t="shared" si="1"/>
        <v>8.6666666666666643</v>
      </c>
      <c r="E47" s="1">
        <f t="shared" si="2"/>
        <v>8.6666666666666643</v>
      </c>
      <c r="F47" s="1">
        <f t="shared" si="3"/>
        <v>75.111111111111072</v>
      </c>
      <c r="G47" s="3">
        <f t="shared" si="4"/>
        <v>0.16666666666666663</v>
      </c>
    </row>
    <row r="48" spans="1:7">
      <c r="A48" s="7">
        <v>21597</v>
      </c>
      <c r="B48">
        <v>47</v>
      </c>
      <c r="C48" s="8">
        <f t="shared" si="0"/>
        <v>45.666666666666664</v>
      </c>
      <c r="D48" s="1">
        <f t="shared" si="1"/>
        <v>1.3333333333333357</v>
      </c>
      <c r="E48" s="1">
        <f t="shared" si="2"/>
        <v>1.3333333333333357</v>
      </c>
      <c r="F48" s="1">
        <f t="shared" si="3"/>
        <v>1.7777777777777841</v>
      </c>
      <c r="G48" s="3">
        <f t="shared" si="4"/>
        <v>2.8368794326241186E-2</v>
      </c>
    </row>
    <row r="49" spans="1:7">
      <c r="A49" s="7">
        <v>21598</v>
      </c>
      <c r="B49">
        <v>45</v>
      </c>
      <c r="C49" s="8">
        <f t="shared" si="0"/>
        <v>44.333333333333336</v>
      </c>
      <c r="D49" s="1">
        <f t="shared" si="1"/>
        <v>0.6666666666666643</v>
      </c>
      <c r="E49" s="1">
        <f t="shared" si="2"/>
        <v>0.6666666666666643</v>
      </c>
      <c r="F49" s="1">
        <f t="shared" si="3"/>
        <v>0.44444444444444131</v>
      </c>
      <c r="G49" s="3">
        <f t="shared" si="4"/>
        <v>1.4814814814814762E-2</v>
      </c>
    </row>
    <row r="50" spans="1:7">
      <c r="A50" s="7">
        <v>21599</v>
      </c>
      <c r="B50">
        <v>46</v>
      </c>
      <c r="C50" s="8">
        <f t="shared" si="0"/>
        <v>48</v>
      </c>
      <c r="D50" s="1">
        <f t="shared" si="1"/>
        <v>-2</v>
      </c>
      <c r="E50" s="1">
        <f t="shared" si="2"/>
        <v>2</v>
      </c>
      <c r="F50" s="1">
        <f t="shared" si="3"/>
        <v>4</v>
      </c>
      <c r="G50" s="3">
        <f t="shared" si="4"/>
        <v>4.3478260869565216E-2</v>
      </c>
    </row>
    <row r="51" spans="1:7">
      <c r="A51" s="7">
        <v>21600</v>
      </c>
      <c r="B51">
        <v>39</v>
      </c>
      <c r="C51" s="8">
        <f t="shared" si="0"/>
        <v>46</v>
      </c>
      <c r="D51" s="1">
        <f t="shared" si="1"/>
        <v>-7</v>
      </c>
      <c r="E51" s="1">
        <f t="shared" si="2"/>
        <v>7</v>
      </c>
      <c r="F51" s="1">
        <f t="shared" si="3"/>
        <v>49</v>
      </c>
      <c r="G51" s="3">
        <f t="shared" si="4"/>
        <v>0.17948717948717949</v>
      </c>
    </row>
    <row r="52" spans="1:7">
      <c r="A52" s="7">
        <v>21601</v>
      </c>
      <c r="B52">
        <v>48</v>
      </c>
      <c r="C52" s="8">
        <f t="shared" si="0"/>
        <v>43.333333333333336</v>
      </c>
      <c r="D52" s="1">
        <f t="shared" si="1"/>
        <v>4.6666666666666643</v>
      </c>
      <c r="E52" s="1">
        <f t="shared" si="2"/>
        <v>4.6666666666666643</v>
      </c>
      <c r="F52" s="1">
        <f t="shared" si="3"/>
        <v>21.777777777777757</v>
      </c>
      <c r="G52" s="3">
        <f t="shared" si="4"/>
        <v>9.7222222222222168E-2</v>
      </c>
    </row>
    <row r="53" spans="1:7">
      <c r="A53" s="7">
        <v>21602</v>
      </c>
      <c r="B53">
        <v>37</v>
      </c>
      <c r="C53" s="8">
        <f t="shared" si="0"/>
        <v>44.333333333333336</v>
      </c>
      <c r="D53" s="1">
        <f t="shared" si="1"/>
        <v>-7.3333333333333357</v>
      </c>
      <c r="E53" s="1">
        <f t="shared" si="2"/>
        <v>7.3333333333333357</v>
      </c>
      <c r="F53" s="1">
        <f t="shared" si="3"/>
        <v>53.777777777777814</v>
      </c>
      <c r="G53" s="3">
        <f t="shared" si="4"/>
        <v>0.19819819819819826</v>
      </c>
    </row>
    <row r="54" spans="1:7">
      <c r="A54" s="7">
        <v>21603</v>
      </c>
      <c r="B54">
        <v>35</v>
      </c>
      <c r="C54" s="8">
        <f t="shared" si="0"/>
        <v>41.333333333333336</v>
      </c>
      <c r="D54" s="1">
        <f t="shared" si="1"/>
        <v>-6.3333333333333357</v>
      </c>
      <c r="E54" s="1">
        <f t="shared" si="2"/>
        <v>6.3333333333333357</v>
      </c>
      <c r="F54" s="1">
        <f t="shared" si="3"/>
        <v>40.111111111111143</v>
      </c>
      <c r="G54" s="3">
        <f t="shared" si="4"/>
        <v>0.18095238095238103</v>
      </c>
    </row>
    <row r="55" spans="1:7">
      <c r="A55" s="7">
        <v>21604</v>
      </c>
      <c r="B55">
        <v>52</v>
      </c>
      <c r="C55" s="8">
        <f t="shared" si="0"/>
        <v>40</v>
      </c>
      <c r="D55" s="1">
        <f t="shared" si="1"/>
        <v>12</v>
      </c>
      <c r="E55" s="1">
        <f t="shared" si="2"/>
        <v>12</v>
      </c>
      <c r="F55" s="1">
        <f t="shared" si="3"/>
        <v>144</v>
      </c>
      <c r="G55" s="3">
        <f t="shared" si="4"/>
        <v>0.23076923076923078</v>
      </c>
    </row>
    <row r="56" spans="1:7">
      <c r="A56" s="7">
        <v>21605</v>
      </c>
      <c r="B56">
        <v>42</v>
      </c>
      <c r="C56" s="8">
        <f t="shared" si="0"/>
        <v>41.333333333333336</v>
      </c>
      <c r="D56" s="1">
        <f t="shared" si="1"/>
        <v>0.6666666666666643</v>
      </c>
      <c r="E56" s="1">
        <f t="shared" si="2"/>
        <v>0.6666666666666643</v>
      </c>
      <c r="F56" s="1">
        <f t="shared" si="3"/>
        <v>0.44444444444444131</v>
      </c>
      <c r="G56" s="3">
        <f t="shared" si="4"/>
        <v>1.5873015873015817E-2</v>
      </c>
    </row>
    <row r="57" spans="1:7">
      <c r="A57" s="7">
        <v>21606</v>
      </c>
      <c r="B57">
        <v>45</v>
      </c>
      <c r="C57" s="8">
        <f t="shared" si="0"/>
        <v>43</v>
      </c>
      <c r="D57" s="1">
        <f t="shared" si="1"/>
        <v>2</v>
      </c>
      <c r="E57" s="1">
        <f t="shared" si="2"/>
        <v>2</v>
      </c>
      <c r="F57" s="1">
        <f t="shared" si="3"/>
        <v>4</v>
      </c>
      <c r="G57" s="3">
        <f t="shared" si="4"/>
        <v>4.4444444444444446E-2</v>
      </c>
    </row>
    <row r="58" spans="1:7">
      <c r="A58" s="7">
        <v>21607</v>
      </c>
      <c r="B58">
        <v>39</v>
      </c>
      <c r="C58" s="8">
        <f t="shared" si="0"/>
        <v>46.333333333333336</v>
      </c>
      <c r="D58" s="1">
        <f t="shared" si="1"/>
        <v>-7.3333333333333357</v>
      </c>
      <c r="E58" s="1">
        <f t="shared" si="2"/>
        <v>7.3333333333333357</v>
      </c>
      <c r="F58" s="1">
        <f t="shared" si="3"/>
        <v>53.777777777777814</v>
      </c>
      <c r="G58" s="3">
        <f t="shared" si="4"/>
        <v>0.18803418803418809</v>
      </c>
    </row>
    <row r="59" spans="1:7">
      <c r="A59" s="7">
        <v>21608</v>
      </c>
      <c r="B59">
        <v>37</v>
      </c>
      <c r="C59" s="8">
        <f t="shared" si="0"/>
        <v>42</v>
      </c>
      <c r="D59" s="1">
        <f t="shared" si="1"/>
        <v>-5</v>
      </c>
      <c r="E59" s="1">
        <f t="shared" si="2"/>
        <v>5</v>
      </c>
      <c r="F59" s="1">
        <f t="shared" si="3"/>
        <v>25</v>
      </c>
      <c r="G59" s="3">
        <f t="shared" si="4"/>
        <v>0.13513513513513514</v>
      </c>
    </row>
    <row r="60" spans="1:7">
      <c r="A60" s="7">
        <v>21609</v>
      </c>
      <c r="B60">
        <v>30</v>
      </c>
      <c r="C60" s="8">
        <f t="shared" si="0"/>
        <v>40.333333333333336</v>
      </c>
      <c r="D60" s="1">
        <f t="shared" si="1"/>
        <v>-10.333333333333336</v>
      </c>
      <c r="E60" s="1">
        <f t="shared" si="2"/>
        <v>10.333333333333336</v>
      </c>
      <c r="F60" s="1">
        <f t="shared" si="3"/>
        <v>106.77777777777783</v>
      </c>
      <c r="G60" s="3">
        <f t="shared" si="4"/>
        <v>0.3444444444444445</v>
      </c>
    </row>
    <row r="61" spans="1:7">
      <c r="A61" s="7">
        <v>21610</v>
      </c>
      <c r="B61">
        <v>35</v>
      </c>
      <c r="C61" s="8">
        <f t="shared" si="0"/>
        <v>35.333333333333336</v>
      </c>
      <c r="D61" s="1">
        <f t="shared" si="1"/>
        <v>-0.3333333333333357</v>
      </c>
      <c r="E61" s="1">
        <f t="shared" si="2"/>
        <v>0.3333333333333357</v>
      </c>
      <c r="F61" s="1">
        <f t="shared" si="3"/>
        <v>0.11111111111111269</v>
      </c>
      <c r="G61" s="3">
        <f t="shared" si="4"/>
        <v>9.5238095238095923E-3</v>
      </c>
    </row>
    <row r="62" spans="1:7">
      <c r="A62" s="7">
        <v>21611</v>
      </c>
      <c r="B62">
        <v>28</v>
      </c>
      <c r="C62" s="8">
        <f t="shared" si="0"/>
        <v>34</v>
      </c>
      <c r="D62" s="1">
        <f t="shared" si="1"/>
        <v>-6</v>
      </c>
      <c r="E62" s="1">
        <f t="shared" si="2"/>
        <v>6</v>
      </c>
      <c r="F62" s="1">
        <f t="shared" si="3"/>
        <v>36</v>
      </c>
      <c r="G62" s="3">
        <f t="shared" si="4"/>
        <v>0.21428571428571427</v>
      </c>
    </row>
    <row r="63" spans="1:7">
      <c r="A63" s="7">
        <v>21612</v>
      </c>
      <c r="B63">
        <v>45</v>
      </c>
      <c r="C63" s="8">
        <f t="shared" si="0"/>
        <v>31</v>
      </c>
      <c r="D63" s="1">
        <f t="shared" si="1"/>
        <v>14</v>
      </c>
      <c r="E63" s="1">
        <f t="shared" si="2"/>
        <v>14</v>
      </c>
      <c r="F63" s="1">
        <f t="shared" si="3"/>
        <v>196</v>
      </c>
      <c r="G63" s="3">
        <f t="shared" si="4"/>
        <v>0.31111111111111112</v>
      </c>
    </row>
    <row r="64" spans="1:7">
      <c r="A64" s="7">
        <v>21613</v>
      </c>
      <c r="B64">
        <v>34</v>
      </c>
      <c r="C64" s="8">
        <f t="shared" si="0"/>
        <v>36</v>
      </c>
      <c r="D64" s="1">
        <f t="shared" si="1"/>
        <v>-2</v>
      </c>
      <c r="E64" s="1">
        <f t="shared" si="2"/>
        <v>2</v>
      </c>
      <c r="F64" s="1">
        <f t="shared" si="3"/>
        <v>4</v>
      </c>
      <c r="G64" s="3">
        <f t="shared" si="4"/>
        <v>5.8823529411764705E-2</v>
      </c>
    </row>
    <row r="65" spans="1:7">
      <c r="A65" s="7">
        <v>21614</v>
      </c>
      <c r="B65">
        <v>36</v>
      </c>
      <c r="C65" s="8">
        <f t="shared" si="0"/>
        <v>35.666666666666664</v>
      </c>
      <c r="D65" s="1">
        <f t="shared" si="1"/>
        <v>0.3333333333333357</v>
      </c>
      <c r="E65" s="1">
        <f t="shared" si="2"/>
        <v>0.3333333333333357</v>
      </c>
      <c r="F65" s="1">
        <f t="shared" si="3"/>
        <v>0.11111111111111269</v>
      </c>
      <c r="G65" s="3">
        <f t="shared" si="4"/>
        <v>9.2592592592593247E-3</v>
      </c>
    </row>
    <row r="66" spans="1:7">
      <c r="A66" s="7">
        <v>21615</v>
      </c>
      <c r="B66">
        <v>50</v>
      </c>
      <c r="C66" s="8">
        <f t="shared" si="0"/>
        <v>38.333333333333336</v>
      </c>
      <c r="D66" s="1">
        <f t="shared" si="1"/>
        <v>11.666666666666664</v>
      </c>
      <c r="E66" s="1">
        <f t="shared" si="2"/>
        <v>11.666666666666664</v>
      </c>
      <c r="F66" s="1">
        <f t="shared" si="3"/>
        <v>136.11111111111106</v>
      </c>
      <c r="G66" s="3">
        <f t="shared" si="4"/>
        <v>0.23333333333333328</v>
      </c>
    </row>
    <row r="67" spans="1:7">
      <c r="A67" s="7">
        <v>21616</v>
      </c>
      <c r="B67">
        <v>44</v>
      </c>
      <c r="C67" s="8">
        <f t="shared" si="0"/>
        <v>40</v>
      </c>
      <c r="D67" s="1">
        <f t="shared" si="1"/>
        <v>4</v>
      </c>
      <c r="E67" s="1">
        <f t="shared" si="2"/>
        <v>4</v>
      </c>
      <c r="F67" s="1">
        <f t="shared" si="3"/>
        <v>16</v>
      </c>
      <c r="G67" s="3">
        <f t="shared" si="4"/>
        <v>9.0909090909090912E-2</v>
      </c>
    </row>
    <row r="68" spans="1:7">
      <c r="A68" s="7">
        <v>21617</v>
      </c>
      <c r="B68">
        <v>39</v>
      </c>
      <c r="C68" s="8">
        <f t="shared" si="0"/>
        <v>43.333333333333336</v>
      </c>
      <c r="D68" s="1">
        <f t="shared" si="1"/>
        <v>-4.3333333333333357</v>
      </c>
      <c r="E68" s="1">
        <f t="shared" si="2"/>
        <v>4.3333333333333357</v>
      </c>
      <c r="F68" s="1">
        <f t="shared" si="3"/>
        <v>18.7777777777778</v>
      </c>
      <c r="G68" s="3">
        <f t="shared" si="4"/>
        <v>0.11111111111111117</v>
      </c>
    </row>
    <row r="69" spans="1:7">
      <c r="A69" s="7">
        <v>21618</v>
      </c>
      <c r="B69">
        <v>32</v>
      </c>
      <c r="C69" s="8">
        <f t="shared" si="0"/>
        <v>44.333333333333336</v>
      </c>
      <c r="D69" s="1">
        <f t="shared" si="1"/>
        <v>-12.333333333333336</v>
      </c>
      <c r="E69" s="1">
        <f t="shared" si="2"/>
        <v>12.333333333333336</v>
      </c>
      <c r="F69" s="1">
        <f t="shared" si="3"/>
        <v>152.11111111111117</v>
      </c>
      <c r="G69" s="3">
        <f t="shared" si="4"/>
        <v>0.38541666666666674</v>
      </c>
    </row>
    <row r="70" spans="1:7">
      <c r="A70" s="7">
        <v>21619</v>
      </c>
      <c r="B70">
        <v>39</v>
      </c>
      <c r="C70" s="8">
        <f t="shared" ref="C70:C133" si="5">AVERAGE(B67:B69)</f>
        <v>38.333333333333336</v>
      </c>
      <c r="D70" s="1">
        <f t="shared" ref="D70:D133" si="6">B70-C70</f>
        <v>0.6666666666666643</v>
      </c>
      <c r="E70" s="1">
        <f t="shared" ref="E70:E133" si="7">ABS(D70)</f>
        <v>0.6666666666666643</v>
      </c>
      <c r="F70" s="1">
        <f t="shared" ref="F70:F133" si="8">E70^2</f>
        <v>0.44444444444444131</v>
      </c>
      <c r="G70" s="3">
        <f t="shared" ref="G70:G133" si="9">E70/B70</f>
        <v>1.7094017094017033E-2</v>
      </c>
    </row>
    <row r="71" spans="1:7">
      <c r="A71" s="7">
        <v>21620</v>
      </c>
      <c r="B71">
        <v>45</v>
      </c>
      <c r="C71" s="8">
        <f t="shared" si="5"/>
        <v>36.666666666666664</v>
      </c>
      <c r="D71" s="1">
        <f t="shared" si="6"/>
        <v>8.3333333333333357</v>
      </c>
      <c r="E71" s="1">
        <f t="shared" si="7"/>
        <v>8.3333333333333357</v>
      </c>
      <c r="F71" s="1">
        <f t="shared" si="8"/>
        <v>69.444444444444485</v>
      </c>
      <c r="G71" s="3">
        <f t="shared" si="9"/>
        <v>0.18518518518518523</v>
      </c>
    </row>
    <row r="72" spans="1:7">
      <c r="A72" s="7">
        <v>21621</v>
      </c>
      <c r="B72">
        <v>43</v>
      </c>
      <c r="C72" s="8">
        <f t="shared" si="5"/>
        <v>38.666666666666664</v>
      </c>
      <c r="D72" s="1">
        <f t="shared" si="6"/>
        <v>4.3333333333333357</v>
      </c>
      <c r="E72" s="1">
        <f t="shared" si="7"/>
        <v>4.3333333333333357</v>
      </c>
      <c r="F72" s="1">
        <f t="shared" si="8"/>
        <v>18.7777777777778</v>
      </c>
      <c r="G72" s="3">
        <f t="shared" si="9"/>
        <v>0.10077519379844967</v>
      </c>
    </row>
    <row r="73" spans="1:7">
      <c r="A73" s="7">
        <v>21622</v>
      </c>
      <c r="B73">
        <v>39</v>
      </c>
      <c r="C73" s="8">
        <f t="shared" si="5"/>
        <v>42.333333333333336</v>
      </c>
      <c r="D73" s="1">
        <f t="shared" si="6"/>
        <v>-3.3333333333333357</v>
      </c>
      <c r="E73" s="1">
        <f t="shared" si="7"/>
        <v>3.3333333333333357</v>
      </c>
      <c r="F73" s="1">
        <f t="shared" si="8"/>
        <v>11.111111111111127</v>
      </c>
      <c r="G73" s="3">
        <f t="shared" si="9"/>
        <v>8.5470085470085527E-2</v>
      </c>
    </row>
    <row r="74" spans="1:7">
      <c r="A74" s="7">
        <v>21623</v>
      </c>
      <c r="B74">
        <v>31</v>
      </c>
      <c r="C74" s="8">
        <f t="shared" si="5"/>
        <v>42.333333333333336</v>
      </c>
      <c r="D74" s="1">
        <f t="shared" si="6"/>
        <v>-11.333333333333336</v>
      </c>
      <c r="E74" s="1">
        <f t="shared" si="7"/>
        <v>11.333333333333336</v>
      </c>
      <c r="F74" s="1">
        <f t="shared" si="8"/>
        <v>128.44444444444449</v>
      </c>
      <c r="G74" s="3">
        <f t="shared" si="9"/>
        <v>0.36559139784946243</v>
      </c>
    </row>
    <row r="75" spans="1:7">
      <c r="A75" s="7">
        <v>21624</v>
      </c>
      <c r="B75">
        <v>27</v>
      </c>
      <c r="C75" s="8">
        <f t="shared" si="5"/>
        <v>37.666666666666664</v>
      </c>
      <c r="D75" s="1">
        <f t="shared" si="6"/>
        <v>-10.666666666666664</v>
      </c>
      <c r="E75" s="1">
        <f t="shared" si="7"/>
        <v>10.666666666666664</v>
      </c>
      <c r="F75" s="1">
        <f t="shared" si="8"/>
        <v>113.77777777777773</v>
      </c>
      <c r="G75" s="3">
        <f t="shared" si="9"/>
        <v>0.39506172839506165</v>
      </c>
    </row>
    <row r="76" spans="1:7">
      <c r="A76" s="7">
        <v>21625</v>
      </c>
      <c r="B76">
        <v>30</v>
      </c>
      <c r="C76" s="8">
        <f t="shared" si="5"/>
        <v>32.333333333333336</v>
      </c>
      <c r="D76" s="1">
        <f t="shared" si="6"/>
        <v>-2.3333333333333357</v>
      </c>
      <c r="E76" s="1">
        <f t="shared" si="7"/>
        <v>2.3333333333333357</v>
      </c>
      <c r="F76" s="1">
        <f t="shared" si="8"/>
        <v>5.4444444444444553</v>
      </c>
      <c r="G76" s="3">
        <f t="shared" si="9"/>
        <v>7.7777777777777862E-2</v>
      </c>
    </row>
    <row r="77" spans="1:7">
      <c r="A77" s="7">
        <v>21626</v>
      </c>
      <c r="B77">
        <v>42</v>
      </c>
      <c r="C77" s="8">
        <f t="shared" si="5"/>
        <v>29.333333333333332</v>
      </c>
      <c r="D77" s="1">
        <f t="shared" si="6"/>
        <v>12.666666666666668</v>
      </c>
      <c r="E77" s="1">
        <f t="shared" si="7"/>
        <v>12.666666666666668</v>
      </c>
      <c r="F77" s="1">
        <f t="shared" si="8"/>
        <v>160.44444444444449</v>
      </c>
      <c r="G77" s="3">
        <f t="shared" si="9"/>
        <v>0.30158730158730163</v>
      </c>
    </row>
    <row r="78" spans="1:7">
      <c r="A78" s="7">
        <v>21627</v>
      </c>
      <c r="B78">
        <v>46</v>
      </c>
      <c r="C78" s="8">
        <f t="shared" si="5"/>
        <v>33</v>
      </c>
      <c r="D78" s="1">
        <f t="shared" si="6"/>
        <v>13</v>
      </c>
      <c r="E78" s="1">
        <f t="shared" si="7"/>
        <v>13</v>
      </c>
      <c r="F78" s="1">
        <f t="shared" si="8"/>
        <v>169</v>
      </c>
      <c r="G78" s="3">
        <f t="shared" si="9"/>
        <v>0.28260869565217389</v>
      </c>
    </row>
    <row r="79" spans="1:7">
      <c r="A79" s="7">
        <v>21628</v>
      </c>
      <c r="B79">
        <v>41</v>
      </c>
      <c r="C79" s="8">
        <f t="shared" si="5"/>
        <v>39.333333333333336</v>
      </c>
      <c r="D79" s="1">
        <f t="shared" si="6"/>
        <v>1.6666666666666643</v>
      </c>
      <c r="E79" s="1">
        <f t="shared" si="7"/>
        <v>1.6666666666666643</v>
      </c>
      <c r="F79" s="1">
        <f t="shared" si="8"/>
        <v>2.7777777777777697</v>
      </c>
      <c r="G79" s="3">
        <f t="shared" si="9"/>
        <v>4.0650406504064984E-2</v>
      </c>
    </row>
    <row r="80" spans="1:7">
      <c r="A80" s="7">
        <v>21629</v>
      </c>
      <c r="B80">
        <v>36</v>
      </c>
      <c r="C80" s="8">
        <f t="shared" si="5"/>
        <v>43</v>
      </c>
      <c r="D80" s="1">
        <f t="shared" si="6"/>
        <v>-7</v>
      </c>
      <c r="E80" s="1">
        <f t="shared" si="7"/>
        <v>7</v>
      </c>
      <c r="F80" s="1">
        <f t="shared" si="8"/>
        <v>49</v>
      </c>
      <c r="G80" s="3">
        <f t="shared" si="9"/>
        <v>0.19444444444444445</v>
      </c>
    </row>
    <row r="81" spans="1:7">
      <c r="A81" s="7">
        <v>21630</v>
      </c>
      <c r="B81">
        <v>45</v>
      </c>
      <c r="C81" s="8">
        <f t="shared" si="5"/>
        <v>41</v>
      </c>
      <c r="D81" s="1">
        <f t="shared" si="6"/>
        <v>4</v>
      </c>
      <c r="E81" s="1">
        <f t="shared" si="7"/>
        <v>4</v>
      </c>
      <c r="F81" s="1">
        <f t="shared" si="8"/>
        <v>16</v>
      </c>
      <c r="G81" s="3">
        <f t="shared" si="9"/>
        <v>8.8888888888888892E-2</v>
      </c>
    </row>
    <row r="82" spans="1:7">
      <c r="A82" s="7">
        <v>21631</v>
      </c>
      <c r="B82">
        <v>46</v>
      </c>
      <c r="C82" s="8">
        <f t="shared" si="5"/>
        <v>40.666666666666664</v>
      </c>
      <c r="D82" s="1">
        <f t="shared" si="6"/>
        <v>5.3333333333333357</v>
      </c>
      <c r="E82" s="1">
        <f t="shared" si="7"/>
        <v>5.3333333333333357</v>
      </c>
      <c r="F82" s="1">
        <f t="shared" si="8"/>
        <v>28.444444444444471</v>
      </c>
      <c r="G82" s="3">
        <f t="shared" si="9"/>
        <v>0.1159420289855073</v>
      </c>
    </row>
    <row r="83" spans="1:7">
      <c r="A83" s="7">
        <v>21632</v>
      </c>
      <c r="B83">
        <v>43</v>
      </c>
      <c r="C83" s="8">
        <f t="shared" si="5"/>
        <v>42.333333333333336</v>
      </c>
      <c r="D83" s="1">
        <f t="shared" si="6"/>
        <v>0.6666666666666643</v>
      </c>
      <c r="E83" s="1">
        <f t="shared" si="7"/>
        <v>0.6666666666666643</v>
      </c>
      <c r="F83" s="1">
        <f t="shared" si="8"/>
        <v>0.44444444444444131</v>
      </c>
      <c r="G83" s="3">
        <f t="shared" si="9"/>
        <v>1.5503875968992192E-2</v>
      </c>
    </row>
    <row r="84" spans="1:7">
      <c r="A84" s="7">
        <v>21633</v>
      </c>
      <c r="B84">
        <v>38</v>
      </c>
      <c r="C84" s="8">
        <f t="shared" si="5"/>
        <v>44.666666666666664</v>
      </c>
      <c r="D84" s="1">
        <f t="shared" si="6"/>
        <v>-6.6666666666666643</v>
      </c>
      <c r="E84" s="1">
        <f t="shared" si="7"/>
        <v>6.6666666666666643</v>
      </c>
      <c r="F84" s="1">
        <f t="shared" si="8"/>
        <v>44.444444444444414</v>
      </c>
      <c r="G84" s="3">
        <f t="shared" si="9"/>
        <v>0.175438596491228</v>
      </c>
    </row>
    <row r="85" spans="1:7">
      <c r="A85" s="7">
        <v>21634</v>
      </c>
      <c r="B85">
        <v>34</v>
      </c>
      <c r="C85" s="8">
        <f t="shared" si="5"/>
        <v>42.333333333333336</v>
      </c>
      <c r="D85" s="1">
        <f t="shared" si="6"/>
        <v>-8.3333333333333357</v>
      </c>
      <c r="E85" s="1">
        <f t="shared" si="7"/>
        <v>8.3333333333333357</v>
      </c>
      <c r="F85" s="1">
        <f t="shared" si="8"/>
        <v>69.444444444444485</v>
      </c>
      <c r="G85" s="3">
        <f t="shared" si="9"/>
        <v>0.24509803921568635</v>
      </c>
    </row>
    <row r="86" spans="1:7">
      <c r="A86" s="7">
        <v>21635</v>
      </c>
      <c r="B86">
        <v>35</v>
      </c>
      <c r="C86" s="8">
        <f t="shared" si="5"/>
        <v>38.333333333333336</v>
      </c>
      <c r="D86" s="1">
        <f t="shared" si="6"/>
        <v>-3.3333333333333357</v>
      </c>
      <c r="E86" s="1">
        <f t="shared" si="7"/>
        <v>3.3333333333333357</v>
      </c>
      <c r="F86" s="1">
        <f t="shared" si="8"/>
        <v>11.111111111111127</v>
      </c>
      <c r="G86" s="3">
        <f t="shared" si="9"/>
        <v>9.5238095238095302E-2</v>
      </c>
    </row>
    <row r="87" spans="1:7">
      <c r="A87" s="7">
        <v>21636</v>
      </c>
      <c r="B87">
        <v>56</v>
      </c>
      <c r="C87" s="8">
        <f t="shared" si="5"/>
        <v>35.666666666666664</v>
      </c>
      <c r="D87" s="1">
        <f t="shared" si="6"/>
        <v>20.333333333333336</v>
      </c>
      <c r="E87" s="1">
        <f t="shared" si="7"/>
        <v>20.333333333333336</v>
      </c>
      <c r="F87" s="1">
        <f t="shared" si="8"/>
        <v>413.44444444444451</v>
      </c>
      <c r="G87" s="3">
        <f t="shared" si="9"/>
        <v>0.36309523809523814</v>
      </c>
    </row>
    <row r="88" spans="1:7">
      <c r="A88" s="7">
        <v>21637</v>
      </c>
      <c r="B88">
        <v>36</v>
      </c>
      <c r="C88" s="8">
        <f t="shared" si="5"/>
        <v>41.666666666666664</v>
      </c>
      <c r="D88" s="1">
        <f t="shared" si="6"/>
        <v>-5.6666666666666643</v>
      </c>
      <c r="E88" s="1">
        <f t="shared" si="7"/>
        <v>5.6666666666666643</v>
      </c>
      <c r="F88" s="1">
        <f t="shared" si="8"/>
        <v>32.111111111111086</v>
      </c>
      <c r="G88" s="3">
        <f t="shared" si="9"/>
        <v>0.15740740740740733</v>
      </c>
    </row>
    <row r="89" spans="1:7">
      <c r="A89" s="7">
        <v>21638</v>
      </c>
      <c r="B89">
        <v>32</v>
      </c>
      <c r="C89" s="8">
        <f t="shared" si="5"/>
        <v>42.333333333333336</v>
      </c>
      <c r="D89" s="1">
        <f t="shared" si="6"/>
        <v>-10.333333333333336</v>
      </c>
      <c r="E89" s="1">
        <f t="shared" si="7"/>
        <v>10.333333333333336</v>
      </c>
      <c r="F89" s="1">
        <f t="shared" si="8"/>
        <v>106.77777777777783</v>
      </c>
      <c r="G89" s="3">
        <f t="shared" si="9"/>
        <v>0.32291666666666674</v>
      </c>
    </row>
    <row r="90" spans="1:7">
      <c r="A90" s="7">
        <v>21639</v>
      </c>
      <c r="B90">
        <v>50</v>
      </c>
      <c r="C90" s="8">
        <f t="shared" si="5"/>
        <v>41.333333333333336</v>
      </c>
      <c r="D90" s="1">
        <f t="shared" si="6"/>
        <v>8.6666666666666643</v>
      </c>
      <c r="E90" s="1">
        <f t="shared" si="7"/>
        <v>8.6666666666666643</v>
      </c>
      <c r="F90" s="1">
        <f t="shared" si="8"/>
        <v>75.111111111111072</v>
      </c>
      <c r="G90" s="3">
        <f t="shared" si="9"/>
        <v>0.17333333333333328</v>
      </c>
    </row>
    <row r="91" spans="1:7">
      <c r="A91" s="7">
        <v>21640</v>
      </c>
      <c r="B91">
        <v>41</v>
      </c>
      <c r="C91" s="8">
        <f t="shared" si="5"/>
        <v>39.333333333333336</v>
      </c>
      <c r="D91" s="1">
        <f t="shared" si="6"/>
        <v>1.6666666666666643</v>
      </c>
      <c r="E91" s="1">
        <f t="shared" si="7"/>
        <v>1.6666666666666643</v>
      </c>
      <c r="F91" s="1">
        <f t="shared" si="8"/>
        <v>2.7777777777777697</v>
      </c>
      <c r="G91" s="3">
        <f t="shared" si="9"/>
        <v>4.0650406504064984E-2</v>
      </c>
    </row>
    <row r="92" spans="1:7">
      <c r="A92" s="7">
        <v>21641</v>
      </c>
      <c r="B92">
        <v>39</v>
      </c>
      <c r="C92" s="8">
        <f t="shared" si="5"/>
        <v>41</v>
      </c>
      <c r="D92" s="1">
        <f t="shared" si="6"/>
        <v>-2</v>
      </c>
      <c r="E92" s="1">
        <f t="shared" si="7"/>
        <v>2</v>
      </c>
      <c r="F92" s="1">
        <f t="shared" si="8"/>
        <v>4</v>
      </c>
      <c r="G92" s="3">
        <f t="shared" si="9"/>
        <v>5.128205128205128E-2</v>
      </c>
    </row>
    <row r="93" spans="1:7">
      <c r="A93" s="7">
        <v>21642</v>
      </c>
      <c r="B93">
        <v>41</v>
      </c>
      <c r="C93" s="8">
        <f t="shared" si="5"/>
        <v>43.333333333333336</v>
      </c>
      <c r="D93" s="1">
        <f t="shared" si="6"/>
        <v>-2.3333333333333357</v>
      </c>
      <c r="E93" s="1">
        <f t="shared" si="7"/>
        <v>2.3333333333333357</v>
      </c>
      <c r="F93" s="1">
        <f t="shared" si="8"/>
        <v>5.4444444444444553</v>
      </c>
      <c r="G93" s="3">
        <f t="shared" si="9"/>
        <v>5.6910569105691117E-2</v>
      </c>
    </row>
    <row r="94" spans="1:7">
      <c r="A94" s="7">
        <v>21643</v>
      </c>
      <c r="B94">
        <v>47</v>
      </c>
      <c r="C94" s="8">
        <f t="shared" si="5"/>
        <v>40.333333333333336</v>
      </c>
      <c r="D94" s="1">
        <f t="shared" si="6"/>
        <v>6.6666666666666643</v>
      </c>
      <c r="E94" s="1">
        <f t="shared" si="7"/>
        <v>6.6666666666666643</v>
      </c>
      <c r="F94" s="1">
        <f t="shared" si="8"/>
        <v>44.444444444444414</v>
      </c>
      <c r="G94" s="3">
        <f t="shared" si="9"/>
        <v>0.14184397163120563</v>
      </c>
    </row>
    <row r="95" spans="1:7">
      <c r="A95" s="7">
        <v>21644</v>
      </c>
      <c r="B95">
        <v>34</v>
      </c>
      <c r="C95" s="8">
        <f t="shared" si="5"/>
        <v>42.333333333333336</v>
      </c>
      <c r="D95" s="1">
        <f t="shared" si="6"/>
        <v>-8.3333333333333357</v>
      </c>
      <c r="E95" s="1">
        <f t="shared" si="7"/>
        <v>8.3333333333333357</v>
      </c>
      <c r="F95" s="1">
        <f t="shared" si="8"/>
        <v>69.444444444444485</v>
      </c>
      <c r="G95" s="3">
        <f t="shared" si="9"/>
        <v>0.24509803921568635</v>
      </c>
    </row>
    <row r="96" spans="1:7">
      <c r="A96" s="7">
        <v>21645</v>
      </c>
      <c r="B96">
        <v>36</v>
      </c>
      <c r="C96" s="8">
        <f t="shared" si="5"/>
        <v>40.666666666666664</v>
      </c>
      <c r="D96" s="1">
        <f t="shared" si="6"/>
        <v>-4.6666666666666643</v>
      </c>
      <c r="E96" s="1">
        <f t="shared" si="7"/>
        <v>4.6666666666666643</v>
      </c>
      <c r="F96" s="1">
        <f t="shared" si="8"/>
        <v>21.777777777777757</v>
      </c>
      <c r="G96" s="3">
        <f t="shared" si="9"/>
        <v>0.12962962962962957</v>
      </c>
    </row>
    <row r="97" spans="1:7">
      <c r="A97" s="7">
        <v>21646</v>
      </c>
      <c r="B97">
        <v>33</v>
      </c>
      <c r="C97" s="8">
        <f t="shared" si="5"/>
        <v>39</v>
      </c>
      <c r="D97" s="1">
        <f t="shared" si="6"/>
        <v>-6</v>
      </c>
      <c r="E97" s="1">
        <f t="shared" si="7"/>
        <v>6</v>
      </c>
      <c r="F97" s="1">
        <f t="shared" si="8"/>
        <v>36</v>
      </c>
      <c r="G97" s="3">
        <f t="shared" si="9"/>
        <v>0.18181818181818182</v>
      </c>
    </row>
    <row r="98" spans="1:7">
      <c r="A98" s="7">
        <v>21647</v>
      </c>
      <c r="B98">
        <v>35</v>
      </c>
      <c r="C98" s="8">
        <f t="shared" si="5"/>
        <v>34.333333333333336</v>
      </c>
      <c r="D98" s="1">
        <f t="shared" si="6"/>
        <v>0.6666666666666643</v>
      </c>
      <c r="E98" s="1">
        <f t="shared" si="7"/>
        <v>0.6666666666666643</v>
      </c>
      <c r="F98" s="1">
        <f t="shared" si="8"/>
        <v>0.44444444444444131</v>
      </c>
      <c r="G98" s="3">
        <f t="shared" si="9"/>
        <v>1.904761904761898E-2</v>
      </c>
    </row>
    <row r="99" spans="1:7">
      <c r="A99" s="7">
        <v>21648</v>
      </c>
      <c r="B99">
        <v>38</v>
      </c>
      <c r="C99" s="8">
        <f t="shared" si="5"/>
        <v>34.666666666666664</v>
      </c>
      <c r="D99" s="1">
        <f t="shared" si="6"/>
        <v>3.3333333333333357</v>
      </c>
      <c r="E99" s="1">
        <f t="shared" si="7"/>
        <v>3.3333333333333357</v>
      </c>
      <c r="F99" s="1">
        <f t="shared" si="8"/>
        <v>11.111111111111127</v>
      </c>
      <c r="G99" s="3">
        <f t="shared" si="9"/>
        <v>8.77192982456141E-2</v>
      </c>
    </row>
    <row r="100" spans="1:7">
      <c r="A100" s="7">
        <v>21649</v>
      </c>
      <c r="B100">
        <v>38</v>
      </c>
      <c r="C100" s="8">
        <f t="shared" si="5"/>
        <v>35.333333333333336</v>
      </c>
      <c r="D100" s="1">
        <f t="shared" si="6"/>
        <v>2.6666666666666643</v>
      </c>
      <c r="E100" s="1">
        <f t="shared" si="7"/>
        <v>2.6666666666666643</v>
      </c>
      <c r="F100" s="1">
        <f t="shared" si="8"/>
        <v>7.1111111111110983</v>
      </c>
      <c r="G100" s="3">
        <f t="shared" si="9"/>
        <v>7.0175438596491169E-2</v>
      </c>
    </row>
    <row r="101" spans="1:7">
      <c r="A101" s="7">
        <v>21650</v>
      </c>
      <c r="B101">
        <v>34</v>
      </c>
      <c r="C101" s="8">
        <f t="shared" si="5"/>
        <v>37</v>
      </c>
      <c r="D101" s="1">
        <f t="shared" si="6"/>
        <v>-3</v>
      </c>
      <c r="E101" s="1">
        <f t="shared" si="7"/>
        <v>3</v>
      </c>
      <c r="F101" s="1">
        <f t="shared" si="8"/>
        <v>9</v>
      </c>
      <c r="G101" s="3">
        <f t="shared" si="9"/>
        <v>8.8235294117647065E-2</v>
      </c>
    </row>
    <row r="102" spans="1:7">
      <c r="A102" s="7">
        <v>21651</v>
      </c>
      <c r="B102">
        <v>53</v>
      </c>
      <c r="C102" s="8">
        <f t="shared" si="5"/>
        <v>36.666666666666664</v>
      </c>
      <c r="D102" s="1">
        <f t="shared" si="6"/>
        <v>16.333333333333336</v>
      </c>
      <c r="E102" s="1">
        <f t="shared" si="7"/>
        <v>16.333333333333336</v>
      </c>
      <c r="F102" s="1">
        <f t="shared" si="8"/>
        <v>266.77777777777783</v>
      </c>
      <c r="G102" s="3">
        <f t="shared" si="9"/>
        <v>0.30817610062893086</v>
      </c>
    </row>
    <row r="103" spans="1:7">
      <c r="A103" s="7">
        <v>21652</v>
      </c>
      <c r="B103">
        <v>34</v>
      </c>
      <c r="C103" s="8">
        <f t="shared" si="5"/>
        <v>41.666666666666664</v>
      </c>
      <c r="D103" s="1">
        <f t="shared" si="6"/>
        <v>-7.6666666666666643</v>
      </c>
      <c r="E103" s="1">
        <f t="shared" si="7"/>
        <v>7.6666666666666643</v>
      </c>
      <c r="F103" s="1">
        <f t="shared" si="8"/>
        <v>58.777777777777743</v>
      </c>
      <c r="G103" s="3">
        <f t="shared" si="9"/>
        <v>0.22549019607843129</v>
      </c>
    </row>
    <row r="104" spans="1:7">
      <c r="A104" s="7">
        <v>21653</v>
      </c>
      <c r="B104">
        <v>34</v>
      </c>
      <c r="C104" s="8">
        <f t="shared" si="5"/>
        <v>40.333333333333336</v>
      </c>
      <c r="D104" s="1">
        <f t="shared" si="6"/>
        <v>-6.3333333333333357</v>
      </c>
      <c r="E104" s="1">
        <f t="shared" si="7"/>
        <v>6.3333333333333357</v>
      </c>
      <c r="F104" s="1">
        <f t="shared" si="8"/>
        <v>40.111111111111143</v>
      </c>
      <c r="G104" s="3">
        <f t="shared" si="9"/>
        <v>0.18627450980392163</v>
      </c>
    </row>
    <row r="105" spans="1:7">
      <c r="A105" s="7">
        <v>21654</v>
      </c>
      <c r="B105">
        <v>38</v>
      </c>
      <c r="C105" s="8">
        <f t="shared" si="5"/>
        <v>40.333333333333336</v>
      </c>
      <c r="D105" s="1">
        <f t="shared" si="6"/>
        <v>-2.3333333333333357</v>
      </c>
      <c r="E105" s="1">
        <f t="shared" si="7"/>
        <v>2.3333333333333357</v>
      </c>
      <c r="F105" s="1">
        <f t="shared" si="8"/>
        <v>5.4444444444444553</v>
      </c>
      <c r="G105" s="3">
        <f t="shared" si="9"/>
        <v>6.1403508771929884E-2</v>
      </c>
    </row>
    <row r="106" spans="1:7">
      <c r="A106" s="7">
        <v>21655</v>
      </c>
      <c r="B106">
        <v>35</v>
      </c>
      <c r="C106" s="8">
        <f t="shared" si="5"/>
        <v>35.333333333333336</v>
      </c>
      <c r="D106" s="1">
        <f t="shared" si="6"/>
        <v>-0.3333333333333357</v>
      </c>
      <c r="E106" s="1">
        <f t="shared" si="7"/>
        <v>0.3333333333333357</v>
      </c>
      <c r="F106" s="1">
        <f t="shared" si="8"/>
        <v>0.11111111111111269</v>
      </c>
      <c r="G106" s="3">
        <f t="shared" si="9"/>
        <v>9.5238095238095923E-3</v>
      </c>
    </row>
    <row r="107" spans="1:7">
      <c r="A107" s="7">
        <v>21656</v>
      </c>
      <c r="B107">
        <v>32</v>
      </c>
      <c r="C107" s="8">
        <f t="shared" si="5"/>
        <v>35.666666666666664</v>
      </c>
      <c r="D107" s="1">
        <f t="shared" si="6"/>
        <v>-3.6666666666666643</v>
      </c>
      <c r="E107" s="1">
        <f t="shared" si="7"/>
        <v>3.6666666666666643</v>
      </c>
      <c r="F107" s="1">
        <f t="shared" si="8"/>
        <v>13.444444444444427</v>
      </c>
      <c r="G107" s="3">
        <f t="shared" si="9"/>
        <v>0.11458333333333326</v>
      </c>
    </row>
    <row r="108" spans="1:7">
      <c r="A108" s="7">
        <v>21657</v>
      </c>
      <c r="B108">
        <v>42</v>
      </c>
      <c r="C108" s="8">
        <f t="shared" si="5"/>
        <v>35</v>
      </c>
      <c r="D108" s="1">
        <f t="shared" si="6"/>
        <v>7</v>
      </c>
      <c r="E108" s="1">
        <f t="shared" si="7"/>
        <v>7</v>
      </c>
      <c r="F108" s="1">
        <f t="shared" si="8"/>
        <v>49</v>
      </c>
      <c r="G108" s="3">
        <f t="shared" si="9"/>
        <v>0.16666666666666666</v>
      </c>
    </row>
    <row r="109" spans="1:7">
      <c r="A109" s="7">
        <v>21658</v>
      </c>
      <c r="B109">
        <v>34</v>
      </c>
      <c r="C109" s="8">
        <f t="shared" si="5"/>
        <v>36.333333333333336</v>
      </c>
      <c r="D109" s="1">
        <f t="shared" si="6"/>
        <v>-2.3333333333333357</v>
      </c>
      <c r="E109" s="1">
        <f t="shared" si="7"/>
        <v>2.3333333333333357</v>
      </c>
      <c r="F109" s="1">
        <f t="shared" si="8"/>
        <v>5.4444444444444553</v>
      </c>
      <c r="G109" s="3">
        <f t="shared" si="9"/>
        <v>6.8627450980392232E-2</v>
      </c>
    </row>
    <row r="110" spans="1:7">
      <c r="A110" s="7">
        <v>21659</v>
      </c>
      <c r="B110">
        <v>46</v>
      </c>
      <c r="C110" s="8">
        <f t="shared" si="5"/>
        <v>36</v>
      </c>
      <c r="D110" s="1">
        <f t="shared" si="6"/>
        <v>10</v>
      </c>
      <c r="E110" s="1">
        <f t="shared" si="7"/>
        <v>10</v>
      </c>
      <c r="F110" s="1">
        <f t="shared" si="8"/>
        <v>100</v>
      </c>
      <c r="G110" s="3">
        <f t="shared" si="9"/>
        <v>0.21739130434782608</v>
      </c>
    </row>
    <row r="111" spans="1:7">
      <c r="A111" s="7">
        <v>21660</v>
      </c>
      <c r="B111">
        <v>30</v>
      </c>
      <c r="C111" s="8">
        <f t="shared" si="5"/>
        <v>40.666666666666664</v>
      </c>
      <c r="D111" s="1">
        <f t="shared" si="6"/>
        <v>-10.666666666666664</v>
      </c>
      <c r="E111" s="1">
        <f t="shared" si="7"/>
        <v>10.666666666666664</v>
      </c>
      <c r="F111" s="1">
        <f t="shared" si="8"/>
        <v>113.77777777777773</v>
      </c>
      <c r="G111" s="3">
        <f t="shared" si="9"/>
        <v>0.35555555555555546</v>
      </c>
    </row>
    <row r="112" spans="1:7">
      <c r="A112" s="7">
        <v>21661</v>
      </c>
      <c r="B112">
        <v>46</v>
      </c>
      <c r="C112" s="8">
        <f t="shared" si="5"/>
        <v>36.666666666666664</v>
      </c>
      <c r="D112" s="1">
        <f t="shared" si="6"/>
        <v>9.3333333333333357</v>
      </c>
      <c r="E112" s="1">
        <f t="shared" si="7"/>
        <v>9.3333333333333357</v>
      </c>
      <c r="F112" s="1">
        <f t="shared" si="8"/>
        <v>87.111111111111157</v>
      </c>
      <c r="G112" s="3">
        <f t="shared" si="9"/>
        <v>0.20289855072463772</v>
      </c>
    </row>
    <row r="113" spans="1:7">
      <c r="A113" s="7">
        <v>21662</v>
      </c>
      <c r="B113">
        <v>45</v>
      </c>
      <c r="C113" s="8">
        <f t="shared" si="5"/>
        <v>40.666666666666664</v>
      </c>
      <c r="D113" s="1">
        <f t="shared" si="6"/>
        <v>4.3333333333333357</v>
      </c>
      <c r="E113" s="1">
        <f t="shared" si="7"/>
        <v>4.3333333333333357</v>
      </c>
      <c r="F113" s="1">
        <f t="shared" si="8"/>
        <v>18.7777777777778</v>
      </c>
      <c r="G113" s="3">
        <f t="shared" si="9"/>
        <v>9.6296296296296352E-2</v>
      </c>
    </row>
    <row r="114" spans="1:7">
      <c r="A114" s="7">
        <v>21663</v>
      </c>
      <c r="B114">
        <v>54</v>
      </c>
      <c r="C114" s="8">
        <f t="shared" si="5"/>
        <v>40.333333333333336</v>
      </c>
      <c r="D114" s="1">
        <f t="shared" si="6"/>
        <v>13.666666666666664</v>
      </c>
      <c r="E114" s="1">
        <f t="shared" si="7"/>
        <v>13.666666666666664</v>
      </c>
      <c r="F114" s="1">
        <f t="shared" si="8"/>
        <v>186.77777777777771</v>
      </c>
      <c r="G114" s="3">
        <f t="shared" si="9"/>
        <v>0.25308641975308638</v>
      </c>
    </row>
    <row r="115" spans="1:7">
      <c r="A115" s="7">
        <v>21664</v>
      </c>
      <c r="B115">
        <v>34</v>
      </c>
      <c r="C115" s="8">
        <f t="shared" si="5"/>
        <v>48.333333333333336</v>
      </c>
      <c r="D115" s="1">
        <f t="shared" si="6"/>
        <v>-14.333333333333336</v>
      </c>
      <c r="E115" s="1">
        <f t="shared" si="7"/>
        <v>14.333333333333336</v>
      </c>
      <c r="F115" s="1">
        <f t="shared" si="8"/>
        <v>205.44444444444451</v>
      </c>
      <c r="G115" s="3">
        <f t="shared" si="9"/>
        <v>0.42156862745098045</v>
      </c>
    </row>
    <row r="116" spans="1:7">
      <c r="A116" s="7">
        <v>21665</v>
      </c>
      <c r="B116">
        <v>37</v>
      </c>
      <c r="C116" s="8">
        <f t="shared" si="5"/>
        <v>44.333333333333336</v>
      </c>
      <c r="D116" s="1">
        <f t="shared" si="6"/>
        <v>-7.3333333333333357</v>
      </c>
      <c r="E116" s="1">
        <f t="shared" si="7"/>
        <v>7.3333333333333357</v>
      </c>
      <c r="F116" s="1">
        <f t="shared" si="8"/>
        <v>53.777777777777814</v>
      </c>
      <c r="G116" s="3">
        <f t="shared" si="9"/>
        <v>0.19819819819819826</v>
      </c>
    </row>
    <row r="117" spans="1:7">
      <c r="A117" s="7">
        <v>21666</v>
      </c>
      <c r="B117">
        <v>35</v>
      </c>
      <c r="C117" s="8">
        <f t="shared" si="5"/>
        <v>41.666666666666664</v>
      </c>
      <c r="D117" s="1">
        <f t="shared" si="6"/>
        <v>-6.6666666666666643</v>
      </c>
      <c r="E117" s="1">
        <f t="shared" si="7"/>
        <v>6.6666666666666643</v>
      </c>
      <c r="F117" s="1">
        <f t="shared" si="8"/>
        <v>44.444444444444414</v>
      </c>
      <c r="G117" s="3">
        <f t="shared" si="9"/>
        <v>0.19047619047619041</v>
      </c>
    </row>
    <row r="118" spans="1:7">
      <c r="A118" s="7">
        <v>21667</v>
      </c>
      <c r="B118">
        <v>40</v>
      </c>
      <c r="C118" s="8">
        <f t="shared" si="5"/>
        <v>35.333333333333336</v>
      </c>
      <c r="D118" s="1">
        <f t="shared" si="6"/>
        <v>4.6666666666666643</v>
      </c>
      <c r="E118" s="1">
        <f t="shared" si="7"/>
        <v>4.6666666666666643</v>
      </c>
      <c r="F118" s="1">
        <f t="shared" si="8"/>
        <v>21.777777777777757</v>
      </c>
      <c r="G118" s="3">
        <f t="shared" si="9"/>
        <v>0.11666666666666661</v>
      </c>
    </row>
    <row r="119" spans="1:7">
      <c r="A119" s="7">
        <v>21668</v>
      </c>
      <c r="B119">
        <v>42</v>
      </c>
      <c r="C119" s="8">
        <f t="shared" si="5"/>
        <v>37.333333333333336</v>
      </c>
      <c r="D119" s="1">
        <f t="shared" si="6"/>
        <v>4.6666666666666643</v>
      </c>
      <c r="E119" s="1">
        <f t="shared" si="7"/>
        <v>4.6666666666666643</v>
      </c>
      <c r="F119" s="1">
        <f t="shared" si="8"/>
        <v>21.777777777777757</v>
      </c>
      <c r="G119" s="3">
        <f t="shared" si="9"/>
        <v>0.11111111111111105</v>
      </c>
    </row>
    <row r="120" spans="1:7">
      <c r="A120" s="7">
        <v>21669</v>
      </c>
      <c r="B120">
        <v>58</v>
      </c>
      <c r="C120" s="8">
        <f t="shared" si="5"/>
        <v>39</v>
      </c>
      <c r="D120" s="1">
        <f t="shared" si="6"/>
        <v>19</v>
      </c>
      <c r="E120" s="1">
        <f t="shared" si="7"/>
        <v>19</v>
      </c>
      <c r="F120" s="1">
        <f t="shared" si="8"/>
        <v>361</v>
      </c>
      <c r="G120" s="3">
        <f t="shared" si="9"/>
        <v>0.32758620689655171</v>
      </c>
    </row>
    <row r="121" spans="1:7">
      <c r="A121" s="7">
        <v>21670</v>
      </c>
      <c r="B121">
        <v>51</v>
      </c>
      <c r="C121" s="8">
        <f t="shared" si="5"/>
        <v>46.666666666666664</v>
      </c>
      <c r="D121" s="1">
        <f t="shared" si="6"/>
        <v>4.3333333333333357</v>
      </c>
      <c r="E121" s="1">
        <f t="shared" si="7"/>
        <v>4.3333333333333357</v>
      </c>
      <c r="F121" s="1">
        <f t="shared" si="8"/>
        <v>18.7777777777778</v>
      </c>
      <c r="G121" s="3">
        <f t="shared" si="9"/>
        <v>8.4967320261437954E-2</v>
      </c>
    </row>
    <row r="122" spans="1:7">
      <c r="A122" s="7">
        <v>21671</v>
      </c>
      <c r="B122">
        <v>32</v>
      </c>
      <c r="C122" s="8">
        <f t="shared" si="5"/>
        <v>50.333333333333336</v>
      </c>
      <c r="D122" s="1">
        <f t="shared" si="6"/>
        <v>-18.333333333333336</v>
      </c>
      <c r="E122" s="1">
        <f t="shared" si="7"/>
        <v>18.333333333333336</v>
      </c>
      <c r="F122" s="1">
        <f t="shared" si="8"/>
        <v>336.1111111111112</v>
      </c>
      <c r="G122" s="3">
        <f t="shared" si="9"/>
        <v>0.57291666666666674</v>
      </c>
    </row>
    <row r="123" spans="1:7">
      <c r="A123" s="7">
        <v>21672</v>
      </c>
      <c r="B123">
        <v>35</v>
      </c>
      <c r="C123" s="8">
        <f t="shared" si="5"/>
        <v>47</v>
      </c>
      <c r="D123" s="1">
        <f t="shared" si="6"/>
        <v>-12</v>
      </c>
      <c r="E123" s="1">
        <f t="shared" si="7"/>
        <v>12</v>
      </c>
      <c r="F123" s="1">
        <f t="shared" si="8"/>
        <v>144</v>
      </c>
      <c r="G123" s="3">
        <f t="shared" si="9"/>
        <v>0.34285714285714286</v>
      </c>
    </row>
    <row r="124" spans="1:7">
      <c r="A124" s="7">
        <v>21673</v>
      </c>
      <c r="B124">
        <v>38</v>
      </c>
      <c r="C124" s="8">
        <f t="shared" si="5"/>
        <v>39.333333333333336</v>
      </c>
      <c r="D124" s="1">
        <f t="shared" si="6"/>
        <v>-1.3333333333333357</v>
      </c>
      <c r="E124" s="1">
        <f t="shared" si="7"/>
        <v>1.3333333333333357</v>
      </c>
      <c r="F124" s="1">
        <f t="shared" si="8"/>
        <v>1.7777777777777841</v>
      </c>
      <c r="G124" s="3">
        <f t="shared" si="9"/>
        <v>3.5087719298245675E-2</v>
      </c>
    </row>
    <row r="125" spans="1:7">
      <c r="A125" s="7">
        <v>21674</v>
      </c>
      <c r="B125">
        <v>33</v>
      </c>
      <c r="C125" s="8">
        <f t="shared" si="5"/>
        <v>35</v>
      </c>
      <c r="D125" s="1">
        <f t="shared" si="6"/>
        <v>-2</v>
      </c>
      <c r="E125" s="1">
        <f t="shared" si="7"/>
        <v>2</v>
      </c>
      <c r="F125" s="1">
        <f t="shared" si="8"/>
        <v>4</v>
      </c>
      <c r="G125" s="3">
        <f t="shared" si="9"/>
        <v>6.0606060606060608E-2</v>
      </c>
    </row>
    <row r="126" spans="1:7">
      <c r="A126" s="7">
        <v>21675</v>
      </c>
      <c r="B126">
        <v>39</v>
      </c>
      <c r="C126" s="8">
        <f t="shared" si="5"/>
        <v>35.333333333333336</v>
      </c>
      <c r="D126" s="1">
        <f t="shared" si="6"/>
        <v>3.6666666666666643</v>
      </c>
      <c r="E126" s="1">
        <f t="shared" si="7"/>
        <v>3.6666666666666643</v>
      </c>
      <c r="F126" s="1">
        <f t="shared" si="8"/>
        <v>13.444444444444427</v>
      </c>
      <c r="G126" s="3">
        <f t="shared" si="9"/>
        <v>9.4017094017093961E-2</v>
      </c>
    </row>
    <row r="127" spans="1:7">
      <c r="A127" s="7">
        <v>21676</v>
      </c>
      <c r="B127">
        <v>47</v>
      </c>
      <c r="C127" s="8">
        <f t="shared" si="5"/>
        <v>36.666666666666664</v>
      </c>
      <c r="D127" s="1">
        <f t="shared" si="6"/>
        <v>10.333333333333336</v>
      </c>
      <c r="E127" s="1">
        <f t="shared" si="7"/>
        <v>10.333333333333336</v>
      </c>
      <c r="F127" s="1">
        <f t="shared" si="8"/>
        <v>106.77777777777783</v>
      </c>
      <c r="G127" s="3">
        <f t="shared" si="9"/>
        <v>0.21985815602836883</v>
      </c>
    </row>
    <row r="128" spans="1:7">
      <c r="A128" s="7">
        <v>21677</v>
      </c>
      <c r="B128">
        <v>38</v>
      </c>
      <c r="C128" s="8">
        <f t="shared" si="5"/>
        <v>39.666666666666664</v>
      </c>
      <c r="D128" s="1">
        <f t="shared" si="6"/>
        <v>-1.6666666666666643</v>
      </c>
      <c r="E128" s="1">
        <f t="shared" si="7"/>
        <v>1.6666666666666643</v>
      </c>
      <c r="F128" s="1">
        <f t="shared" si="8"/>
        <v>2.7777777777777697</v>
      </c>
      <c r="G128" s="3">
        <f t="shared" si="9"/>
        <v>4.3859649122806953E-2</v>
      </c>
    </row>
    <row r="129" spans="1:7">
      <c r="A129" s="7">
        <v>21678</v>
      </c>
      <c r="B129">
        <v>52</v>
      </c>
      <c r="C129" s="8">
        <f t="shared" si="5"/>
        <v>41.333333333333336</v>
      </c>
      <c r="D129" s="1">
        <f t="shared" si="6"/>
        <v>10.666666666666664</v>
      </c>
      <c r="E129" s="1">
        <f t="shared" si="7"/>
        <v>10.666666666666664</v>
      </c>
      <c r="F129" s="1">
        <f t="shared" si="8"/>
        <v>113.77777777777773</v>
      </c>
      <c r="G129" s="3">
        <f t="shared" si="9"/>
        <v>0.20512820512820509</v>
      </c>
    </row>
    <row r="130" spans="1:7">
      <c r="A130" s="7">
        <v>21679</v>
      </c>
      <c r="B130">
        <v>30</v>
      </c>
      <c r="C130" s="8">
        <f t="shared" si="5"/>
        <v>45.666666666666664</v>
      </c>
      <c r="D130" s="1">
        <f t="shared" si="6"/>
        <v>-15.666666666666664</v>
      </c>
      <c r="E130" s="1">
        <f t="shared" si="7"/>
        <v>15.666666666666664</v>
      </c>
      <c r="F130" s="1">
        <f t="shared" si="8"/>
        <v>245.44444444444437</v>
      </c>
      <c r="G130" s="3">
        <f t="shared" si="9"/>
        <v>0.52222222222222214</v>
      </c>
    </row>
    <row r="131" spans="1:7">
      <c r="A131" s="7">
        <v>21680</v>
      </c>
      <c r="B131">
        <v>34</v>
      </c>
      <c r="C131" s="8">
        <f t="shared" si="5"/>
        <v>40</v>
      </c>
      <c r="D131" s="1">
        <f t="shared" si="6"/>
        <v>-6</v>
      </c>
      <c r="E131" s="1">
        <f t="shared" si="7"/>
        <v>6</v>
      </c>
      <c r="F131" s="1">
        <f t="shared" si="8"/>
        <v>36</v>
      </c>
      <c r="G131" s="3">
        <f t="shared" si="9"/>
        <v>0.17647058823529413</v>
      </c>
    </row>
    <row r="132" spans="1:7">
      <c r="A132" s="7">
        <v>21681</v>
      </c>
      <c r="B132">
        <v>40</v>
      </c>
      <c r="C132" s="8">
        <f t="shared" si="5"/>
        <v>38.666666666666664</v>
      </c>
      <c r="D132" s="1">
        <f t="shared" si="6"/>
        <v>1.3333333333333357</v>
      </c>
      <c r="E132" s="1">
        <f t="shared" si="7"/>
        <v>1.3333333333333357</v>
      </c>
      <c r="F132" s="1">
        <f t="shared" si="8"/>
        <v>1.7777777777777841</v>
      </c>
      <c r="G132" s="3">
        <f t="shared" si="9"/>
        <v>3.3333333333333395E-2</v>
      </c>
    </row>
    <row r="133" spans="1:7">
      <c r="A133" s="7">
        <v>21682</v>
      </c>
      <c r="B133">
        <v>35</v>
      </c>
      <c r="C133" s="8">
        <f t="shared" si="5"/>
        <v>34.666666666666664</v>
      </c>
      <c r="D133" s="1">
        <f t="shared" si="6"/>
        <v>0.3333333333333357</v>
      </c>
      <c r="E133" s="1">
        <f t="shared" si="7"/>
        <v>0.3333333333333357</v>
      </c>
      <c r="F133" s="1">
        <f t="shared" si="8"/>
        <v>0.11111111111111269</v>
      </c>
      <c r="G133" s="3">
        <f t="shared" si="9"/>
        <v>9.5238095238095923E-3</v>
      </c>
    </row>
    <row r="134" spans="1:7">
      <c r="A134" s="7">
        <v>21683</v>
      </c>
      <c r="B134">
        <v>42</v>
      </c>
      <c r="C134" s="8">
        <f t="shared" ref="C134:C197" si="10">AVERAGE(B131:B133)</f>
        <v>36.333333333333336</v>
      </c>
      <c r="D134" s="1">
        <f t="shared" ref="D134:D197" si="11">B134-C134</f>
        <v>5.6666666666666643</v>
      </c>
      <c r="E134" s="1">
        <f t="shared" ref="E134:E197" si="12">ABS(D134)</f>
        <v>5.6666666666666643</v>
      </c>
      <c r="F134" s="1">
        <f t="shared" ref="F134:F197" si="13">E134^2</f>
        <v>32.111111111111086</v>
      </c>
      <c r="G134" s="3">
        <f t="shared" ref="G134:G197" si="14">E134/B134</f>
        <v>0.13492063492063486</v>
      </c>
    </row>
    <row r="135" spans="1:7">
      <c r="A135" s="7">
        <v>21684</v>
      </c>
      <c r="B135">
        <v>41</v>
      </c>
      <c r="C135" s="8">
        <f t="shared" si="10"/>
        <v>39</v>
      </c>
      <c r="D135" s="1">
        <f t="shared" si="11"/>
        <v>2</v>
      </c>
      <c r="E135" s="1">
        <f t="shared" si="12"/>
        <v>2</v>
      </c>
      <c r="F135" s="1">
        <f t="shared" si="13"/>
        <v>4</v>
      </c>
      <c r="G135" s="3">
        <f t="shared" si="14"/>
        <v>4.878048780487805E-2</v>
      </c>
    </row>
    <row r="136" spans="1:7">
      <c r="A136" s="7">
        <v>21685</v>
      </c>
      <c r="B136">
        <v>42</v>
      </c>
      <c r="C136" s="8">
        <f t="shared" si="10"/>
        <v>39.333333333333336</v>
      </c>
      <c r="D136" s="1">
        <f t="shared" si="11"/>
        <v>2.6666666666666643</v>
      </c>
      <c r="E136" s="1">
        <f t="shared" si="12"/>
        <v>2.6666666666666643</v>
      </c>
      <c r="F136" s="1">
        <f t="shared" si="13"/>
        <v>7.1111111111110983</v>
      </c>
      <c r="G136" s="3">
        <f t="shared" si="14"/>
        <v>6.3492063492063433E-2</v>
      </c>
    </row>
    <row r="137" spans="1:7">
      <c r="A137" s="7">
        <v>21686</v>
      </c>
      <c r="B137">
        <v>38</v>
      </c>
      <c r="C137" s="8">
        <f t="shared" si="10"/>
        <v>41.666666666666664</v>
      </c>
      <c r="D137" s="1">
        <f t="shared" si="11"/>
        <v>-3.6666666666666643</v>
      </c>
      <c r="E137" s="1">
        <f t="shared" si="12"/>
        <v>3.6666666666666643</v>
      </c>
      <c r="F137" s="1">
        <f t="shared" si="13"/>
        <v>13.444444444444427</v>
      </c>
      <c r="G137" s="3">
        <f t="shared" si="14"/>
        <v>9.6491228070175378E-2</v>
      </c>
    </row>
    <row r="138" spans="1:7">
      <c r="A138" s="7">
        <v>21687</v>
      </c>
      <c r="B138">
        <v>24</v>
      </c>
      <c r="C138" s="8">
        <f t="shared" si="10"/>
        <v>40.333333333333336</v>
      </c>
      <c r="D138" s="1">
        <f t="shared" si="11"/>
        <v>-16.333333333333336</v>
      </c>
      <c r="E138" s="1">
        <f t="shared" si="12"/>
        <v>16.333333333333336</v>
      </c>
      <c r="F138" s="1">
        <f t="shared" si="13"/>
        <v>266.77777777777783</v>
      </c>
      <c r="G138" s="3">
        <f t="shared" si="14"/>
        <v>0.68055555555555569</v>
      </c>
    </row>
    <row r="139" spans="1:7">
      <c r="A139" s="7">
        <v>21688</v>
      </c>
      <c r="B139">
        <v>34</v>
      </c>
      <c r="C139" s="8">
        <f t="shared" si="10"/>
        <v>34.666666666666664</v>
      </c>
      <c r="D139" s="1">
        <f t="shared" si="11"/>
        <v>-0.6666666666666643</v>
      </c>
      <c r="E139" s="1">
        <f t="shared" si="12"/>
        <v>0.6666666666666643</v>
      </c>
      <c r="F139" s="1">
        <f t="shared" si="13"/>
        <v>0.44444444444444131</v>
      </c>
      <c r="G139" s="3">
        <f t="shared" si="14"/>
        <v>1.9607843137254832E-2</v>
      </c>
    </row>
    <row r="140" spans="1:7">
      <c r="A140" s="7">
        <v>21689</v>
      </c>
      <c r="B140">
        <v>43</v>
      </c>
      <c r="C140" s="8">
        <f t="shared" si="10"/>
        <v>32</v>
      </c>
      <c r="D140" s="1">
        <f t="shared" si="11"/>
        <v>11</v>
      </c>
      <c r="E140" s="1">
        <f t="shared" si="12"/>
        <v>11</v>
      </c>
      <c r="F140" s="1">
        <f t="shared" si="13"/>
        <v>121</v>
      </c>
      <c r="G140" s="3">
        <f t="shared" si="14"/>
        <v>0.2558139534883721</v>
      </c>
    </row>
    <row r="141" spans="1:7">
      <c r="A141" s="7">
        <v>21690</v>
      </c>
      <c r="B141">
        <v>36</v>
      </c>
      <c r="C141" s="8">
        <f t="shared" si="10"/>
        <v>33.666666666666664</v>
      </c>
      <c r="D141" s="1">
        <f t="shared" si="11"/>
        <v>2.3333333333333357</v>
      </c>
      <c r="E141" s="1">
        <f t="shared" si="12"/>
        <v>2.3333333333333357</v>
      </c>
      <c r="F141" s="1">
        <f t="shared" si="13"/>
        <v>5.4444444444444553</v>
      </c>
      <c r="G141" s="3">
        <f t="shared" si="14"/>
        <v>6.4814814814814881E-2</v>
      </c>
    </row>
    <row r="142" spans="1:7">
      <c r="A142" s="7">
        <v>21691</v>
      </c>
      <c r="B142">
        <v>55</v>
      </c>
      <c r="C142" s="8">
        <f t="shared" si="10"/>
        <v>37.666666666666664</v>
      </c>
      <c r="D142" s="1">
        <f t="shared" si="11"/>
        <v>17.333333333333336</v>
      </c>
      <c r="E142" s="1">
        <f t="shared" si="12"/>
        <v>17.333333333333336</v>
      </c>
      <c r="F142" s="1">
        <f t="shared" si="13"/>
        <v>300.44444444444451</v>
      </c>
      <c r="G142" s="3">
        <f t="shared" si="14"/>
        <v>0.31515151515151518</v>
      </c>
    </row>
    <row r="143" spans="1:7">
      <c r="A143" s="7">
        <v>21692</v>
      </c>
      <c r="B143">
        <v>41</v>
      </c>
      <c r="C143" s="8">
        <f t="shared" si="10"/>
        <v>44.666666666666664</v>
      </c>
      <c r="D143" s="1">
        <f t="shared" si="11"/>
        <v>-3.6666666666666643</v>
      </c>
      <c r="E143" s="1">
        <f t="shared" si="12"/>
        <v>3.6666666666666643</v>
      </c>
      <c r="F143" s="1">
        <f t="shared" si="13"/>
        <v>13.444444444444427</v>
      </c>
      <c r="G143" s="3">
        <f t="shared" si="14"/>
        <v>8.9430894308943035E-2</v>
      </c>
    </row>
    <row r="144" spans="1:7">
      <c r="A144" s="7">
        <v>21693</v>
      </c>
      <c r="B144">
        <v>45</v>
      </c>
      <c r="C144" s="8">
        <f t="shared" si="10"/>
        <v>44</v>
      </c>
      <c r="D144" s="1">
        <f t="shared" si="11"/>
        <v>1</v>
      </c>
      <c r="E144" s="1">
        <f t="shared" si="12"/>
        <v>1</v>
      </c>
      <c r="F144" s="1">
        <f t="shared" si="13"/>
        <v>1</v>
      </c>
      <c r="G144" s="3">
        <f t="shared" si="14"/>
        <v>2.2222222222222223E-2</v>
      </c>
    </row>
    <row r="145" spans="1:7">
      <c r="A145" s="7">
        <v>21694</v>
      </c>
      <c r="B145">
        <v>41</v>
      </c>
      <c r="C145" s="8">
        <f t="shared" si="10"/>
        <v>47</v>
      </c>
      <c r="D145" s="1">
        <f t="shared" si="11"/>
        <v>-6</v>
      </c>
      <c r="E145" s="1">
        <f t="shared" si="12"/>
        <v>6</v>
      </c>
      <c r="F145" s="1">
        <f t="shared" si="13"/>
        <v>36</v>
      </c>
      <c r="G145" s="3">
        <f t="shared" si="14"/>
        <v>0.14634146341463414</v>
      </c>
    </row>
    <row r="146" spans="1:7">
      <c r="A146" s="7">
        <v>21695</v>
      </c>
      <c r="B146">
        <v>37</v>
      </c>
      <c r="C146" s="8">
        <f t="shared" si="10"/>
        <v>42.333333333333336</v>
      </c>
      <c r="D146" s="1">
        <f t="shared" si="11"/>
        <v>-5.3333333333333357</v>
      </c>
      <c r="E146" s="1">
        <f t="shared" si="12"/>
        <v>5.3333333333333357</v>
      </c>
      <c r="F146" s="1">
        <f t="shared" si="13"/>
        <v>28.444444444444471</v>
      </c>
      <c r="G146" s="3">
        <f t="shared" si="14"/>
        <v>0.1441441441441442</v>
      </c>
    </row>
    <row r="147" spans="1:7">
      <c r="A147" s="7">
        <v>21696</v>
      </c>
      <c r="B147">
        <v>43</v>
      </c>
      <c r="C147" s="8">
        <f t="shared" si="10"/>
        <v>41</v>
      </c>
      <c r="D147" s="1">
        <f t="shared" si="11"/>
        <v>2</v>
      </c>
      <c r="E147" s="1">
        <f t="shared" si="12"/>
        <v>2</v>
      </c>
      <c r="F147" s="1">
        <f t="shared" si="13"/>
        <v>4</v>
      </c>
      <c r="G147" s="3">
        <f t="shared" si="14"/>
        <v>4.6511627906976744E-2</v>
      </c>
    </row>
    <row r="148" spans="1:7">
      <c r="A148" s="7">
        <v>21697</v>
      </c>
      <c r="B148">
        <v>39</v>
      </c>
      <c r="C148" s="8">
        <f t="shared" si="10"/>
        <v>40.333333333333336</v>
      </c>
      <c r="D148" s="1">
        <f t="shared" si="11"/>
        <v>-1.3333333333333357</v>
      </c>
      <c r="E148" s="1">
        <f t="shared" si="12"/>
        <v>1.3333333333333357</v>
      </c>
      <c r="F148" s="1">
        <f t="shared" si="13"/>
        <v>1.7777777777777841</v>
      </c>
      <c r="G148" s="3">
        <f t="shared" si="14"/>
        <v>3.4188034188034247E-2</v>
      </c>
    </row>
    <row r="149" spans="1:7">
      <c r="A149" s="7">
        <v>21698</v>
      </c>
      <c r="B149">
        <v>33</v>
      </c>
      <c r="C149" s="8">
        <f t="shared" si="10"/>
        <v>39.666666666666664</v>
      </c>
      <c r="D149" s="1">
        <f t="shared" si="11"/>
        <v>-6.6666666666666643</v>
      </c>
      <c r="E149" s="1">
        <f t="shared" si="12"/>
        <v>6.6666666666666643</v>
      </c>
      <c r="F149" s="1">
        <f t="shared" si="13"/>
        <v>44.444444444444414</v>
      </c>
      <c r="G149" s="3">
        <f t="shared" si="14"/>
        <v>0.20202020202020196</v>
      </c>
    </row>
    <row r="150" spans="1:7">
      <c r="A150" s="7">
        <v>21699</v>
      </c>
      <c r="B150">
        <v>43</v>
      </c>
      <c r="C150" s="8">
        <f t="shared" si="10"/>
        <v>38.333333333333336</v>
      </c>
      <c r="D150" s="1">
        <f t="shared" si="11"/>
        <v>4.6666666666666643</v>
      </c>
      <c r="E150" s="1">
        <f t="shared" si="12"/>
        <v>4.6666666666666643</v>
      </c>
      <c r="F150" s="1">
        <f t="shared" si="13"/>
        <v>21.777777777777757</v>
      </c>
      <c r="G150" s="3">
        <f t="shared" si="14"/>
        <v>0.10852713178294568</v>
      </c>
    </row>
    <row r="151" spans="1:7">
      <c r="A151" s="7">
        <v>21700</v>
      </c>
      <c r="B151">
        <v>40</v>
      </c>
      <c r="C151" s="8">
        <f t="shared" si="10"/>
        <v>38.333333333333336</v>
      </c>
      <c r="D151" s="1">
        <f t="shared" si="11"/>
        <v>1.6666666666666643</v>
      </c>
      <c r="E151" s="1">
        <f t="shared" si="12"/>
        <v>1.6666666666666643</v>
      </c>
      <c r="F151" s="1">
        <f t="shared" si="13"/>
        <v>2.7777777777777697</v>
      </c>
      <c r="G151" s="3">
        <f t="shared" si="14"/>
        <v>4.1666666666666609E-2</v>
      </c>
    </row>
    <row r="152" spans="1:7">
      <c r="A152" s="7">
        <v>21701</v>
      </c>
      <c r="B152">
        <v>38</v>
      </c>
      <c r="C152" s="8">
        <f t="shared" si="10"/>
        <v>38.666666666666664</v>
      </c>
      <c r="D152" s="1">
        <f t="shared" si="11"/>
        <v>-0.6666666666666643</v>
      </c>
      <c r="E152" s="1">
        <f t="shared" si="12"/>
        <v>0.6666666666666643</v>
      </c>
      <c r="F152" s="1">
        <f t="shared" si="13"/>
        <v>0.44444444444444131</v>
      </c>
      <c r="G152" s="3">
        <f t="shared" si="14"/>
        <v>1.7543859649122744E-2</v>
      </c>
    </row>
    <row r="153" spans="1:7">
      <c r="A153" s="7">
        <v>21702</v>
      </c>
      <c r="B153">
        <v>45</v>
      </c>
      <c r="C153" s="8">
        <f t="shared" si="10"/>
        <v>40.333333333333336</v>
      </c>
      <c r="D153" s="1">
        <f t="shared" si="11"/>
        <v>4.6666666666666643</v>
      </c>
      <c r="E153" s="1">
        <f t="shared" si="12"/>
        <v>4.6666666666666643</v>
      </c>
      <c r="F153" s="1">
        <f t="shared" si="13"/>
        <v>21.777777777777757</v>
      </c>
      <c r="G153" s="3">
        <f t="shared" si="14"/>
        <v>0.10370370370370365</v>
      </c>
    </row>
    <row r="154" spans="1:7">
      <c r="A154" s="7">
        <v>21703</v>
      </c>
      <c r="B154">
        <v>46</v>
      </c>
      <c r="C154" s="8">
        <f t="shared" si="10"/>
        <v>41</v>
      </c>
      <c r="D154" s="1">
        <f t="shared" si="11"/>
        <v>5</v>
      </c>
      <c r="E154" s="1">
        <f t="shared" si="12"/>
        <v>5</v>
      </c>
      <c r="F154" s="1">
        <f t="shared" si="13"/>
        <v>25</v>
      </c>
      <c r="G154" s="3">
        <f t="shared" si="14"/>
        <v>0.10869565217391304</v>
      </c>
    </row>
    <row r="155" spans="1:7">
      <c r="A155" s="7">
        <v>21704</v>
      </c>
      <c r="B155">
        <v>34</v>
      </c>
      <c r="C155" s="8">
        <f t="shared" si="10"/>
        <v>43</v>
      </c>
      <c r="D155" s="1">
        <f t="shared" si="11"/>
        <v>-9</v>
      </c>
      <c r="E155" s="1">
        <f t="shared" si="12"/>
        <v>9</v>
      </c>
      <c r="F155" s="1">
        <f t="shared" si="13"/>
        <v>81</v>
      </c>
      <c r="G155" s="3">
        <f t="shared" si="14"/>
        <v>0.26470588235294118</v>
      </c>
    </row>
    <row r="156" spans="1:7">
      <c r="A156" s="7">
        <v>21705</v>
      </c>
      <c r="B156">
        <v>35</v>
      </c>
      <c r="C156" s="8">
        <f t="shared" si="10"/>
        <v>41.666666666666664</v>
      </c>
      <c r="D156" s="1">
        <f t="shared" si="11"/>
        <v>-6.6666666666666643</v>
      </c>
      <c r="E156" s="1">
        <f t="shared" si="12"/>
        <v>6.6666666666666643</v>
      </c>
      <c r="F156" s="1">
        <f t="shared" si="13"/>
        <v>44.444444444444414</v>
      </c>
      <c r="G156" s="3">
        <f t="shared" si="14"/>
        <v>0.19047619047619041</v>
      </c>
    </row>
    <row r="157" spans="1:7">
      <c r="A157" s="7">
        <v>21706</v>
      </c>
      <c r="B157">
        <v>48</v>
      </c>
      <c r="C157" s="8">
        <f t="shared" si="10"/>
        <v>38.333333333333336</v>
      </c>
      <c r="D157" s="1">
        <f t="shared" si="11"/>
        <v>9.6666666666666643</v>
      </c>
      <c r="E157" s="1">
        <f t="shared" si="12"/>
        <v>9.6666666666666643</v>
      </c>
      <c r="F157" s="1">
        <f t="shared" si="13"/>
        <v>93.4444444444444</v>
      </c>
      <c r="G157" s="3">
        <f t="shared" si="14"/>
        <v>0.20138888888888884</v>
      </c>
    </row>
    <row r="158" spans="1:7">
      <c r="A158" s="7">
        <v>21707</v>
      </c>
      <c r="B158">
        <v>51</v>
      </c>
      <c r="C158" s="8">
        <f t="shared" si="10"/>
        <v>39</v>
      </c>
      <c r="D158" s="1">
        <f t="shared" si="11"/>
        <v>12</v>
      </c>
      <c r="E158" s="1">
        <f t="shared" si="12"/>
        <v>12</v>
      </c>
      <c r="F158" s="1">
        <f t="shared" si="13"/>
        <v>144</v>
      </c>
      <c r="G158" s="3">
        <f t="shared" si="14"/>
        <v>0.23529411764705882</v>
      </c>
    </row>
    <row r="159" spans="1:7">
      <c r="A159" s="7">
        <v>21708</v>
      </c>
      <c r="B159">
        <v>36</v>
      </c>
      <c r="C159" s="8">
        <f t="shared" si="10"/>
        <v>44.666666666666664</v>
      </c>
      <c r="D159" s="1">
        <f t="shared" si="11"/>
        <v>-8.6666666666666643</v>
      </c>
      <c r="E159" s="1">
        <f t="shared" si="12"/>
        <v>8.6666666666666643</v>
      </c>
      <c r="F159" s="1">
        <f t="shared" si="13"/>
        <v>75.111111111111072</v>
      </c>
      <c r="G159" s="3">
        <f t="shared" si="14"/>
        <v>0.24074074074074067</v>
      </c>
    </row>
    <row r="160" spans="1:7">
      <c r="A160" s="7">
        <v>21709</v>
      </c>
      <c r="B160">
        <v>33</v>
      </c>
      <c r="C160" s="8">
        <f t="shared" si="10"/>
        <v>45</v>
      </c>
      <c r="D160" s="1">
        <f t="shared" si="11"/>
        <v>-12</v>
      </c>
      <c r="E160" s="1">
        <f t="shared" si="12"/>
        <v>12</v>
      </c>
      <c r="F160" s="1">
        <f t="shared" si="13"/>
        <v>144</v>
      </c>
      <c r="G160" s="3">
        <f t="shared" si="14"/>
        <v>0.36363636363636365</v>
      </c>
    </row>
    <row r="161" spans="1:7">
      <c r="A161" s="7">
        <v>21710</v>
      </c>
      <c r="B161">
        <v>46</v>
      </c>
      <c r="C161" s="8">
        <f t="shared" si="10"/>
        <v>40</v>
      </c>
      <c r="D161" s="1">
        <f t="shared" si="11"/>
        <v>6</v>
      </c>
      <c r="E161" s="1">
        <f t="shared" si="12"/>
        <v>6</v>
      </c>
      <c r="F161" s="1">
        <f t="shared" si="13"/>
        <v>36</v>
      </c>
      <c r="G161" s="3">
        <f t="shared" si="14"/>
        <v>0.13043478260869565</v>
      </c>
    </row>
    <row r="162" spans="1:7">
      <c r="A162" s="7">
        <v>21711</v>
      </c>
      <c r="B162">
        <v>42</v>
      </c>
      <c r="C162" s="8">
        <f t="shared" si="10"/>
        <v>38.333333333333336</v>
      </c>
      <c r="D162" s="1">
        <f t="shared" si="11"/>
        <v>3.6666666666666643</v>
      </c>
      <c r="E162" s="1">
        <f t="shared" si="12"/>
        <v>3.6666666666666643</v>
      </c>
      <c r="F162" s="1">
        <f t="shared" si="13"/>
        <v>13.444444444444427</v>
      </c>
      <c r="G162" s="3">
        <f t="shared" si="14"/>
        <v>8.7301587301587241E-2</v>
      </c>
    </row>
    <row r="163" spans="1:7">
      <c r="A163" s="7">
        <v>21712</v>
      </c>
      <c r="B163">
        <v>48</v>
      </c>
      <c r="C163" s="8">
        <f t="shared" si="10"/>
        <v>40.333333333333336</v>
      </c>
      <c r="D163" s="1">
        <f t="shared" si="11"/>
        <v>7.6666666666666643</v>
      </c>
      <c r="E163" s="1">
        <f t="shared" si="12"/>
        <v>7.6666666666666643</v>
      </c>
      <c r="F163" s="1">
        <f t="shared" si="13"/>
        <v>58.777777777777743</v>
      </c>
      <c r="G163" s="3">
        <f t="shared" si="14"/>
        <v>0.15972222222222218</v>
      </c>
    </row>
    <row r="164" spans="1:7">
      <c r="A164" s="7">
        <v>21713</v>
      </c>
      <c r="B164">
        <v>34</v>
      </c>
      <c r="C164" s="8">
        <f t="shared" si="10"/>
        <v>45.333333333333336</v>
      </c>
      <c r="D164" s="1">
        <f t="shared" si="11"/>
        <v>-11.333333333333336</v>
      </c>
      <c r="E164" s="1">
        <f t="shared" si="12"/>
        <v>11.333333333333336</v>
      </c>
      <c r="F164" s="1">
        <f t="shared" si="13"/>
        <v>128.44444444444449</v>
      </c>
      <c r="G164" s="3">
        <f t="shared" si="14"/>
        <v>0.33333333333333343</v>
      </c>
    </row>
    <row r="165" spans="1:7">
      <c r="A165" s="7">
        <v>21714</v>
      </c>
      <c r="B165">
        <v>41</v>
      </c>
      <c r="C165" s="8">
        <f t="shared" si="10"/>
        <v>41.333333333333336</v>
      </c>
      <c r="D165" s="1">
        <f t="shared" si="11"/>
        <v>-0.3333333333333357</v>
      </c>
      <c r="E165" s="1">
        <f t="shared" si="12"/>
        <v>0.3333333333333357</v>
      </c>
      <c r="F165" s="1">
        <f t="shared" si="13"/>
        <v>0.11111111111111269</v>
      </c>
      <c r="G165" s="3">
        <f t="shared" si="14"/>
        <v>8.1300813008130662E-3</v>
      </c>
    </row>
    <row r="166" spans="1:7">
      <c r="A166" s="7">
        <v>21715</v>
      </c>
      <c r="B166">
        <v>35</v>
      </c>
      <c r="C166" s="8">
        <f t="shared" si="10"/>
        <v>41</v>
      </c>
      <c r="D166" s="1">
        <f t="shared" si="11"/>
        <v>-6</v>
      </c>
      <c r="E166" s="1">
        <f t="shared" si="12"/>
        <v>6</v>
      </c>
      <c r="F166" s="1">
        <f t="shared" si="13"/>
        <v>36</v>
      </c>
      <c r="G166" s="3">
        <f t="shared" si="14"/>
        <v>0.17142857142857143</v>
      </c>
    </row>
    <row r="167" spans="1:7">
      <c r="A167" s="7">
        <v>21716</v>
      </c>
      <c r="B167">
        <v>40</v>
      </c>
      <c r="C167" s="8">
        <f t="shared" si="10"/>
        <v>36.666666666666664</v>
      </c>
      <c r="D167" s="1">
        <f t="shared" si="11"/>
        <v>3.3333333333333357</v>
      </c>
      <c r="E167" s="1">
        <f t="shared" si="12"/>
        <v>3.3333333333333357</v>
      </c>
      <c r="F167" s="1">
        <f t="shared" si="13"/>
        <v>11.111111111111127</v>
      </c>
      <c r="G167" s="3">
        <f t="shared" si="14"/>
        <v>8.3333333333333398E-2</v>
      </c>
    </row>
    <row r="168" spans="1:7">
      <c r="A168" s="7">
        <v>21717</v>
      </c>
      <c r="B168">
        <v>34</v>
      </c>
      <c r="C168" s="8">
        <f t="shared" si="10"/>
        <v>38.666666666666664</v>
      </c>
      <c r="D168" s="1">
        <f t="shared" si="11"/>
        <v>-4.6666666666666643</v>
      </c>
      <c r="E168" s="1">
        <f t="shared" si="12"/>
        <v>4.6666666666666643</v>
      </c>
      <c r="F168" s="1">
        <f t="shared" si="13"/>
        <v>21.777777777777757</v>
      </c>
      <c r="G168" s="3">
        <f t="shared" si="14"/>
        <v>0.13725490196078424</v>
      </c>
    </row>
    <row r="169" spans="1:7">
      <c r="A169" s="7">
        <v>21718</v>
      </c>
      <c r="B169">
        <v>30</v>
      </c>
      <c r="C169" s="8">
        <f t="shared" si="10"/>
        <v>36.333333333333336</v>
      </c>
      <c r="D169" s="1">
        <f t="shared" si="11"/>
        <v>-6.3333333333333357</v>
      </c>
      <c r="E169" s="1">
        <f t="shared" si="12"/>
        <v>6.3333333333333357</v>
      </c>
      <c r="F169" s="1">
        <f t="shared" si="13"/>
        <v>40.111111111111143</v>
      </c>
      <c r="G169" s="3">
        <f t="shared" si="14"/>
        <v>0.21111111111111119</v>
      </c>
    </row>
    <row r="170" spans="1:7">
      <c r="A170" s="7">
        <v>21719</v>
      </c>
      <c r="B170">
        <v>36</v>
      </c>
      <c r="C170" s="8">
        <f t="shared" si="10"/>
        <v>34.666666666666664</v>
      </c>
      <c r="D170" s="1">
        <f t="shared" si="11"/>
        <v>1.3333333333333357</v>
      </c>
      <c r="E170" s="1">
        <f t="shared" si="12"/>
        <v>1.3333333333333357</v>
      </c>
      <c r="F170" s="1">
        <f t="shared" si="13"/>
        <v>1.7777777777777841</v>
      </c>
      <c r="G170" s="3">
        <f t="shared" si="14"/>
        <v>3.7037037037037104E-2</v>
      </c>
    </row>
    <row r="171" spans="1:7">
      <c r="A171" s="7">
        <v>21720</v>
      </c>
      <c r="B171">
        <v>40</v>
      </c>
      <c r="C171" s="8">
        <f t="shared" si="10"/>
        <v>33.333333333333336</v>
      </c>
      <c r="D171" s="1">
        <f t="shared" si="11"/>
        <v>6.6666666666666643</v>
      </c>
      <c r="E171" s="1">
        <f t="shared" si="12"/>
        <v>6.6666666666666643</v>
      </c>
      <c r="F171" s="1">
        <f t="shared" si="13"/>
        <v>44.444444444444414</v>
      </c>
      <c r="G171" s="3">
        <f t="shared" si="14"/>
        <v>0.1666666666666666</v>
      </c>
    </row>
    <row r="172" spans="1:7">
      <c r="A172" s="7">
        <v>21721</v>
      </c>
      <c r="B172">
        <v>39</v>
      </c>
      <c r="C172" s="8">
        <f t="shared" si="10"/>
        <v>35.333333333333336</v>
      </c>
      <c r="D172" s="1">
        <f t="shared" si="11"/>
        <v>3.6666666666666643</v>
      </c>
      <c r="E172" s="1">
        <f t="shared" si="12"/>
        <v>3.6666666666666643</v>
      </c>
      <c r="F172" s="1">
        <f t="shared" si="13"/>
        <v>13.444444444444427</v>
      </c>
      <c r="G172" s="3">
        <f t="shared" si="14"/>
        <v>9.4017094017093961E-2</v>
      </c>
    </row>
    <row r="173" spans="1:7">
      <c r="A173" s="7">
        <v>21722</v>
      </c>
      <c r="B173">
        <v>45</v>
      </c>
      <c r="C173" s="8">
        <f t="shared" si="10"/>
        <v>38.333333333333336</v>
      </c>
      <c r="D173" s="1">
        <f t="shared" si="11"/>
        <v>6.6666666666666643</v>
      </c>
      <c r="E173" s="1">
        <f t="shared" si="12"/>
        <v>6.6666666666666643</v>
      </c>
      <c r="F173" s="1">
        <f t="shared" si="13"/>
        <v>44.444444444444414</v>
      </c>
      <c r="G173" s="3">
        <f t="shared" si="14"/>
        <v>0.14814814814814808</v>
      </c>
    </row>
    <row r="174" spans="1:7">
      <c r="A174" s="7">
        <v>21723</v>
      </c>
      <c r="B174">
        <v>38</v>
      </c>
      <c r="C174" s="8">
        <f t="shared" si="10"/>
        <v>41.333333333333336</v>
      </c>
      <c r="D174" s="1">
        <f t="shared" si="11"/>
        <v>-3.3333333333333357</v>
      </c>
      <c r="E174" s="1">
        <f t="shared" si="12"/>
        <v>3.3333333333333357</v>
      </c>
      <c r="F174" s="1">
        <f t="shared" si="13"/>
        <v>11.111111111111127</v>
      </c>
      <c r="G174" s="3">
        <f t="shared" si="14"/>
        <v>8.77192982456141E-2</v>
      </c>
    </row>
    <row r="175" spans="1:7">
      <c r="A175" s="7">
        <v>21724</v>
      </c>
      <c r="B175">
        <v>47</v>
      </c>
      <c r="C175" s="8">
        <f t="shared" si="10"/>
        <v>40.666666666666664</v>
      </c>
      <c r="D175" s="1">
        <f t="shared" si="11"/>
        <v>6.3333333333333357</v>
      </c>
      <c r="E175" s="1">
        <f t="shared" si="12"/>
        <v>6.3333333333333357</v>
      </c>
      <c r="F175" s="1">
        <f t="shared" si="13"/>
        <v>40.111111111111143</v>
      </c>
      <c r="G175" s="3">
        <f t="shared" si="14"/>
        <v>0.13475177304964545</v>
      </c>
    </row>
    <row r="176" spans="1:7">
      <c r="A176" s="7">
        <v>21725</v>
      </c>
      <c r="B176">
        <v>33</v>
      </c>
      <c r="C176" s="8">
        <f t="shared" si="10"/>
        <v>43.333333333333336</v>
      </c>
      <c r="D176" s="1">
        <f t="shared" si="11"/>
        <v>-10.333333333333336</v>
      </c>
      <c r="E176" s="1">
        <f t="shared" si="12"/>
        <v>10.333333333333336</v>
      </c>
      <c r="F176" s="1">
        <f t="shared" si="13"/>
        <v>106.77777777777783</v>
      </c>
      <c r="G176" s="3">
        <f t="shared" si="14"/>
        <v>0.3131313131313132</v>
      </c>
    </row>
    <row r="177" spans="1:7">
      <c r="A177" s="7">
        <v>21726</v>
      </c>
      <c r="B177">
        <v>30</v>
      </c>
      <c r="C177" s="8">
        <f t="shared" si="10"/>
        <v>39.333333333333336</v>
      </c>
      <c r="D177" s="1">
        <f t="shared" si="11"/>
        <v>-9.3333333333333357</v>
      </c>
      <c r="E177" s="1">
        <f t="shared" si="12"/>
        <v>9.3333333333333357</v>
      </c>
      <c r="F177" s="1">
        <f t="shared" si="13"/>
        <v>87.111111111111157</v>
      </c>
      <c r="G177" s="3">
        <f t="shared" si="14"/>
        <v>0.31111111111111117</v>
      </c>
    </row>
    <row r="178" spans="1:7">
      <c r="A178" s="7">
        <v>21727</v>
      </c>
      <c r="B178">
        <v>42</v>
      </c>
      <c r="C178" s="8">
        <f t="shared" si="10"/>
        <v>36.666666666666664</v>
      </c>
      <c r="D178" s="1">
        <f t="shared" si="11"/>
        <v>5.3333333333333357</v>
      </c>
      <c r="E178" s="1">
        <f t="shared" si="12"/>
        <v>5.3333333333333357</v>
      </c>
      <c r="F178" s="1">
        <f t="shared" si="13"/>
        <v>28.444444444444471</v>
      </c>
      <c r="G178" s="3">
        <f t="shared" si="14"/>
        <v>0.12698412698412703</v>
      </c>
    </row>
    <row r="179" spans="1:7">
      <c r="A179" s="7">
        <v>21728</v>
      </c>
      <c r="B179">
        <v>43</v>
      </c>
      <c r="C179" s="8">
        <f t="shared" si="10"/>
        <v>35</v>
      </c>
      <c r="D179" s="1">
        <f t="shared" si="11"/>
        <v>8</v>
      </c>
      <c r="E179" s="1">
        <f t="shared" si="12"/>
        <v>8</v>
      </c>
      <c r="F179" s="1">
        <f t="shared" si="13"/>
        <v>64</v>
      </c>
      <c r="G179" s="3">
        <f t="shared" si="14"/>
        <v>0.18604651162790697</v>
      </c>
    </row>
    <row r="180" spans="1:7">
      <c r="A180" s="7">
        <v>21729</v>
      </c>
      <c r="B180">
        <v>41</v>
      </c>
      <c r="C180" s="8">
        <f t="shared" si="10"/>
        <v>38.333333333333336</v>
      </c>
      <c r="D180" s="1">
        <f t="shared" si="11"/>
        <v>2.6666666666666643</v>
      </c>
      <c r="E180" s="1">
        <f t="shared" si="12"/>
        <v>2.6666666666666643</v>
      </c>
      <c r="F180" s="1">
        <f t="shared" si="13"/>
        <v>7.1111111111110983</v>
      </c>
      <c r="G180" s="3">
        <f t="shared" si="14"/>
        <v>6.5040650406504003E-2</v>
      </c>
    </row>
    <row r="181" spans="1:7">
      <c r="A181" s="7">
        <v>21730</v>
      </c>
      <c r="B181">
        <v>41</v>
      </c>
      <c r="C181" s="8">
        <f t="shared" si="10"/>
        <v>42</v>
      </c>
      <c r="D181" s="1">
        <f t="shared" si="11"/>
        <v>-1</v>
      </c>
      <c r="E181" s="1">
        <f t="shared" si="12"/>
        <v>1</v>
      </c>
      <c r="F181" s="1">
        <f t="shared" si="13"/>
        <v>1</v>
      </c>
      <c r="G181" s="3">
        <f t="shared" si="14"/>
        <v>2.4390243902439025E-2</v>
      </c>
    </row>
    <row r="182" spans="1:7">
      <c r="A182" s="7">
        <v>21731</v>
      </c>
      <c r="B182">
        <v>59</v>
      </c>
      <c r="C182" s="8">
        <f t="shared" si="10"/>
        <v>41.666666666666664</v>
      </c>
      <c r="D182" s="1">
        <f t="shared" si="11"/>
        <v>17.333333333333336</v>
      </c>
      <c r="E182" s="1">
        <f t="shared" si="12"/>
        <v>17.333333333333336</v>
      </c>
      <c r="F182" s="1">
        <f t="shared" si="13"/>
        <v>300.44444444444451</v>
      </c>
      <c r="G182" s="3">
        <f t="shared" si="14"/>
        <v>0.29378531073446329</v>
      </c>
    </row>
    <row r="183" spans="1:7">
      <c r="A183" s="7">
        <v>21732</v>
      </c>
      <c r="B183">
        <v>43</v>
      </c>
      <c r="C183" s="8">
        <f t="shared" si="10"/>
        <v>47</v>
      </c>
      <c r="D183" s="1">
        <f t="shared" si="11"/>
        <v>-4</v>
      </c>
      <c r="E183" s="1">
        <f t="shared" si="12"/>
        <v>4</v>
      </c>
      <c r="F183" s="1">
        <f t="shared" si="13"/>
        <v>16</v>
      </c>
      <c r="G183" s="3">
        <f t="shared" si="14"/>
        <v>9.3023255813953487E-2</v>
      </c>
    </row>
    <row r="184" spans="1:7">
      <c r="A184" s="7">
        <v>21733</v>
      </c>
      <c r="B184">
        <v>45</v>
      </c>
      <c r="C184" s="8">
        <f t="shared" si="10"/>
        <v>47.666666666666664</v>
      </c>
      <c r="D184" s="1">
        <f t="shared" si="11"/>
        <v>-2.6666666666666643</v>
      </c>
      <c r="E184" s="1">
        <f t="shared" si="12"/>
        <v>2.6666666666666643</v>
      </c>
      <c r="F184" s="1">
        <f t="shared" si="13"/>
        <v>7.1111111111110983</v>
      </c>
      <c r="G184" s="3">
        <f t="shared" si="14"/>
        <v>5.9259259259259206E-2</v>
      </c>
    </row>
    <row r="185" spans="1:7">
      <c r="A185" s="7">
        <v>21734</v>
      </c>
      <c r="B185">
        <v>38</v>
      </c>
      <c r="C185" s="8">
        <f t="shared" si="10"/>
        <v>49</v>
      </c>
      <c r="D185" s="1">
        <f t="shared" si="11"/>
        <v>-11</v>
      </c>
      <c r="E185" s="1">
        <f t="shared" si="12"/>
        <v>11</v>
      </c>
      <c r="F185" s="1">
        <f t="shared" si="13"/>
        <v>121</v>
      </c>
      <c r="G185" s="3">
        <f t="shared" si="14"/>
        <v>0.28947368421052633</v>
      </c>
    </row>
    <row r="186" spans="1:7">
      <c r="A186" s="7">
        <v>21735</v>
      </c>
      <c r="B186">
        <v>37</v>
      </c>
      <c r="C186" s="8">
        <f t="shared" si="10"/>
        <v>42</v>
      </c>
      <c r="D186" s="1">
        <f t="shared" si="11"/>
        <v>-5</v>
      </c>
      <c r="E186" s="1">
        <f t="shared" si="12"/>
        <v>5</v>
      </c>
      <c r="F186" s="1">
        <f t="shared" si="13"/>
        <v>25</v>
      </c>
      <c r="G186" s="3">
        <f t="shared" si="14"/>
        <v>0.13513513513513514</v>
      </c>
    </row>
    <row r="187" spans="1:7">
      <c r="A187" s="7">
        <v>21736</v>
      </c>
      <c r="B187">
        <v>45</v>
      </c>
      <c r="C187" s="8">
        <f t="shared" si="10"/>
        <v>40</v>
      </c>
      <c r="D187" s="1">
        <f t="shared" si="11"/>
        <v>5</v>
      </c>
      <c r="E187" s="1">
        <f t="shared" si="12"/>
        <v>5</v>
      </c>
      <c r="F187" s="1">
        <f t="shared" si="13"/>
        <v>25</v>
      </c>
      <c r="G187" s="3">
        <f t="shared" si="14"/>
        <v>0.1111111111111111</v>
      </c>
    </row>
    <row r="188" spans="1:7">
      <c r="A188" s="7">
        <v>21737</v>
      </c>
      <c r="B188">
        <v>42</v>
      </c>
      <c r="C188" s="8">
        <f t="shared" si="10"/>
        <v>40</v>
      </c>
      <c r="D188" s="1">
        <f t="shared" si="11"/>
        <v>2</v>
      </c>
      <c r="E188" s="1">
        <f t="shared" si="12"/>
        <v>2</v>
      </c>
      <c r="F188" s="1">
        <f t="shared" si="13"/>
        <v>4</v>
      </c>
      <c r="G188" s="3">
        <f t="shared" si="14"/>
        <v>4.7619047619047616E-2</v>
      </c>
    </row>
    <row r="189" spans="1:7">
      <c r="A189" s="7">
        <v>21738</v>
      </c>
      <c r="B189">
        <v>57</v>
      </c>
      <c r="C189" s="8">
        <f t="shared" si="10"/>
        <v>41.333333333333336</v>
      </c>
      <c r="D189" s="1">
        <f t="shared" si="11"/>
        <v>15.666666666666664</v>
      </c>
      <c r="E189" s="1">
        <f t="shared" si="12"/>
        <v>15.666666666666664</v>
      </c>
      <c r="F189" s="1">
        <f t="shared" si="13"/>
        <v>245.44444444444437</v>
      </c>
      <c r="G189" s="3">
        <f t="shared" si="14"/>
        <v>0.27485380116959063</v>
      </c>
    </row>
    <row r="190" spans="1:7">
      <c r="A190" s="7">
        <v>21739</v>
      </c>
      <c r="B190">
        <v>46</v>
      </c>
      <c r="C190" s="8">
        <f t="shared" si="10"/>
        <v>48</v>
      </c>
      <c r="D190" s="1">
        <f t="shared" si="11"/>
        <v>-2</v>
      </c>
      <c r="E190" s="1">
        <f t="shared" si="12"/>
        <v>2</v>
      </c>
      <c r="F190" s="1">
        <f t="shared" si="13"/>
        <v>4</v>
      </c>
      <c r="G190" s="3">
        <f t="shared" si="14"/>
        <v>4.3478260869565216E-2</v>
      </c>
    </row>
    <row r="191" spans="1:7">
      <c r="A191" s="7">
        <v>21740</v>
      </c>
      <c r="B191">
        <v>51</v>
      </c>
      <c r="C191" s="8">
        <f t="shared" si="10"/>
        <v>48.333333333333336</v>
      </c>
      <c r="D191" s="1">
        <f t="shared" si="11"/>
        <v>2.6666666666666643</v>
      </c>
      <c r="E191" s="1">
        <f t="shared" si="12"/>
        <v>2.6666666666666643</v>
      </c>
      <c r="F191" s="1">
        <f t="shared" si="13"/>
        <v>7.1111111111110983</v>
      </c>
      <c r="G191" s="3">
        <f t="shared" si="14"/>
        <v>5.2287581699346358E-2</v>
      </c>
    </row>
    <row r="192" spans="1:7">
      <c r="A192" s="7">
        <v>21741</v>
      </c>
      <c r="B192">
        <v>41</v>
      </c>
      <c r="C192" s="8">
        <f t="shared" si="10"/>
        <v>51.333333333333336</v>
      </c>
      <c r="D192" s="1">
        <f t="shared" si="11"/>
        <v>-10.333333333333336</v>
      </c>
      <c r="E192" s="1">
        <f t="shared" si="12"/>
        <v>10.333333333333336</v>
      </c>
      <c r="F192" s="1">
        <f t="shared" si="13"/>
        <v>106.77777777777783</v>
      </c>
      <c r="G192" s="3">
        <f t="shared" si="14"/>
        <v>0.25203252032520329</v>
      </c>
    </row>
    <row r="193" spans="1:7">
      <c r="A193" s="7">
        <v>21742</v>
      </c>
      <c r="B193">
        <v>47</v>
      </c>
      <c r="C193" s="8">
        <f t="shared" si="10"/>
        <v>46</v>
      </c>
      <c r="D193" s="1">
        <f t="shared" si="11"/>
        <v>1</v>
      </c>
      <c r="E193" s="1">
        <f t="shared" si="12"/>
        <v>1</v>
      </c>
      <c r="F193" s="1">
        <f t="shared" si="13"/>
        <v>1</v>
      </c>
      <c r="G193" s="3">
        <f t="shared" si="14"/>
        <v>2.1276595744680851E-2</v>
      </c>
    </row>
    <row r="194" spans="1:7">
      <c r="A194" s="7">
        <v>21743</v>
      </c>
      <c r="B194">
        <v>26</v>
      </c>
      <c r="C194" s="8">
        <f t="shared" si="10"/>
        <v>46.333333333333336</v>
      </c>
      <c r="D194" s="1">
        <f t="shared" si="11"/>
        <v>-20.333333333333336</v>
      </c>
      <c r="E194" s="1">
        <f t="shared" si="12"/>
        <v>20.333333333333336</v>
      </c>
      <c r="F194" s="1">
        <f t="shared" si="13"/>
        <v>413.44444444444451</v>
      </c>
      <c r="G194" s="3">
        <f t="shared" si="14"/>
        <v>0.78205128205128216</v>
      </c>
    </row>
    <row r="195" spans="1:7">
      <c r="A195" s="7">
        <v>21744</v>
      </c>
      <c r="B195">
        <v>35</v>
      </c>
      <c r="C195" s="8">
        <f t="shared" si="10"/>
        <v>38</v>
      </c>
      <c r="D195" s="1">
        <f t="shared" si="11"/>
        <v>-3</v>
      </c>
      <c r="E195" s="1">
        <f t="shared" si="12"/>
        <v>3</v>
      </c>
      <c r="F195" s="1">
        <f t="shared" si="13"/>
        <v>9</v>
      </c>
      <c r="G195" s="3">
        <f t="shared" si="14"/>
        <v>8.5714285714285715E-2</v>
      </c>
    </row>
    <row r="196" spans="1:7">
      <c r="A196" s="7">
        <v>21745</v>
      </c>
      <c r="B196">
        <v>44</v>
      </c>
      <c r="C196" s="8">
        <f t="shared" si="10"/>
        <v>36</v>
      </c>
      <c r="D196" s="1">
        <f t="shared" si="11"/>
        <v>8</v>
      </c>
      <c r="E196" s="1">
        <f t="shared" si="12"/>
        <v>8</v>
      </c>
      <c r="F196" s="1">
        <f t="shared" si="13"/>
        <v>64</v>
      </c>
      <c r="G196" s="3">
        <f t="shared" si="14"/>
        <v>0.18181818181818182</v>
      </c>
    </row>
    <row r="197" spans="1:7">
      <c r="A197" s="7">
        <v>21746</v>
      </c>
      <c r="B197">
        <v>41</v>
      </c>
      <c r="C197" s="8">
        <f t="shared" si="10"/>
        <v>35</v>
      </c>
      <c r="D197" s="1">
        <f t="shared" si="11"/>
        <v>6</v>
      </c>
      <c r="E197" s="1">
        <f t="shared" si="12"/>
        <v>6</v>
      </c>
      <c r="F197" s="1">
        <f t="shared" si="13"/>
        <v>36</v>
      </c>
      <c r="G197" s="3">
        <f t="shared" si="14"/>
        <v>0.14634146341463414</v>
      </c>
    </row>
    <row r="198" spans="1:7">
      <c r="A198" s="7">
        <v>21747</v>
      </c>
      <c r="B198">
        <v>42</v>
      </c>
      <c r="C198" s="8">
        <f t="shared" ref="C198:C261" si="15">AVERAGE(B195:B197)</f>
        <v>40</v>
      </c>
      <c r="D198" s="1">
        <f t="shared" ref="D198:D261" si="16">B198-C198</f>
        <v>2</v>
      </c>
      <c r="E198" s="1">
        <f t="shared" ref="E198:E261" si="17">ABS(D198)</f>
        <v>2</v>
      </c>
      <c r="F198" s="1">
        <f t="shared" ref="F198:F261" si="18">E198^2</f>
        <v>4</v>
      </c>
      <c r="G198" s="3">
        <f t="shared" ref="G198:G261" si="19">E198/B198</f>
        <v>4.7619047619047616E-2</v>
      </c>
    </row>
    <row r="199" spans="1:7">
      <c r="A199" s="7">
        <v>21748</v>
      </c>
      <c r="B199">
        <v>36</v>
      </c>
      <c r="C199" s="8">
        <f t="shared" si="15"/>
        <v>42.333333333333336</v>
      </c>
      <c r="D199" s="1">
        <f t="shared" si="16"/>
        <v>-6.3333333333333357</v>
      </c>
      <c r="E199" s="1">
        <f t="shared" si="17"/>
        <v>6.3333333333333357</v>
      </c>
      <c r="F199" s="1">
        <f t="shared" si="18"/>
        <v>40.111111111111143</v>
      </c>
      <c r="G199" s="3">
        <f t="shared" si="19"/>
        <v>0.17592592592592599</v>
      </c>
    </row>
    <row r="200" spans="1:7">
      <c r="A200" s="7">
        <v>21749</v>
      </c>
      <c r="B200">
        <v>45</v>
      </c>
      <c r="C200" s="8">
        <f t="shared" si="15"/>
        <v>39.666666666666664</v>
      </c>
      <c r="D200" s="1">
        <f t="shared" si="16"/>
        <v>5.3333333333333357</v>
      </c>
      <c r="E200" s="1">
        <f t="shared" si="17"/>
        <v>5.3333333333333357</v>
      </c>
      <c r="F200" s="1">
        <f t="shared" si="18"/>
        <v>28.444444444444471</v>
      </c>
      <c r="G200" s="3">
        <f t="shared" si="19"/>
        <v>0.11851851851851856</v>
      </c>
    </row>
    <row r="201" spans="1:7">
      <c r="A201" s="7">
        <v>21750</v>
      </c>
      <c r="B201">
        <v>45</v>
      </c>
      <c r="C201" s="8">
        <f t="shared" si="15"/>
        <v>41</v>
      </c>
      <c r="D201" s="1">
        <f t="shared" si="16"/>
        <v>4</v>
      </c>
      <c r="E201" s="1">
        <f t="shared" si="17"/>
        <v>4</v>
      </c>
      <c r="F201" s="1">
        <f t="shared" si="18"/>
        <v>16</v>
      </c>
      <c r="G201" s="3">
        <f t="shared" si="19"/>
        <v>8.8888888888888892E-2</v>
      </c>
    </row>
    <row r="202" spans="1:7">
      <c r="A202" s="7">
        <v>21751</v>
      </c>
      <c r="B202">
        <v>45</v>
      </c>
      <c r="C202" s="8">
        <f t="shared" si="15"/>
        <v>42</v>
      </c>
      <c r="D202" s="1">
        <f t="shared" si="16"/>
        <v>3</v>
      </c>
      <c r="E202" s="1">
        <f t="shared" si="17"/>
        <v>3</v>
      </c>
      <c r="F202" s="1">
        <f t="shared" si="18"/>
        <v>9</v>
      </c>
      <c r="G202" s="3">
        <f t="shared" si="19"/>
        <v>6.6666666666666666E-2</v>
      </c>
    </row>
    <row r="203" spans="1:7">
      <c r="A203" s="7">
        <v>21752</v>
      </c>
      <c r="B203">
        <v>47</v>
      </c>
      <c r="C203" s="8">
        <f t="shared" si="15"/>
        <v>45</v>
      </c>
      <c r="D203" s="1">
        <f t="shared" si="16"/>
        <v>2</v>
      </c>
      <c r="E203" s="1">
        <f t="shared" si="17"/>
        <v>2</v>
      </c>
      <c r="F203" s="1">
        <f t="shared" si="18"/>
        <v>4</v>
      </c>
      <c r="G203" s="3">
        <f t="shared" si="19"/>
        <v>4.2553191489361701E-2</v>
      </c>
    </row>
    <row r="204" spans="1:7">
      <c r="A204" s="7">
        <v>21753</v>
      </c>
      <c r="B204">
        <v>38</v>
      </c>
      <c r="C204" s="8">
        <f t="shared" si="15"/>
        <v>45.666666666666664</v>
      </c>
      <c r="D204" s="1">
        <f t="shared" si="16"/>
        <v>-7.6666666666666643</v>
      </c>
      <c r="E204" s="1">
        <f t="shared" si="17"/>
        <v>7.6666666666666643</v>
      </c>
      <c r="F204" s="1">
        <f t="shared" si="18"/>
        <v>58.777777777777743</v>
      </c>
      <c r="G204" s="3">
        <f t="shared" si="19"/>
        <v>0.20175438596491221</v>
      </c>
    </row>
    <row r="205" spans="1:7">
      <c r="A205" s="7">
        <v>21754</v>
      </c>
      <c r="B205">
        <v>42</v>
      </c>
      <c r="C205" s="8">
        <f t="shared" si="15"/>
        <v>43.333333333333336</v>
      </c>
      <c r="D205" s="1">
        <f t="shared" si="16"/>
        <v>-1.3333333333333357</v>
      </c>
      <c r="E205" s="1">
        <f t="shared" si="17"/>
        <v>1.3333333333333357</v>
      </c>
      <c r="F205" s="1">
        <f t="shared" si="18"/>
        <v>1.7777777777777841</v>
      </c>
      <c r="G205" s="3">
        <f t="shared" si="19"/>
        <v>3.17460317460318E-2</v>
      </c>
    </row>
    <row r="206" spans="1:7">
      <c r="A206" s="7">
        <v>21755</v>
      </c>
      <c r="B206">
        <v>35</v>
      </c>
      <c r="C206" s="8">
        <f t="shared" si="15"/>
        <v>42.333333333333336</v>
      </c>
      <c r="D206" s="1">
        <f t="shared" si="16"/>
        <v>-7.3333333333333357</v>
      </c>
      <c r="E206" s="1">
        <f t="shared" si="17"/>
        <v>7.3333333333333357</v>
      </c>
      <c r="F206" s="1">
        <f t="shared" si="18"/>
        <v>53.777777777777814</v>
      </c>
      <c r="G206" s="3">
        <f t="shared" si="19"/>
        <v>0.20952380952380958</v>
      </c>
    </row>
    <row r="207" spans="1:7">
      <c r="A207" s="7">
        <v>21756</v>
      </c>
      <c r="B207">
        <v>36</v>
      </c>
      <c r="C207" s="8">
        <f t="shared" si="15"/>
        <v>38.333333333333336</v>
      </c>
      <c r="D207" s="1">
        <f t="shared" si="16"/>
        <v>-2.3333333333333357</v>
      </c>
      <c r="E207" s="1">
        <f t="shared" si="17"/>
        <v>2.3333333333333357</v>
      </c>
      <c r="F207" s="1">
        <f t="shared" si="18"/>
        <v>5.4444444444444553</v>
      </c>
      <c r="G207" s="3">
        <f t="shared" si="19"/>
        <v>6.4814814814814881E-2</v>
      </c>
    </row>
    <row r="208" spans="1:7">
      <c r="A208" s="7">
        <v>21757</v>
      </c>
      <c r="B208">
        <v>39</v>
      </c>
      <c r="C208" s="8">
        <f t="shared" si="15"/>
        <v>37.666666666666664</v>
      </c>
      <c r="D208" s="1">
        <f t="shared" si="16"/>
        <v>1.3333333333333357</v>
      </c>
      <c r="E208" s="1">
        <f t="shared" si="17"/>
        <v>1.3333333333333357</v>
      </c>
      <c r="F208" s="1">
        <f t="shared" si="18"/>
        <v>1.7777777777777841</v>
      </c>
      <c r="G208" s="3">
        <f t="shared" si="19"/>
        <v>3.4188034188034247E-2</v>
      </c>
    </row>
    <row r="209" spans="1:7">
      <c r="A209" s="7">
        <v>21758</v>
      </c>
      <c r="B209">
        <v>45</v>
      </c>
      <c r="C209" s="8">
        <f t="shared" si="15"/>
        <v>36.666666666666664</v>
      </c>
      <c r="D209" s="1">
        <f t="shared" si="16"/>
        <v>8.3333333333333357</v>
      </c>
      <c r="E209" s="1">
        <f t="shared" si="17"/>
        <v>8.3333333333333357</v>
      </c>
      <c r="F209" s="1">
        <f t="shared" si="18"/>
        <v>69.444444444444485</v>
      </c>
      <c r="G209" s="3">
        <f t="shared" si="19"/>
        <v>0.18518518518518523</v>
      </c>
    </row>
    <row r="210" spans="1:7">
      <c r="A210" s="7">
        <v>21759</v>
      </c>
      <c r="B210">
        <v>43</v>
      </c>
      <c r="C210" s="8">
        <f t="shared" si="15"/>
        <v>40</v>
      </c>
      <c r="D210" s="1">
        <f t="shared" si="16"/>
        <v>3</v>
      </c>
      <c r="E210" s="1">
        <f t="shared" si="17"/>
        <v>3</v>
      </c>
      <c r="F210" s="1">
        <f t="shared" si="18"/>
        <v>9</v>
      </c>
      <c r="G210" s="3">
        <f t="shared" si="19"/>
        <v>6.9767441860465115E-2</v>
      </c>
    </row>
    <row r="211" spans="1:7">
      <c r="A211" s="7">
        <v>21760</v>
      </c>
      <c r="B211">
        <v>47</v>
      </c>
      <c r="C211" s="8">
        <f t="shared" si="15"/>
        <v>42.333333333333336</v>
      </c>
      <c r="D211" s="1">
        <f t="shared" si="16"/>
        <v>4.6666666666666643</v>
      </c>
      <c r="E211" s="1">
        <f t="shared" si="17"/>
        <v>4.6666666666666643</v>
      </c>
      <c r="F211" s="1">
        <f t="shared" si="18"/>
        <v>21.777777777777757</v>
      </c>
      <c r="G211" s="3">
        <f t="shared" si="19"/>
        <v>9.9290780141843921E-2</v>
      </c>
    </row>
    <row r="212" spans="1:7">
      <c r="A212" s="7">
        <v>21761</v>
      </c>
      <c r="B212">
        <v>36</v>
      </c>
      <c r="C212" s="8">
        <f t="shared" si="15"/>
        <v>45</v>
      </c>
      <c r="D212" s="1">
        <f t="shared" si="16"/>
        <v>-9</v>
      </c>
      <c r="E212" s="1">
        <f t="shared" si="17"/>
        <v>9</v>
      </c>
      <c r="F212" s="1">
        <f t="shared" si="18"/>
        <v>81</v>
      </c>
      <c r="G212" s="3">
        <f t="shared" si="19"/>
        <v>0.25</v>
      </c>
    </row>
    <row r="213" spans="1:7">
      <c r="A213" s="7">
        <v>21762</v>
      </c>
      <c r="B213">
        <v>41</v>
      </c>
      <c r="C213" s="8">
        <f t="shared" si="15"/>
        <v>42</v>
      </c>
      <c r="D213" s="1">
        <f t="shared" si="16"/>
        <v>-1</v>
      </c>
      <c r="E213" s="1">
        <f t="shared" si="17"/>
        <v>1</v>
      </c>
      <c r="F213" s="1">
        <f t="shared" si="18"/>
        <v>1</v>
      </c>
      <c r="G213" s="3">
        <f t="shared" si="19"/>
        <v>2.4390243902439025E-2</v>
      </c>
    </row>
    <row r="214" spans="1:7">
      <c r="A214" s="7">
        <v>21763</v>
      </c>
      <c r="B214">
        <v>50</v>
      </c>
      <c r="C214" s="8">
        <f t="shared" si="15"/>
        <v>41.333333333333336</v>
      </c>
      <c r="D214" s="1">
        <f t="shared" si="16"/>
        <v>8.6666666666666643</v>
      </c>
      <c r="E214" s="1">
        <f t="shared" si="17"/>
        <v>8.6666666666666643</v>
      </c>
      <c r="F214" s="1">
        <f t="shared" si="18"/>
        <v>75.111111111111072</v>
      </c>
      <c r="G214" s="3">
        <f t="shared" si="19"/>
        <v>0.17333333333333328</v>
      </c>
    </row>
    <row r="215" spans="1:7">
      <c r="A215" s="7">
        <v>21764</v>
      </c>
      <c r="B215">
        <v>39</v>
      </c>
      <c r="C215" s="8">
        <f t="shared" si="15"/>
        <v>42.333333333333336</v>
      </c>
      <c r="D215" s="1">
        <f t="shared" si="16"/>
        <v>-3.3333333333333357</v>
      </c>
      <c r="E215" s="1">
        <f t="shared" si="17"/>
        <v>3.3333333333333357</v>
      </c>
      <c r="F215" s="1">
        <f t="shared" si="18"/>
        <v>11.111111111111127</v>
      </c>
      <c r="G215" s="3">
        <f t="shared" si="19"/>
        <v>8.5470085470085527E-2</v>
      </c>
    </row>
    <row r="216" spans="1:7">
      <c r="A216" s="7">
        <v>21765</v>
      </c>
      <c r="B216">
        <v>41</v>
      </c>
      <c r="C216" s="8">
        <f t="shared" si="15"/>
        <v>43.333333333333336</v>
      </c>
      <c r="D216" s="1">
        <f t="shared" si="16"/>
        <v>-2.3333333333333357</v>
      </c>
      <c r="E216" s="1">
        <f t="shared" si="17"/>
        <v>2.3333333333333357</v>
      </c>
      <c r="F216" s="1">
        <f t="shared" si="18"/>
        <v>5.4444444444444553</v>
      </c>
      <c r="G216" s="3">
        <f t="shared" si="19"/>
        <v>5.6910569105691117E-2</v>
      </c>
    </row>
    <row r="217" spans="1:7">
      <c r="A217" s="7">
        <v>21766</v>
      </c>
      <c r="B217">
        <v>46</v>
      </c>
      <c r="C217" s="8">
        <f t="shared" si="15"/>
        <v>43.333333333333336</v>
      </c>
      <c r="D217" s="1">
        <f t="shared" si="16"/>
        <v>2.6666666666666643</v>
      </c>
      <c r="E217" s="1">
        <f t="shared" si="17"/>
        <v>2.6666666666666643</v>
      </c>
      <c r="F217" s="1">
        <f t="shared" si="18"/>
        <v>7.1111111111110983</v>
      </c>
      <c r="G217" s="3">
        <f t="shared" si="19"/>
        <v>5.7971014492753568E-2</v>
      </c>
    </row>
    <row r="218" spans="1:7">
      <c r="A218" s="7">
        <v>21767</v>
      </c>
      <c r="B218">
        <v>64</v>
      </c>
      <c r="C218" s="8">
        <f t="shared" si="15"/>
        <v>42</v>
      </c>
      <c r="D218" s="1">
        <f t="shared" si="16"/>
        <v>22</v>
      </c>
      <c r="E218" s="1">
        <f t="shared" si="17"/>
        <v>22</v>
      </c>
      <c r="F218" s="1">
        <f t="shared" si="18"/>
        <v>484</v>
      </c>
      <c r="G218" s="3">
        <f t="shared" si="19"/>
        <v>0.34375</v>
      </c>
    </row>
    <row r="219" spans="1:7">
      <c r="A219" s="7">
        <v>21768</v>
      </c>
      <c r="B219">
        <v>45</v>
      </c>
      <c r="C219" s="8">
        <f t="shared" si="15"/>
        <v>50.333333333333336</v>
      </c>
      <c r="D219" s="1">
        <f t="shared" si="16"/>
        <v>-5.3333333333333357</v>
      </c>
      <c r="E219" s="1">
        <f t="shared" si="17"/>
        <v>5.3333333333333357</v>
      </c>
      <c r="F219" s="1">
        <f t="shared" si="18"/>
        <v>28.444444444444471</v>
      </c>
      <c r="G219" s="3">
        <f t="shared" si="19"/>
        <v>0.11851851851851856</v>
      </c>
    </row>
    <row r="220" spans="1:7">
      <c r="A220" s="7">
        <v>21769</v>
      </c>
      <c r="B220">
        <v>34</v>
      </c>
      <c r="C220" s="8">
        <f t="shared" si="15"/>
        <v>51.666666666666664</v>
      </c>
      <c r="D220" s="1">
        <f t="shared" si="16"/>
        <v>-17.666666666666664</v>
      </c>
      <c r="E220" s="1">
        <f t="shared" si="17"/>
        <v>17.666666666666664</v>
      </c>
      <c r="F220" s="1">
        <f t="shared" si="18"/>
        <v>312.11111111111103</v>
      </c>
      <c r="G220" s="3">
        <f t="shared" si="19"/>
        <v>0.51960784313725483</v>
      </c>
    </row>
    <row r="221" spans="1:7">
      <c r="A221" s="7">
        <v>21770</v>
      </c>
      <c r="B221">
        <v>38</v>
      </c>
      <c r="C221" s="8">
        <f t="shared" si="15"/>
        <v>47.666666666666664</v>
      </c>
      <c r="D221" s="1">
        <f t="shared" si="16"/>
        <v>-9.6666666666666643</v>
      </c>
      <c r="E221" s="1">
        <f t="shared" si="17"/>
        <v>9.6666666666666643</v>
      </c>
      <c r="F221" s="1">
        <f t="shared" si="18"/>
        <v>93.4444444444444</v>
      </c>
      <c r="G221" s="3">
        <f t="shared" si="19"/>
        <v>0.25438596491228066</v>
      </c>
    </row>
    <row r="222" spans="1:7">
      <c r="A222" s="7">
        <v>21771</v>
      </c>
      <c r="B222">
        <v>44</v>
      </c>
      <c r="C222" s="8">
        <f t="shared" si="15"/>
        <v>39</v>
      </c>
      <c r="D222" s="1">
        <f t="shared" si="16"/>
        <v>5</v>
      </c>
      <c r="E222" s="1">
        <f t="shared" si="17"/>
        <v>5</v>
      </c>
      <c r="F222" s="1">
        <f t="shared" si="18"/>
        <v>25</v>
      </c>
      <c r="G222" s="3">
        <f t="shared" si="19"/>
        <v>0.11363636363636363</v>
      </c>
    </row>
    <row r="223" spans="1:7">
      <c r="A223" s="7">
        <v>21772</v>
      </c>
      <c r="B223">
        <v>48</v>
      </c>
      <c r="C223" s="8">
        <f t="shared" si="15"/>
        <v>38.666666666666664</v>
      </c>
      <c r="D223" s="1">
        <f t="shared" si="16"/>
        <v>9.3333333333333357</v>
      </c>
      <c r="E223" s="1">
        <f t="shared" si="17"/>
        <v>9.3333333333333357</v>
      </c>
      <c r="F223" s="1">
        <f t="shared" si="18"/>
        <v>87.111111111111157</v>
      </c>
      <c r="G223" s="3">
        <f t="shared" si="19"/>
        <v>0.1944444444444445</v>
      </c>
    </row>
    <row r="224" spans="1:7">
      <c r="A224" s="7">
        <v>21773</v>
      </c>
      <c r="B224">
        <v>46</v>
      </c>
      <c r="C224" s="8">
        <f t="shared" si="15"/>
        <v>43.333333333333336</v>
      </c>
      <c r="D224" s="1">
        <f t="shared" si="16"/>
        <v>2.6666666666666643</v>
      </c>
      <c r="E224" s="1">
        <f t="shared" si="17"/>
        <v>2.6666666666666643</v>
      </c>
      <c r="F224" s="1">
        <f t="shared" si="18"/>
        <v>7.1111111111110983</v>
      </c>
      <c r="G224" s="3">
        <f t="shared" si="19"/>
        <v>5.7971014492753568E-2</v>
      </c>
    </row>
    <row r="225" spans="1:7">
      <c r="A225" s="7">
        <v>21774</v>
      </c>
      <c r="B225">
        <v>44</v>
      </c>
      <c r="C225" s="8">
        <f t="shared" si="15"/>
        <v>46</v>
      </c>
      <c r="D225" s="1">
        <f t="shared" si="16"/>
        <v>-2</v>
      </c>
      <c r="E225" s="1">
        <f t="shared" si="17"/>
        <v>2</v>
      </c>
      <c r="F225" s="1">
        <f t="shared" si="18"/>
        <v>4</v>
      </c>
      <c r="G225" s="3">
        <f t="shared" si="19"/>
        <v>4.5454545454545456E-2</v>
      </c>
    </row>
    <row r="226" spans="1:7">
      <c r="A226" s="7">
        <v>21775</v>
      </c>
      <c r="B226">
        <v>37</v>
      </c>
      <c r="C226" s="8">
        <f t="shared" si="15"/>
        <v>46</v>
      </c>
      <c r="D226" s="1">
        <f t="shared" si="16"/>
        <v>-9</v>
      </c>
      <c r="E226" s="1">
        <f t="shared" si="17"/>
        <v>9</v>
      </c>
      <c r="F226" s="1">
        <f t="shared" si="18"/>
        <v>81</v>
      </c>
      <c r="G226" s="3">
        <f t="shared" si="19"/>
        <v>0.24324324324324326</v>
      </c>
    </row>
    <row r="227" spans="1:7">
      <c r="A227" s="7">
        <v>21776</v>
      </c>
      <c r="B227">
        <v>39</v>
      </c>
      <c r="C227" s="8">
        <f t="shared" si="15"/>
        <v>42.333333333333336</v>
      </c>
      <c r="D227" s="1">
        <f t="shared" si="16"/>
        <v>-3.3333333333333357</v>
      </c>
      <c r="E227" s="1">
        <f t="shared" si="17"/>
        <v>3.3333333333333357</v>
      </c>
      <c r="F227" s="1">
        <f t="shared" si="18"/>
        <v>11.111111111111127</v>
      </c>
      <c r="G227" s="3">
        <f t="shared" si="19"/>
        <v>8.5470085470085527E-2</v>
      </c>
    </row>
    <row r="228" spans="1:7">
      <c r="A228" s="7">
        <v>21777</v>
      </c>
      <c r="B228">
        <v>44</v>
      </c>
      <c r="C228" s="8">
        <f t="shared" si="15"/>
        <v>40</v>
      </c>
      <c r="D228" s="1">
        <f t="shared" si="16"/>
        <v>4</v>
      </c>
      <c r="E228" s="1">
        <f t="shared" si="17"/>
        <v>4</v>
      </c>
      <c r="F228" s="1">
        <f t="shared" si="18"/>
        <v>16</v>
      </c>
      <c r="G228" s="3">
        <f t="shared" si="19"/>
        <v>9.0909090909090912E-2</v>
      </c>
    </row>
    <row r="229" spans="1:7">
      <c r="A229" s="7">
        <v>21778</v>
      </c>
      <c r="B229">
        <v>45</v>
      </c>
      <c r="C229" s="8">
        <f t="shared" si="15"/>
        <v>40</v>
      </c>
      <c r="D229" s="1">
        <f t="shared" si="16"/>
        <v>5</v>
      </c>
      <c r="E229" s="1">
        <f t="shared" si="17"/>
        <v>5</v>
      </c>
      <c r="F229" s="1">
        <f t="shared" si="18"/>
        <v>25</v>
      </c>
      <c r="G229" s="3">
        <f t="shared" si="19"/>
        <v>0.1111111111111111</v>
      </c>
    </row>
    <row r="230" spans="1:7">
      <c r="A230" s="7">
        <v>21779</v>
      </c>
      <c r="B230">
        <v>33</v>
      </c>
      <c r="C230" s="8">
        <f t="shared" si="15"/>
        <v>42.666666666666664</v>
      </c>
      <c r="D230" s="1">
        <f t="shared" si="16"/>
        <v>-9.6666666666666643</v>
      </c>
      <c r="E230" s="1">
        <f t="shared" si="17"/>
        <v>9.6666666666666643</v>
      </c>
      <c r="F230" s="1">
        <f t="shared" si="18"/>
        <v>93.4444444444444</v>
      </c>
      <c r="G230" s="3">
        <f t="shared" si="19"/>
        <v>0.29292929292929287</v>
      </c>
    </row>
    <row r="231" spans="1:7">
      <c r="A231" s="7">
        <v>21780</v>
      </c>
      <c r="B231">
        <v>44</v>
      </c>
      <c r="C231" s="8">
        <f t="shared" si="15"/>
        <v>40.666666666666664</v>
      </c>
      <c r="D231" s="1">
        <f t="shared" si="16"/>
        <v>3.3333333333333357</v>
      </c>
      <c r="E231" s="1">
        <f t="shared" si="17"/>
        <v>3.3333333333333357</v>
      </c>
      <c r="F231" s="1">
        <f t="shared" si="18"/>
        <v>11.111111111111127</v>
      </c>
      <c r="G231" s="3">
        <f t="shared" si="19"/>
        <v>7.5757575757575815E-2</v>
      </c>
    </row>
    <row r="232" spans="1:7">
      <c r="A232" s="7">
        <v>21781</v>
      </c>
      <c r="B232">
        <v>38</v>
      </c>
      <c r="C232" s="8">
        <f t="shared" si="15"/>
        <v>40.666666666666664</v>
      </c>
      <c r="D232" s="1">
        <f t="shared" si="16"/>
        <v>-2.6666666666666643</v>
      </c>
      <c r="E232" s="1">
        <f t="shared" si="17"/>
        <v>2.6666666666666643</v>
      </c>
      <c r="F232" s="1">
        <f t="shared" si="18"/>
        <v>7.1111111111110983</v>
      </c>
      <c r="G232" s="3">
        <f t="shared" si="19"/>
        <v>7.0175438596491169E-2</v>
      </c>
    </row>
    <row r="233" spans="1:7">
      <c r="A233" s="7">
        <v>21782</v>
      </c>
      <c r="B233">
        <v>46</v>
      </c>
      <c r="C233" s="8">
        <f t="shared" si="15"/>
        <v>38.333333333333336</v>
      </c>
      <c r="D233" s="1">
        <f t="shared" si="16"/>
        <v>7.6666666666666643</v>
      </c>
      <c r="E233" s="1">
        <f t="shared" si="17"/>
        <v>7.6666666666666643</v>
      </c>
      <c r="F233" s="1">
        <f t="shared" si="18"/>
        <v>58.777777777777743</v>
      </c>
      <c r="G233" s="3">
        <f t="shared" si="19"/>
        <v>0.1666666666666666</v>
      </c>
    </row>
    <row r="234" spans="1:7">
      <c r="A234" s="7">
        <v>21783</v>
      </c>
      <c r="B234">
        <v>46</v>
      </c>
      <c r="C234" s="8">
        <f t="shared" si="15"/>
        <v>42.666666666666664</v>
      </c>
      <c r="D234" s="1">
        <f t="shared" si="16"/>
        <v>3.3333333333333357</v>
      </c>
      <c r="E234" s="1">
        <f t="shared" si="17"/>
        <v>3.3333333333333357</v>
      </c>
      <c r="F234" s="1">
        <f t="shared" si="18"/>
        <v>11.111111111111127</v>
      </c>
      <c r="G234" s="3">
        <f t="shared" si="19"/>
        <v>7.2463768115942087E-2</v>
      </c>
    </row>
    <row r="235" spans="1:7">
      <c r="A235" s="7">
        <v>21784</v>
      </c>
      <c r="B235">
        <v>40</v>
      </c>
      <c r="C235" s="8">
        <f t="shared" si="15"/>
        <v>43.333333333333336</v>
      </c>
      <c r="D235" s="1">
        <f t="shared" si="16"/>
        <v>-3.3333333333333357</v>
      </c>
      <c r="E235" s="1">
        <f t="shared" si="17"/>
        <v>3.3333333333333357</v>
      </c>
      <c r="F235" s="1">
        <f t="shared" si="18"/>
        <v>11.111111111111127</v>
      </c>
      <c r="G235" s="3">
        <f t="shared" si="19"/>
        <v>8.3333333333333398E-2</v>
      </c>
    </row>
    <row r="236" spans="1:7">
      <c r="A236" s="7">
        <v>21785</v>
      </c>
      <c r="B236">
        <v>39</v>
      </c>
      <c r="C236" s="8">
        <f t="shared" si="15"/>
        <v>44</v>
      </c>
      <c r="D236" s="1">
        <f t="shared" si="16"/>
        <v>-5</v>
      </c>
      <c r="E236" s="1">
        <f t="shared" si="17"/>
        <v>5</v>
      </c>
      <c r="F236" s="1">
        <f t="shared" si="18"/>
        <v>25</v>
      </c>
      <c r="G236" s="3">
        <f t="shared" si="19"/>
        <v>0.12820512820512819</v>
      </c>
    </row>
    <row r="237" spans="1:7">
      <c r="A237" s="7">
        <v>21786</v>
      </c>
      <c r="B237">
        <v>44</v>
      </c>
      <c r="C237" s="8">
        <f t="shared" si="15"/>
        <v>41.666666666666664</v>
      </c>
      <c r="D237" s="1">
        <f t="shared" si="16"/>
        <v>2.3333333333333357</v>
      </c>
      <c r="E237" s="1">
        <f t="shared" si="17"/>
        <v>2.3333333333333357</v>
      </c>
      <c r="F237" s="1">
        <f t="shared" si="18"/>
        <v>5.4444444444444553</v>
      </c>
      <c r="G237" s="3">
        <f t="shared" si="19"/>
        <v>5.3030303030303087E-2</v>
      </c>
    </row>
    <row r="238" spans="1:7">
      <c r="A238" s="7">
        <v>21787</v>
      </c>
      <c r="B238">
        <v>48</v>
      </c>
      <c r="C238" s="8">
        <f t="shared" si="15"/>
        <v>41</v>
      </c>
      <c r="D238" s="1">
        <f t="shared" si="16"/>
        <v>7</v>
      </c>
      <c r="E238" s="1">
        <f t="shared" si="17"/>
        <v>7</v>
      </c>
      <c r="F238" s="1">
        <f t="shared" si="18"/>
        <v>49</v>
      </c>
      <c r="G238" s="3">
        <f t="shared" si="19"/>
        <v>0.14583333333333334</v>
      </c>
    </row>
    <row r="239" spans="1:7">
      <c r="A239" s="7">
        <v>21788</v>
      </c>
      <c r="B239">
        <v>50</v>
      </c>
      <c r="C239" s="8">
        <f t="shared" si="15"/>
        <v>43.666666666666664</v>
      </c>
      <c r="D239" s="1">
        <f t="shared" si="16"/>
        <v>6.3333333333333357</v>
      </c>
      <c r="E239" s="1">
        <f t="shared" si="17"/>
        <v>6.3333333333333357</v>
      </c>
      <c r="F239" s="1">
        <f t="shared" si="18"/>
        <v>40.111111111111143</v>
      </c>
      <c r="G239" s="3">
        <f t="shared" si="19"/>
        <v>0.12666666666666671</v>
      </c>
    </row>
    <row r="240" spans="1:7">
      <c r="A240" s="7">
        <v>21789</v>
      </c>
      <c r="B240">
        <v>41</v>
      </c>
      <c r="C240" s="8">
        <f t="shared" si="15"/>
        <v>47.333333333333336</v>
      </c>
      <c r="D240" s="1">
        <f t="shared" si="16"/>
        <v>-6.3333333333333357</v>
      </c>
      <c r="E240" s="1">
        <f t="shared" si="17"/>
        <v>6.3333333333333357</v>
      </c>
      <c r="F240" s="1">
        <f t="shared" si="18"/>
        <v>40.111111111111143</v>
      </c>
      <c r="G240" s="3">
        <f t="shared" si="19"/>
        <v>0.15447154471544722</v>
      </c>
    </row>
    <row r="241" spans="1:7">
      <c r="A241" s="7">
        <v>21790</v>
      </c>
      <c r="B241">
        <v>42</v>
      </c>
      <c r="C241" s="8">
        <f t="shared" si="15"/>
        <v>46.333333333333336</v>
      </c>
      <c r="D241" s="1">
        <f t="shared" si="16"/>
        <v>-4.3333333333333357</v>
      </c>
      <c r="E241" s="1">
        <f t="shared" si="17"/>
        <v>4.3333333333333357</v>
      </c>
      <c r="F241" s="1">
        <f t="shared" si="18"/>
        <v>18.7777777777778</v>
      </c>
      <c r="G241" s="3">
        <f t="shared" si="19"/>
        <v>0.10317460317460322</v>
      </c>
    </row>
    <row r="242" spans="1:7">
      <c r="A242" s="7">
        <v>21791</v>
      </c>
      <c r="B242">
        <v>51</v>
      </c>
      <c r="C242" s="8">
        <f t="shared" si="15"/>
        <v>44.333333333333336</v>
      </c>
      <c r="D242" s="1">
        <f t="shared" si="16"/>
        <v>6.6666666666666643</v>
      </c>
      <c r="E242" s="1">
        <f t="shared" si="17"/>
        <v>6.6666666666666643</v>
      </c>
      <c r="F242" s="1">
        <f t="shared" si="18"/>
        <v>44.444444444444414</v>
      </c>
      <c r="G242" s="3">
        <f t="shared" si="19"/>
        <v>0.13071895424836596</v>
      </c>
    </row>
    <row r="243" spans="1:7">
      <c r="A243" s="7">
        <v>21792</v>
      </c>
      <c r="B243">
        <v>41</v>
      </c>
      <c r="C243" s="8">
        <f t="shared" si="15"/>
        <v>44.666666666666664</v>
      </c>
      <c r="D243" s="1">
        <f t="shared" si="16"/>
        <v>-3.6666666666666643</v>
      </c>
      <c r="E243" s="1">
        <f t="shared" si="17"/>
        <v>3.6666666666666643</v>
      </c>
      <c r="F243" s="1">
        <f t="shared" si="18"/>
        <v>13.444444444444427</v>
      </c>
      <c r="G243" s="3">
        <f t="shared" si="19"/>
        <v>8.9430894308943035E-2</v>
      </c>
    </row>
    <row r="244" spans="1:7">
      <c r="A244" s="7">
        <v>21793</v>
      </c>
      <c r="B244">
        <v>44</v>
      </c>
      <c r="C244" s="8">
        <f t="shared" si="15"/>
        <v>44.666666666666664</v>
      </c>
      <c r="D244" s="1">
        <f t="shared" si="16"/>
        <v>-0.6666666666666643</v>
      </c>
      <c r="E244" s="1">
        <f t="shared" si="17"/>
        <v>0.6666666666666643</v>
      </c>
      <c r="F244" s="1">
        <f t="shared" si="18"/>
        <v>0.44444444444444131</v>
      </c>
      <c r="G244" s="3">
        <f t="shared" si="19"/>
        <v>1.5151515151515098E-2</v>
      </c>
    </row>
    <row r="245" spans="1:7">
      <c r="A245" s="7">
        <v>21794</v>
      </c>
      <c r="B245">
        <v>38</v>
      </c>
      <c r="C245" s="8">
        <f t="shared" si="15"/>
        <v>45.333333333333336</v>
      </c>
      <c r="D245" s="1">
        <f t="shared" si="16"/>
        <v>-7.3333333333333357</v>
      </c>
      <c r="E245" s="1">
        <f t="shared" si="17"/>
        <v>7.3333333333333357</v>
      </c>
      <c r="F245" s="1">
        <f t="shared" si="18"/>
        <v>53.777777777777814</v>
      </c>
      <c r="G245" s="3">
        <f t="shared" si="19"/>
        <v>0.19298245614035095</v>
      </c>
    </row>
    <row r="246" spans="1:7">
      <c r="A246" s="7">
        <v>21795</v>
      </c>
      <c r="B246">
        <v>68</v>
      </c>
      <c r="C246" s="8">
        <f t="shared" si="15"/>
        <v>41</v>
      </c>
      <c r="D246" s="1">
        <f t="shared" si="16"/>
        <v>27</v>
      </c>
      <c r="E246" s="1">
        <f t="shared" si="17"/>
        <v>27</v>
      </c>
      <c r="F246" s="1">
        <f t="shared" si="18"/>
        <v>729</v>
      </c>
      <c r="G246" s="3">
        <f t="shared" si="19"/>
        <v>0.39705882352941174</v>
      </c>
    </row>
    <row r="247" spans="1:7">
      <c r="A247" s="7">
        <v>21796</v>
      </c>
      <c r="B247">
        <v>40</v>
      </c>
      <c r="C247" s="8">
        <f t="shared" si="15"/>
        <v>50</v>
      </c>
      <c r="D247" s="1">
        <f t="shared" si="16"/>
        <v>-10</v>
      </c>
      <c r="E247" s="1">
        <f t="shared" si="17"/>
        <v>10</v>
      </c>
      <c r="F247" s="1">
        <f t="shared" si="18"/>
        <v>100</v>
      </c>
      <c r="G247" s="3">
        <f t="shared" si="19"/>
        <v>0.25</v>
      </c>
    </row>
    <row r="248" spans="1:7">
      <c r="A248" s="7">
        <v>21797</v>
      </c>
      <c r="B248">
        <v>42</v>
      </c>
      <c r="C248" s="8">
        <f t="shared" si="15"/>
        <v>48.666666666666664</v>
      </c>
      <c r="D248" s="1">
        <f t="shared" si="16"/>
        <v>-6.6666666666666643</v>
      </c>
      <c r="E248" s="1">
        <f t="shared" si="17"/>
        <v>6.6666666666666643</v>
      </c>
      <c r="F248" s="1">
        <f t="shared" si="18"/>
        <v>44.444444444444414</v>
      </c>
      <c r="G248" s="3">
        <f t="shared" si="19"/>
        <v>0.15873015873015867</v>
      </c>
    </row>
    <row r="249" spans="1:7">
      <c r="A249" s="7">
        <v>21798</v>
      </c>
      <c r="B249">
        <v>51</v>
      </c>
      <c r="C249" s="8">
        <f t="shared" si="15"/>
        <v>50</v>
      </c>
      <c r="D249" s="1">
        <f t="shared" si="16"/>
        <v>1</v>
      </c>
      <c r="E249" s="1">
        <f t="shared" si="17"/>
        <v>1</v>
      </c>
      <c r="F249" s="1">
        <f t="shared" si="18"/>
        <v>1</v>
      </c>
      <c r="G249" s="3">
        <f t="shared" si="19"/>
        <v>1.9607843137254902E-2</v>
      </c>
    </row>
    <row r="250" spans="1:7">
      <c r="A250" s="7">
        <v>21799</v>
      </c>
      <c r="B250">
        <v>44</v>
      </c>
      <c r="C250" s="8">
        <f t="shared" si="15"/>
        <v>44.333333333333336</v>
      </c>
      <c r="D250" s="1">
        <f t="shared" si="16"/>
        <v>-0.3333333333333357</v>
      </c>
      <c r="E250" s="1">
        <f t="shared" si="17"/>
        <v>0.3333333333333357</v>
      </c>
      <c r="F250" s="1">
        <f t="shared" si="18"/>
        <v>0.11111111111111269</v>
      </c>
      <c r="G250" s="3">
        <f t="shared" si="19"/>
        <v>7.5757575757576297E-3</v>
      </c>
    </row>
    <row r="251" spans="1:7">
      <c r="A251" s="7">
        <v>21800</v>
      </c>
      <c r="B251">
        <v>45</v>
      </c>
      <c r="C251" s="8">
        <f t="shared" si="15"/>
        <v>45.666666666666664</v>
      </c>
      <c r="D251" s="1">
        <f t="shared" si="16"/>
        <v>-0.6666666666666643</v>
      </c>
      <c r="E251" s="1">
        <f t="shared" si="17"/>
        <v>0.6666666666666643</v>
      </c>
      <c r="F251" s="1">
        <f t="shared" si="18"/>
        <v>0.44444444444444131</v>
      </c>
      <c r="G251" s="3">
        <f t="shared" si="19"/>
        <v>1.4814814814814762E-2</v>
      </c>
    </row>
    <row r="252" spans="1:7">
      <c r="A252" s="7">
        <v>21801</v>
      </c>
      <c r="B252">
        <v>36</v>
      </c>
      <c r="C252" s="8">
        <f t="shared" si="15"/>
        <v>46.666666666666664</v>
      </c>
      <c r="D252" s="1">
        <f t="shared" si="16"/>
        <v>-10.666666666666664</v>
      </c>
      <c r="E252" s="1">
        <f t="shared" si="17"/>
        <v>10.666666666666664</v>
      </c>
      <c r="F252" s="1">
        <f t="shared" si="18"/>
        <v>113.77777777777773</v>
      </c>
      <c r="G252" s="3">
        <f t="shared" si="19"/>
        <v>0.29629629629629622</v>
      </c>
    </row>
    <row r="253" spans="1:7">
      <c r="A253" s="7">
        <v>21802</v>
      </c>
      <c r="B253">
        <v>57</v>
      </c>
      <c r="C253" s="8">
        <f t="shared" si="15"/>
        <v>41.666666666666664</v>
      </c>
      <c r="D253" s="1">
        <f t="shared" si="16"/>
        <v>15.333333333333336</v>
      </c>
      <c r="E253" s="1">
        <f t="shared" si="17"/>
        <v>15.333333333333336</v>
      </c>
      <c r="F253" s="1">
        <f t="shared" si="18"/>
        <v>235.11111111111117</v>
      </c>
      <c r="G253" s="3">
        <f t="shared" si="19"/>
        <v>0.26900584795321641</v>
      </c>
    </row>
    <row r="254" spans="1:7">
      <c r="A254" s="7">
        <v>21803</v>
      </c>
      <c r="B254">
        <v>44</v>
      </c>
      <c r="C254" s="8">
        <f t="shared" si="15"/>
        <v>46</v>
      </c>
      <c r="D254" s="1">
        <f t="shared" si="16"/>
        <v>-2</v>
      </c>
      <c r="E254" s="1">
        <f t="shared" si="17"/>
        <v>2</v>
      </c>
      <c r="F254" s="1">
        <f t="shared" si="18"/>
        <v>4</v>
      </c>
      <c r="G254" s="3">
        <f t="shared" si="19"/>
        <v>4.5454545454545456E-2</v>
      </c>
    </row>
    <row r="255" spans="1:7">
      <c r="A255" s="7">
        <v>21804</v>
      </c>
      <c r="B255">
        <v>42</v>
      </c>
      <c r="C255" s="8">
        <f t="shared" si="15"/>
        <v>45.666666666666664</v>
      </c>
      <c r="D255" s="1">
        <f t="shared" si="16"/>
        <v>-3.6666666666666643</v>
      </c>
      <c r="E255" s="1">
        <f t="shared" si="17"/>
        <v>3.6666666666666643</v>
      </c>
      <c r="F255" s="1">
        <f t="shared" si="18"/>
        <v>13.444444444444427</v>
      </c>
      <c r="G255" s="3">
        <f t="shared" si="19"/>
        <v>8.7301587301587241E-2</v>
      </c>
    </row>
    <row r="256" spans="1:7">
      <c r="A256" s="7">
        <v>21805</v>
      </c>
      <c r="B256">
        <v>53</v>
      </c>
      <c r="C256" s="8">
        <f t="shared" si="15"/>
        <v>47.666666666666664</v>
      </c>
      <c r="D256" s="1">
        <f t="shared" si="16"/>
        <v>5.3333333333333357</v>
      </c>
      <c r="E256" s="1">
        <f t="shared" si="17"/>
        <v>5.3333333333333357</v>
      </c>
      <c r="F256" s="1">
        <f t="shared" si="18"/>
        <v>28.444444444444471</v>
      </c>
      <c r="G256" s="3">
        <f t="shared" si="19"/>
        <v>0.10062893081761011</v>
      </c>
    </row>
    <row r="257" spans="1:7">
      <c r="A257" s="7">
        <v>21806</v>
      </c>
      <c r="B257">
        <v>42</v>
      </c>
      <c r="C257" s="8">
        <f t="shared" si="15"/>
        <v>46.333333333333336</v>
      </c>
      <c r="D257" s="1">
        <f t="shared" si="16"/>
        <v>-4.3333333333333357</v>
      </c>
      <c r="E257" s="1">
        <f t="shared" si="17"/>
        <v>4.3333333333333357</v>
      </c>
      <c r="F257" s="1">
        <f t="shared" si="18"/>
        <v>18.7777777777778</v>
      </c>
      <c r="G257" s="3">
        <f t="shared" si="19"/>
        <v>0.10317460317460322</v>
      </c>
    </row>
    <row r="258" spans="1:7">
      <c r="A258" s="7">
        <v>21807</v>
      </c>
      <c r="B258">
        <v>34</v>
      </c>
      <c r="C258" s="8">
        <f t="shared" si="15"/>
        <v>45.666666666666664</v>
      </c>
      <c r="D258" s="1">
        <f t="shared" si="16"/>
        <v>-11.666666666666664</v>
      </c>
      <c r="E258" s="1">
        <f t="shared" si="17"/>
        <v>11.666666666666664</v>
      </c>
      <c r="F258" s="1">
        <f t="shared" si="18"/>
        <v>136.11111111111106</v>
      </c>
      <c r="G258" s="3">
        <f t="shared" si="19"/>
        <v>0.34313725490196073</v>
      </c>
    </row>
    <row r="259" spans="1:7">
      <c r="A259" s="7">
        <v>21808</v>
      </c>
      <c r="B259">
        <v>40</v>
      </c>
      <c r="C259" s="8">
        <f t="shared" si="15"/>
        <v>43</v>
      </c>
      <c r="D259" s="1">
        <f t="shared" si="16"/>
        <v>-3</v>
      </c>
      <c r="E259" s="1">
        <f t="shared" si="17"/>
        <v>3</v>
      </c>
      <c r="F259" s="1">
        <f t="shared" si="18"/>
        <v>9</v>
      </c>
      <c r="G259" s="3">
        <f t="shared" si="19"/>
        <v>7.4999999999999997E-2</v>
      </c>
    </row>
    <row r="260" spans="1:7">
      <c r="A260" s="7">
        <v>21809</v>
      </c>
      <c r="B260">
        <v>56</v>
      </c>
      <c r="C260" s="8">
        <f t="shared" si="15"/>
        <v>38.666666666666664</v>
      </c>
      <c r="D260" s="1">
        <f t="shared" si="16"/>
        <v>17.333333333333336</v>
      </c>
      <c r="E260" s="1">
        <f t="shared" si="17"/>
        <v>17.333333333333336</v>
      </c>
      <c r="F260" s="1">
        <f t="shared" si="18"/>
        <v>300.44444444444451</v>
      </c>
      <c r="G260" s="3">
        <f t="shared" si="19"/>
        <v>0.30952380952380959</v>
      </c>
    </row>
    <row r="261" spans="1:7">
      <c r="A261" s="7">
        <v>21810</v>
      </c>
      <c r="B261">
        <v>44</v>
      </c>
      <c r="C261" s="8">
        <f t="shared" si="15"/>
        <v>43.333333333333336</v>
      </c>
      <c r="D261" s="1">
        <f t="shared" si="16"/>
        <v>0.6666666666666643</v>
      </c>
      <c r="E261" s="1">
        <f t="shared" si="17"/>
        <v>0.6666666666666643</v>
      </c>
      <c r="F261" s="1">
        <f t="shared" si="18"/>
        <v>0.44444444444444131</v>
      </c>
      <c r="G261" s="3">
        <f t="shared" si="19"/>
        <v>1.5151515151515098E-2</v>
      </c>
    </row>
    <row r="262" spans="1:7">
      <c r="A262" s="7">
        <v>21811</v>
      </c>
      <c r="B262">
        <v>53</v>
      </c>
      <c r="C262" s="8">
        <f t="shared" ref="C262:C325" si="20">AVERAGE(B259:B261)</f>
        <v>46.666666666666664</v>
      </c>
      <c r="D262" s="1">
        <f t="shared" ref="D262:D325" si="21">B262-C262</f>
        <v>6.3333333333333357</v>
      </c>
      <c r="E262" s="1">
        <f t="shared" ref="E262:E325" si="22">ABS(D262)</f>
        <v>6.3333333333333357</v>
      </c>
      <c r="F262" s="1">
        <f t="shared" ref="F262:F325" si="23">E262^2</f>
        <v>40.111111111111143</v>
      </c>
      <c r="G262" s="3">
        <f t="shared" ref="G262:G325" si="24">E262/B262</f>
        <v>0.11949685534591199</v>
      </c>
    </row>
    <row r="263" spans="1:7">
      <c r="A263" s="7">
        <v>21812</v>
      </c>
      <c r="B263">
        <v>55</v>
      </c>
      <c r="C263" s="8">
        <f t="shared" si="20"/>
        <v>51</v>
      </c>
      <c r="D263" s="1">
        <f t="shared" si="21"/>
        <v>4</v>
      </c>
      <c r="E263" s="1">
        <f t="shared" si="22"/>
        <v>4</v>
      </c>
      <c r="F263" s="1">
        <f t="shared" si="23"/>
        <v>16</v>
      </c>
      <c r="G263" s="3">
        <f t="shared" si="24"/>
        <v>7.2727272727272724E-2</v>
      </c>
    </row>
    <row r="264" spans="1:7">
      <c r="A264" s="7">
        <v>21813</v>
      </c>
      <c r="B264">
        <v>39</v>
      </c>
      <c r="C264" s="8">
        <f t="shared" si="20"/>
        <v>50.666666666666664</v>
      </c>
      <c r="D264" s="1">
        <f t="shared" si="21"/>
        <v>-11.666666666666664</v>
      </c>
      <c r="E264" s="1">
        <f t="shared" si="22"/>
        <v>11.666666666666664</v>
      </c>
      <c r="F264" s="1">
        <f t="shared" si="23"/>
        <v>136.11111111111106</v>
      </c>
      <c r="G264" s="3">
        <f t="shared" si="24"/>
        <v>0.29914529914529908</v>
      </c>
    </row>
    <row r="265" spans="1:7">
      <c r="A265" s="7">
        <v>21814</v>
      </c>
      <c r="B265">
        <v>59</v>
      </c>
      <c r="C265" s="8">
        <f t="shared" si="20"/>
        <v>49</v>
      </c>
      <c r="D265" s="1">
        <f t="shared" si="21"/>
        <v>10</v>
      </c>
      <c r="E265" s="1">
        <f t="shared" si="22"/>
        <v>10</v>
      </c>
      <c r="F265" s="1">
        <f t="shared" si="23"/>
        <v>100</v>
      </c>
      <c r="G265" s="3">
        <f t="shared" si="24"/>
        <v>0.16949152542372881</v>
      </c>
    </row>
    <row r="266" spans="1:7">
      <c r="A266" s="7">
        <v>21815</v>
      </c>
      <c r="B266">
        <v>55</v>
      </c>
      <c r="C266" s="8">
        <f t="shared" si="20"/>
        <v>51</v>
      </c>
      <c r="D266" s="1">
        <f t="shared" si="21"/>
        <v>4</v>
      </c>
      <c r="E266" s="1">
        <f t="shared" si="22"/>
        <v>4</v>
      </c>
      <c r="F266" s="1">
        <f t="shared" si="23"/>
        <v>16</v>
      </c>
      <c r="G266" s="3">
        <f t="shared" si="24"/>
        <v>7.2727272727272724E-2</v>
      </c>
    </row>
    <row r="267" spans="1:7">
      <c r="A267" s="7">
        <v>21816</v>
      </c>
      <c r="B267">
        <v>73</v>
      </c>
      <c r="C267" s="8">
        <f t="shared" si="20"/>
        <v>51</v>
      </c>
      <c r="D267" s="1">
        <f t="shared" si="21"/>
        <v>22</v>
      </c>
      <c r="E267" s="1">
        <f t="shared" si="22"/>
        <v>22</v>
      </c>
      <c r="F267" s="1">
        <f t="shared" si="23"/>
        <v>484</v>
      </c>
      <c r="G267" s="3">
        <f t="shared" si="24"/>
        <v>0.30136986301369861</v>
      </c>
    </row>
    <row r="268" spans="1:7">
      <c r="A268" s="7">
        <v>21817</v>
      </c>
      <c r="B268">
        <v>55</v>
      </c>
      <c r="C268" s="8">
        <f t="shared" si="20"/>
        <v>62.333333333333336</v>
      </c>
      <c r="D268" s="1">
        <f t="shared" si="21"/>
        <v>-7.3333333333333357</v>
      </c>
      <c r="E268" s="1">
        <f t="shared" si="22"/>
        <v>7.3333333333333357</v>
      </c>
      <c r="F268" s="1">
        <f t="shared" si="23"/>
        <v>53.777777777777814</v>
      </c>
      <c r="G268" s="3">
        <f t="shared" si="24"/>
        <v>0.13333333333333339</v>
      </c>
    </row>
    <row r="269" spans="1:7">
      <c r="A269" s="7">
        <v>21818</v>
      </c>
      <c r="B269">
        <v>44</v>
      </c>
      <c r="C269" s="8">
        <f t="shared" si="20"/>
        <v>61</v>
      </c>
      <c r="D269" s="1">
        <f t="shared" si="21"/>
        <v>-17</v>
      </c>
      <c r="E269" s="1">
        <f t="shared" si="22"/>
        <v>17</v>
      </c>
      <c r="F269" s="1">
        <f t="shared" si="23"/>
        <v>289</v>
      </c>
      <c r="G269" s="3">
        <f t="shared" si="24"/>
        <v>0.38636363636363635</v>
      </c>
    </row>
    <row r="270" spans="1:7">
      <c r="A270" s="7">
        <v>21819</v>
      </c>
      <c r="B270">
        <v>43</v>
      </c>
      <c r="C270" s="8">
        <f t="shared" si="20"/>
        <v>57.333333333333336</v>
      </c>
      <c r="D270" s="1">
        <f t="shared" si="21"/>
        <v>-14.333333333333336</v>
      </c>
      <c r="E270" s="1">
        <f t="shared" si="22"/>
        <v>14.333333333333336</v>
      </c>
      <c r="F270" s="1">
        <f t="shared" si="23"/>
        <v>205.44444444444451</v>
      </c>
      <c r="G270" s="3">
        <f t="shared" si="24"/>
        <v>0.33333333333333337</v>
      </c>
    </row>
    <row r="271" spans="1:7">
      <c r="A271" s="7">
        <v>21820</v>
      </c>
      <c r="B271">
        <v>40</v>
      </c>
      <c r="C271" s="8">
        <f t="shared" si="20"/>
        <v>47.333333333333336</v>
      </c>
      <c r="D271" s="1">
        <f t="shared" si="21"/>
        <v>-7.3333333333333357</v>
      </c>
      <c r="E271" s="1">
        <f t="shared" si="22"/>
        <v>7.3333333333333357</v>
      </c>
      <c r="F271" s="1">
        <f t="shared" si="23"/>
        <v>53.777777777777814</v>
      </c>
      <c r="G271" s="3">
        <f t="shared" si="24"/>
        <v>0.1833333333333334</v>
      </c>
    </row>
    <row r="272" spans="1:7">
      <c r="A272" s="7">
        <v>21821</v>
      </c>
      <c r="B272">
        <v>47</v>
      </c>
      <c r="C272" s="8">
        <f t="shared" si="20"/>
        <v>42.333333333333336</v>
      </c>
      <c r="D272" s="1">
        <f t="shared" si="21"/>
        <v>4.6666666666666643</v>
      </c>
      <c r="E272" s="1">
        <f t="shared" si="22"/>
        <v>4.6666666666666643</v>
      </c>
      <c r="F272" s="1">
        <f t="shared" si="23"/>
        <v>21.777777777777757</v>
      </c>
      <c r="G272" s="3">
        <f t="shared" si="24"/>
        <v>9.9290780141843921E-2</v>
      </c>
    </row>
    <row r="273" spans="1:7">
      <c r="A273" s="7">
        <v>21822</v>
      </c>
      <c r="B273">
        <v>51</v>
      </c>
      <c r="C273" s="8">
        <f t="shared" si="20"/>
        <v>43.333333333333336</v>
      </c>
      <c r="D273" s="1">
        <f t="shared" si="21"/>
        <v>7.6666666666666643</v>
      </c>
      <c r="E273" s="1">
        <f t="shared" si="22"/>
        <v>7.6666666666666643</v>
      </c>
      <c r="F273" s="1">
        <f t="shared" si="23"/>
        <v>58.777777777777743</v>
      </c>
      <c r="G273" s="3">
        <f t="shared" si="24"/>
        <v>0.15032679738562088</v>
      </c>
    </row>
    <row r="274" spans="1:7">
      <c r="A274" s="7">
        <v>21823</v>
      </c>
      <c r="B274">
        <v>56</v>
      </c>
      <c r="C274" s="8">
        <f t="shared" si="20"/>
        <v>46</v>
      </c>
      <c r="D274" s="1">
        <f t="shared" si="21"/>
        <v>10</v>
      </c>
      <c r="E274" s="1">
        <f t="shared" si="22"/>
        <v>10</v>
      </c>
      <c r="F274" s="1">
        <f t="shared" si="23"/>
        <v>100</v>
      </c>
      <c r="G274" s="3">
        <f t="shared" si="24"/>
        <v>0.17857142857142858</v>
      </c>
    </row>
    <row r="275" spans="1:7">
      <c r="A275" s="7">
        <v>21824</v>
      </c>
      <c r="B275">
        <v>49</v>
      </c>
      <c r="C275" s="8">
        <f t="shared" si="20"/>
        <v>51.333333333333336</v>
      </c>
      <c r="D275" s="1">
        <f t="shared" si="21"/>
        <v>-2.3333333333333357</v>
      </c>
      <c r="E275" s="1">
        <f t="shared" si="22"/>
        <v>2.3333333333333357</v>
      </c>
      <c r="F275" s="1">
        <f t="shared" si="23"/>
        <v>5.4444444444444553</v>
      </c>
      <c r="G275" s="3">
        <f t="shared" si="24"/>
        <v>4.7619047619047665E-2</v>
      </c>
    </row>
    <row r="276" spans="1:7">
      <c r="A276" s="7">
        <v>21825</v>
      </c>
      <c r="B276">
        <v>54</v>
      </c>
      <c r="C276" s="8">
        <f t="shared" si="20"/>
        <v>52</v>
      </c>
      <c r="D276" s="1">
        <f t="shared" si="21"/>
        <v>2</v>
      </c>
      <c r="E276" s="1">
        <f t="shared" si="22"/>
        <v>2</v>
      </c>
      <c r="F276" s="1">
        <f t="shared" si="23"/>
        <v>4</v>
      </c>
      <c r="G276" s="3">
        <f t="shared" si="24"/>
        <v>3.7037037037037035E-2</v>
      </c>
    </row>
    <row r="277" spans="1:7">
      <c r="A277" s="7">
        <v>21826</v>
      </c>
      <c r="B277">
        <v>56</v>
      </c>
      <c r="C277" s="8">
        <f t="shared" si="20"/>
        <v>53</v>
      </c>
      <c r="D277" s="1">
        <f t="shared" si="21"/>
        <v>3</v>
      </c>
      <c r="E277" s="1">
        <f t="shared" si="22"/>
        <v>3</v>
      </c>
      <c r="F277" s="1">
        <f t="shared" si="23"/>
        <v>9</v>
      </c>
      <c r="G277" s="3">
        <f t="shared" si="24"/>
        <v>5.3571428571428568E-2</v>
      </c>
    </row>
    <row r="278" spans="1:7">
      <c r="A278" s="7">
        <v>21827</v>
      </c>
      <c r="B278">
        <v>47</v>
      </c>
      <c r="C278" s="8">
        <f t="shared" si="20"/>
        <v>53</v>
      </c>
      <c r="D278" s="1">
        <f t="shared" si="21"/>
        <v>-6</v>
      </c>
      <c r="E278" s="1">
        <f t="shared" si="22"/>
        <v>6</v>
      </c>
      <c r="F278" s="1">
        <f t="shared" si="23"/>
        <v>36</v>
      </c>
      <c r="G278" s="3">
        <f t="shared" si="24"/>
        <v>0.1276595744680851</v>
      </c>
    </row>
    <row r="279" spans="1:7">
      <c r="A279" s="7">
        <v>21828</v>
      </c>
      <c r="B279">
        <v>44</v>
      </c>
      <c r="C279" s="8">
        <f t="shared" si="20"/>
        <v>52.333333333333336</v>
      </c>
      <c r="D279" s="1">
        <f t="shared" si="21"/>
        <v>-8.3333333333333357</v>
      </c>
      <c r="E279" s="1">
        <f t="shared" si="22"/>
        <v>8.3333333333333357</v>
      </c>
      <c r="F279" s="1">
        <f t="shared" si="23"/>
        <v>69.444444444444485</v>
      </c>
      <c r="G279" s="3">
        <f t="shared" si="24"/>
        <v>0.18939393939393945</v>
      </c>
    </row>
    <row r="280" spans="1:7">
      <c r="A280" s="7">
        <v>21829</v>
      </c>
      <c r="B280">
        <v>43</v>
      </c>
      <c r="C280" s="8">
        <f t="shared" si="20"/>
        <v>49</v>
      </c>
      <c r="D280" s="1">
        <f t="shared" si="21"/>
        <v>-6</v>
      </c>
      <c r="E280" s="1">
        <f t="shared" si="22"/>
        <v>6</v>
      </c>
      <c r="F280" s="1">
        <f t="shared" si="23"/>
        <v>36</v>
      </c>
      <c r="G280" s="3">
        <f t="shared" si="24"/>
        <v>0.13953488372093023</v>
      </c>
    </row>
    <row r="281" spans="1:7">
      <c r="A281" s="7">
        <v>21830</v>
      </c>
      <c r="B281">
        <v>42</v>
      </c>
      <c r="C281" s="8">
        <f t="shared" si="20"/>
        <v>44.666666666666664</v>
      </c>
      <c r="D281" s="1">
        <f t="shared" si="21"/>
        <v>-2.6666666666666643</v>
      </c>
      <c r="E281" s="1">
        <f t="shared" si="22"/>
        <v>2.6666666666666643</v>
      </c>
      <c r="F281" s="1">
        <f t="shared" si="23"/>
        <v>7.1111111111110983</v>
      </c>
      <c r="G281" s="3">
        <f t="shared" si="24"/>
        <v>6.3492063492063433E-2</v>
      </c>
    </row>
    <row r="282" spans="1:7">
      <c r="A282" s="7">
        <v>21831</v>
      </c>
      <c r="B282">
        <v>45</v>
      </c>
      <c r="C282" s="8">
        <f t="shared" si="20"/>
        <v>43</v>
      </c>
      <c r="D282" s="1">
        <f t="shared" si="21"/>
        <v>2</v>
      </c>
      <c r="E282" s="1">
        <f t="shared" si="22"/>
        <v>2</v>
      </c>
      <c r="F282" s="1">
        <f t="shared" si="23"/>
        <v>4</v>
      </c>
      <c r="G282" s="3">
        <f t="shared" si="24"/>
        <v>4.4444444444444446E-2</v>
      </c>
    </row>
    <row r="283" spans="1:7">
      <c r="A283" s="7">
        <v>21832</v>
      </c>
      <c r="B283">
        <v>50</v>
      </c>
      <c r="C283" s="8">
        <f t="shared" si="20"/>
        <v>43.333333333333336</v>
      </c>
      <c r="D283" s="1">
        <f t="shared" si="21"/>
        <v>6.6666666666666643</v>
      </c>
      <c r="E283" s="1">
        <f t="shared" si="22"/>
        <v>6.6666666666666643</v>
      </c>
      <c r="F283" s="1">
        <f t="shared" si="23"/>
        <v>44.444444444444414</v>
      </c>
      <c r="G283" s="3">
        <f t="shared" si="24"/>
        <v>0.13333333333333328</v>
      </c>
    </row>
    <row r="284" spans="1:7">
      <c r="A284" s="7">
        <v>21833</v>
      </c>
      <c r="B284">
        <v>48</v>
      </c>
      <c r="C284" s="8">
        <f t="shared" si="20"/>
        <v>45.666666666666664</v>
      </c>
      <c r="D284" s="1">
        <f t="shared" si="21"/>
        <v>2.3333333333333357</v>
      </c>
      <c r="E284" s="1">
        <f t="shared" si="22"/>
        <v>2.3333333333333357</v>
      </c>
      <c r="F284" s="1">
        <f t="shared" si="23"/>
        <v>5.4444444444444553</v>
      </c>
      <c r="G284" s="3">
        <f t="shared" si="24"/>
        <v>4.861111111111116E-2</v>
      </c>
    </row>
    <row r="285" spans="1:7">
      <c r="A285" s="7">
        <v>21834</v>
      </c>
      <c r="B285">
        <v>43</v>
      </c>
      <c r="C285" s="8">
        <f t="shared" si="20"/>
        <v>47.666666666666664</v>
      </c>
      <c r="D285" s="1">
        <f t="shared" si="21"/>
        <v>-4.6666666666666643</v>
      </c>
      <c r="E285" s="1">
        <f t="shared" si="22"/>
        <v>4.6666666666666643</v>
      </c>
      <c r="F285" s="1">
        <f t="shared" si="23"/>
        <v>21.777777777777757</v>
      </c>
      <c r="G285" s="3">
        <f t="shared" si="24"/>
        <v>0.10852713178294568</v>
      </c>
    </row>
    <row r="286" spans="1:7">
      <c r="A286" s="7">
        <v>21835</v>
      </c>
      <c r="B286">
        <v>40</v>
      </c>
      <c r="C286" s="8">
        <f t="shared" si="20"/>
        <v>47</v>
      </c>
      <c r="D286" s="1">
        <f t="shared" si="21"/>
        <v>-7</v>
      </c>
      <c r="E286" s="1">
        <f t="shared" si="22"/>
        <v>7</v>
      </c>
      <c r="F286" s="1">
        <f t="shared" si="23"/>
        <v>49</v>
      </c>
      <c r="G286" s="3">
        <f t="shared" si="24"/>
        <v>0.17499999999999999</v>
      </c>
    </row>
    <row r="287" spans="1:7">
      <c r="A287" s="7">
        <v>21836</v>
      </c>
      <c r="B287">
        <v>59</v>
      </c>
      <c r="C287" s="8">
        <f t="shared" si="20"/>
        <v>43.666666666666664</v>
      </c>
      <c r="D287" s="1">
        <f t="shared" si="21"/>
        <v>15.333333333333336</v>
      </c>
      <c r="E287" s="1">
        <f t="shared" si="22"/>
        <v>15.333333333333336</v>
      </c>
      <c r="F287" s="1">
        <f t="shared" si="23"/>
        <v>235.11111111111117</v>
      </c>
      <c r="G287" s="3">
        <f t="shared" si="24"/>
        <v>0.25988700564971756</v>
      </c>
    </row>
    <row r="288" spans="1:7">
      <c r="A288" s="7">
        <v>21837</v>
      </c>
      <c r="B288">
        <v>41</v>
      </c>
      <c r="C288" s="8">
        <f t="shared" si="20"/>
        <v>47.333333333333336</v>
      </c>
      <c r="D288" s="1">
        <f t="shared" si="21"/>
        <v>-6.3333333333333357</v>
      </c>
      <c r="E288" s="1">
        <f t="shared" si="22"/>
        <v>6.3333333333333357</v>
      </c>
      <c r="F288" s="1">
        <f t="shared" si="23"/>
        <v>40.111111111111143</v>
      </c>
      <c r="G288" s="3">
        <f t="shared" si="24"/>
        <v>0.15447154471544722</v>
      </c>
    </row>
    <row r="289" spans="1:7">
      <c r="A289" s="7">
        <v>21838</v>
      </c>
      <c r="B289">
        <v>42</v>
      </c>
      <c r="C289" s="8">
        <f t="shared" si="20"/>
        <v>46.666666666666664</v>
      </c>
      <c r="D289" s="1">
        <f t="shared" si="21"/>
        <v>-4.6666666666666643</v>
      </c>
      <c r="E289" s="1">
        <f t="shared" si="22"/>
        <v>4.6666666666666643</v>
      </c>
      <c r="F289" s="1">
        <f t="shared" si="23"/>
        <v>21.777777777777757</v>
      </c>
      <c r="G289" s="3">
        <f t="shared" si="24"/>
        <v>0.11111111111111105</v>
      </c>
    </row>
    <row r="290" spans="1:7">
      <c r="A290" s="7">
        <v>21839</v>
      </c>
      <c r="B290">
        <v>51</v>
      </c>
      <c r="C290" s="8">
        <f t="shared" si="20"/>
        <v>47.333333333333336</v>
      </c>
      <c r="D290" s="1">
        <f t="shared" si="21"/>
        <v>3.6666666666666643</v>
      </c>
      <c r="E290" s="1">
        <f t="shared" si="22"/>
        <v>3.6666666666666643</v>
      </c>
      <c r="F290" s="1">
        <f t="shared" si="23"/>
        <v>13.444444444444427</v>
      </c>
      <c r="G290" s="3">
        <f t="shared" si="24"/>
        <v>7.189542483660126E-2</v>
      </c>
    </row>
    <row r="291" spans="1:7">
      <c r="A291" s="7">
        <v>21840</v>
      </c>
      <c r="B291">
        <v>49</v>
      </c>
      <c r="C291" s="8">
        <f t="shared" si="20"/>
        <v>44.666666666666664</v>
      </c>
      <c r="D291" s="1">
        <f t="shared" si="21"/>
        <v>4.3333333333333357</v>
      </c>
      <c r="E291" s="1">
        <f t="shared" si="22"/>
        <v>4.3333333333333357</v>
      </c>
      <c r="F291" s="1">
        <f t="shared" si="23"/>
        <v>18.7777777777778</v>
      </c>
      <c r="G291" s="3">
        <f t="shared" si="24"/>
        <v>8.8435374149659907E-2</v>
      </c>
    </row>
    <row r="292" spans="1:7">
      <c r="A292" s="7">
        <v>21841</v>
      </c>
      <c r="B292">
        <v>45</v>
      </c>
      <c r="C292" s="8">
        <f t="shared" si="20"/>
        <v>47.333333333333336</v>
      </c>
      <c r="D292" s="1">
        <f t="shared" si="21"/>
        <v>-2.3333333333333357</v>
      </c>
      <c r="E292" s="1">
        <f t="shared" si="22"/>
        <v>2.3333333333333357</v>
      </c>
      <c r="F292" s="1">
        <f t="shared" si="23"/>
        <v>5.4444444444444553</v>
      </c>
      <c r="G292" s="3">
        <f t="shared" si="24"/>
        <v>5.1851851851851906E-2</v>
      </c>
    </row>
    <row r="293" spans="1:7">
      <c r="A293" s="7">
        <v>21842</v>
      </c>
      <c r="B293">
        <v>43</v>
      </c>
      <c r="C293" s="8">
        <f t="shared" si="20"/>
        <v>48.333333333333336</v>
      </c>
      <c r="D293" s="1">
        <f t="shared" si="21"/>
        <v>-5.3333333333333357</v>
      </c>
      <c r="E293" s="1">
        <f t="shared" si="22"/>
        <v>5.3333333333333357</v>
      </c>
      <c r="F293" s="1">
        <f t="shared" si="23"/>
        <v>28.444444444444471</v>
      </c>
      <c r="G293" s="3">
        <f t="shared" si="24"/>
        <v>0.12403100775193804</v>
      </c>
    </row>
    <row r="294" spans="1:7">
      <c r="A294" s="7">
        <v>21843</v>
      </c>
      <c r="B294">
        <v>42</v>
      </c>
      <c r="C294" s="8">
        <f t="shared" si="20"/>
        <v>45.666666666666664</v>
      </c>
      <c r="D294" s="1">
        <f t="shared" si="21"/>
        <v>-3.6666666666666643</v>
      </c>
      <c r="E294" s="1">
        <f t="shared" si="22"/>
        <v>3.6666666666666643</v>
      </c>
      <c r="F294" s="1">
        <f t="shared" si="23"/>
        <v>13.444444444444427</v>
      </c>
      <c r="G294" s="3">
        <f t="shared" si="24"/>
        <v>8.7301587301587241E-2</v>
      </c>
    </row>
    <row r="295" spans="1:7">
      <c r="A295" s="7">
        <v>21844</v>
      </c>
      <c r="B295">
        <v>38</v>
      </c>
      <c r="C295" s="8">
        <f t="shared" si="20"/>
        <v>43.333333333333336</v>
      </c>
      <c r="D295" s="1">
        <f t="shared" si="21"/>
        <v>-5.3333333333333357</v>
      </c>
      <c r="E295" s="1">
        <f t="shared" si="22"/>
        <v>5.3333333333333357</v>
      </c>
      <c r="F295" s="1">
        <f t="shared" si="23"/>
        <v>28.444444444444471</v>
      </c>
      <c r="G295" s="3">
        <f t="shared" si="24"/>
        <v>0.14035087719298253</v>
      </c>
    </row>
    <row r="296" spans="1:7">
      <c r="A296" s="7">
        <v>21845</v>
      </c>
      <c r="B296">
        <v>47</v>
      </c>
      <c r="C296" s="8">
        <f t="shared" si="20"/>
        <v>41</v>
      </c>
      <c r="D296" s="1">
        <f t="shared" si="21"/>
        <v>6</v>
      </c>
      <c r="E296" s="1">
        <f t="shared" si="22"/>
        <v>6</v>
      </c>
      <c r="F296" s="1">
        <f t="shared" si="23"/>
        <v>36</v>
      </c>
      <c r="G296" s="3">
        <f t="shared" si="24"/>
        <v>0.1276595744680851</v>
      </c>
    </row>
    <row r="297" spans="1:7">
      <c r="A297" s="7">
        <v>21846</v>
      </c>
      <c r="B297">
        <v>38</v>
      </c>
      <c r="C297" s="8">
        <f t="shared" si="20"/>
        <v>42.333333333333336</v>
      </c>
      <c r="D297" s="1">
        <f t="shared" si="21"/>
        <v>-4.3333333333333357</v>
      </c>
      <c r="E297" s="1">
        <f t="shared" si="22"/>
        <v>4.3333333333333357</v>
      </c>
      <c r="F297" s="1">
        <f t="shared" si="23"/>
        <v>18.7777777777778</v>
      </c>
      <c r="G297" s="3">
        <f t="shared" si="24"/>
        <v>0.11403508771929831</v>
      </c>
    </row>
    <row r="298" spans="1:7">
      <c r="A298" s="7">
        <v>21847</v>
      </c>
      <c r="B298">
        <v>36</v>
      </c>
      <c r="C298" s="8">
        <f t="shared" si="20"/>
        <v>41</v>
      </c>
      <c r="D298" s="1">
        <f t="shared" si="21"/>
        <v>-5</v>
      </c>
      <c r="E298" s="1">
        <f t="shared" si="22"/>
        <v>5</v>
      </c>
      <c r="F298" s="1">
        <f t="shared" si="23"/>
        <v>25</v>
      </c>
      <c r="G298" s="3">
        <f t="shared" si="24"/>
        <v>0.1388888888888889</v>
      </c>
    </row>
    <row r="299" spans="1:7">
      <c r="A299" s="7">
        <v>21848</v>
      </c>
      <c r="B299">
        <v>42</v>
      </c>
      <c r="C299" s="8">
        <f t="shared" si="20"/>
        <v>40.333333333333336</v>
      </c>
      <c r="D299" s="1">
        <f t="shared" si="21"/>
        <v>1.6666666666666643</v>
      </c>
      <c r="E299" s="1">
        <f t="shared" si="22"/>
        <v>1.6666666666666643</v>
      </c>
      <c r="F299" s="1">
        <f t="shared" si="23"/>
        <v>2.7777777777777697</v>
      </c>
      <c r="G299" s="3">
        <f t="shared" si="24"/>
        <v>3.9682539682539625E-2</v>
      </c>
    </row>
    <row r="300" spans="1:7">
      <c r="A300" s="7">
        <v>21849</v>
      </c>
      <c r="B300">
        <v>35</v>
      </c>
      <c r="C300" s="8">
        <f t="shared" si="20"/>
        <v>38.666666666666664</v>
      </c>
      <c r="D300" s="1">
        <f t="shared" si="21"/>
        <v>-3.6666666666666643</v>
      </c>
      <c r="E300" s="1">
        <f t="shared" si="22"/>
        <v>3.6666666666666643</v>
      </c>
      <c r="F300" s="1">
        <f t="shared" si="23"/>
        <v>13.444444444444427</v>
      </c>
      <c r="G300" s="3">
        <f t="shared" si="24"/>
        <v>0.1047619047619047</v>
      </c>
    </row>
    <row r="301" spans="1:7">
      <c r="A301" s="7">
        <v>21850</v>
      </c>
      <c r="B301">
        <v>28</v>
      </c>
      <c r="C301" s="8">
        <f t="shared" si="20"/>
        <v>37.666666666666664</v>
      </c>
      <c r="D301" s="1">
        <f t="shared" si="21"/>
        <v>-9.6666666666666643</v>
      </c>
      <c r="E301" s="1">
        <f t="shared" si="22"/>
        <v>9.6666666666666643</v>
      </c>
      <c r="F301" s="1">
        <f t="shared" si="23"/>
        <v>93.4444444444444</v>
      </c>
      <c r="G301" s="3">
        <f t="shared" si="24"/>
        <v>0.34523809523809518</v>
      </c>
    </row>
    <row r="302" spans="1:7">
      <c r="A302" s="7">
        <v>21851</v>
      </c>
      <c r="B302">
        <v>44</v>
      </c>
      <c r="C302" s="8">
        <f t="shared" si="20"/>
        <v>35</v>
      </c>
      <c r="D302" s="1">
        <f t="shared" si="21"/>
        <v>9</v>
      </c>
      <c r="E302" s="1">
        <f t="shared" si="22"/>
        <v>9</v>
      </c>
      <c r="F302" s="1">
        <f t="shared" si="23"/>
        <v>81</v>
      </c>
      <c r="G302" s="3">
        <f t="shared" si="24"/>
        <v>0.20454545454545456</v>
      </c>
    </row>
    <row r="303" spans="1:7">
      <c r="A303" s="7">
        <v>21852</v>
      </c>
      <c r="B303">
        <v>36</v>
      </c>
      <c r="C303" s="8">
        <f t="shared" si="20"/>
        <v>35.666666666666664</v>
      </c>
      <c r="D303" s="1">
        <f t="shared" si="21"/>
        <v>0.3333333333333357</v>
      </c>
      <c r="E303" s="1">
        <f t="shared" si="22"/>
        <v>0.3333333333333357</v>
      </c>
      <c r="F303" s="1">
        <f t="shared" si="23"/>
        <v>0.11111111111111269</v>
      </c>
      <c r="G303" s="3">
        <f t="shared" si="24"/>
        <v>9.2592592592593247E-3</v>
      </c>
    </row>
    <row r="304" spans="1:7">
      <c r="A304" s="7">
        <v>21853</v>
      </c>
      <c r="B304">
        <v>45</v>
      </c>
      <c r="C304" s="8">
        <f t="shared" si="20"/>
        <v>36</v>
      </c>
      <c r="D304" s="1">
        <f t="shared" si="21"/>
        <v>9</v>
      </c>
      <c r="E304" s="1">
        <f t="shared" si="22"/>
        <v>9</v>
      </c>
      <c r="F304" s="1">
        <f t="shared" si="23"/>
        <v>81</v>
      </c>
      <c r="G304" s="3">
        <f t="shared" si="24"/>
        <v>0.2</v>
      </c>
    </row>
    <row r="305" spans="1:7">
      <c r="A305" s="7">
        <v>21854</v>
      </c>
      <c r="B305">
        <v>46</v>
      </c>
      <c r="C305" s="8">
        <f t="shared" si="20"/>
        <v>41.666666666666664</v>
      </c>
      <c r="D305" s="1">
        <f t="shared" si="21"/>
        <v>4.3333333333333357</v>
      </c>
      <c r="E305" s="1">
        <f t="shared" si="22"/>
        <v>4.3333333333333357</v>
      </c>
      <c r="F305" s="1">
        <f t="shared" si="23"/>
        <v>18.7777777777778</v>
      </c>
      <c r="G305" s="3">
        <f t="shared" si="24"/>
        <v>9.4202898550724695E-2</v>
      </c>
    </row>
    <row r="306" spans="1:7">
      <c r="A306" s="7">
        <v>21855</v>
      </c>
      <c r="B306">
        <v>48</v>
      </c>
      <c r="C306" s="8">
        <f t="shared" si="20"/>
        <v>42.333333333333336</v>
      </c>
      <c r="D306" s="1">
        <f t="shared" si="21"/>
        <v>5.6666666666666643</v>
      </c>
      <c r="E306" s="1">
        <f t="shared" si="22"/>
        <v>5.6666666666666643</v>
      </c>
      <c r="F306" s="1">
        <f t="shared" si="23"/>
        <v>32.111111111111086</v>
      </c>
      <c r="G306" s="3">
        <f t="shared" si="24"/>
        <v>0.11805555555555551</v>
      </c>
    </row>
    <row r="307" spans="1:7">
      <c r="A307" s="7">
        <v>21856</v>
      </c>
      <c r="B307">
        <v>49</v>
      </c>
      <c r="C307" s="8">
        <f t="shared" si="20"/>
        <v>46.333333333333336</v>
      </c>
      <c r="D307" s="1">
        <f t="shared" si="21"/>
        <v>2.6666666666666643</v>
      </c>
      <c r="E307" s="1">
        <f t="shared" si="22"/>
        <v>2.6666666666666643</v>
      </c>
      <c r="F307" s="1">
        <f t="shared" si="23"/>
        <v>7.1111111111110983</v>
      </c>
      <c r="G307" s="3">
        <f t="shared" si="24"/>
        <v>5.4421768707482943E-2</v>
      </c>
    </row>
    <row r="308" spans="1:7">
      <c r="A308" s="7">
        <v>21857</v>
      </c>
      <c r="B308">
        <v>43</v>
      </c>
      <c r="C308" s="8">
        <f t="shared" si="20"/>
        <v>47.666666666666664</v>
      </c>
      <c r="D308" s="1">
        <f t="shared" si="21"/>
        <v>-4.6666666666666643</v>
      </c>
      <c r="E308" s="1">
        <f t="shared" si="22"/>
        <v>4.6666666666666643</v>
      </c>
      <c r="F308" s="1">
        <f t="shared" si="23"/>
        <v>21.777777777777757</v>
      </c>
      <c r="G308" s="3">
        <f t="shared" si="24"/>
        <v>0.10852713178294568</v>
      </c>
    </row>
    <row r="309" spans="1:7">
      <c r="A309" s="7">
        <v>21858</v>
      </c>
      <c r="B309">
        <v>42</v>
      </c>
      <c r="C309" s="8">
        <f t="shared" si="20"/>
        <v>46.666666666666664</v>
      </c>
      <c r="D309" s="1">
        <f t="shared" si="21"/>
        <v>-4.6666666666666643</v>
      </c>
      <c r="E309" s="1">
        <f t="shared" si="22"/>
        <v>4.6666666666666643</v>
      </c>
      <c r="F309" s="1">
        <f t="shared" si="23"/>
        <v>21.777777777777757</v>
      </c>
      <c r="G309" s="3">
        <f t="shared" si="24"/>
        <v>0.11111111111111105</v>
      </c>
    </row>
    <row r="310" spans="1:7">
      <c r="A310" s="7">
        <v>21859</v>
      </c>
      <c r="B310">
        <v>59</v>
      </c>
      <c r="C310" s="8">
        <f t="shared" si="20"/>
        <v>44.666666666666664</v>
      </c>
      <c r="D310" s="1">
        <f t="shared" si="21"/>
        <v>14.333333333333336</v>
      </c>
      <c r="E310" s="1">
        <f t="shared" si="22"/>
        <v>14.333333333333336</v>
      </c>
      <c r="F310" s="1">
        <f t="shared" si="23"/>
        <v>205.44444444444451</v>
      </c>
      <c r="G310" s="3">
        <f t="shared" si="24"/>
        <v>0.24293785310734467</v>
      </c>
    </row>
    <row r="311" spans="1:7">
      <c r="A311" s="7">
        <v>21860</v>
      </c>
      <c r="B311">
        <v>45</v>
      </c>
      <c r="C311" s="8">
        <f t="shared" si="20"/>
        <v>48</v>
      </c>
      <c r="D311" s="1">
        <f t="shared" si="21"/>
        <v>-3</v>
      </c>
      <c r="E311" s="1">
        <f t="shared" si="22"/>
        <v>3</v>
      </c>
      <c r="F311" s="1">
        <f t="shared" si="23"/>
        <v>9</v>
      </c>
      <c r="G311" s="3">
        <f t="shared" si="24"/>
        <v>6.6666666666666666E-2</v>
      </c>
    </row>
    <row r="312" spans="1:7">
      <c r="A312" s="7">
        <v>21861</v>
      </c>
      <c r="B312">
        <v>52</v>
      </c>
      <c r="C312" s="8">
        <f t="shared" si="20"/>
        <v>48.666666666666664</v>
      </c>
      <c r="D312" s="1">
        <f t="shared" si="21"/>
        <v>3.3333333333333357</v>
      </c>
      <c r="E312" s="1">
        <f t="shared" si="22"/>
        <v>3.3333333333333357</v>
      </c>
      <c r="F312" s="1">
        <f t="shared" si="23"/>
        <v>11.111111111111127</v>
      </c>
      <c r="G312" s="3">
        <f t="shared" si="24"/>
        <v>6.4102564102564152E-2</v>
      </c>
    </row>
    <row r="313" spans="1:7">
      <c r="A313" s="7">
        <v>21862</v>
      </c>
      <c r="B313">
        <v>46</v>
      </c>
      <c r="C313" s="8">
        <f t="shared" si="20"/>
        <v>52</v>
      </c>
      <c r="D313" s="1">
        <f t="shared" si="21"/>
        <v>-6</v>
      </c>
      <c r="E313" s="1">
        <f t="shared" si="22"/>
        <v>6</v>
      </c>
      <c r="F313" s="1">
        <f t="shared" si="23"/>
        <v>36</v>
      </c>
      <c r="G313" s="3">
        <f t="shared" si="24"/>
        <v>0.13043478260869565</v>
      </c>
    </row>
    <row r="314" spans="1:7">
      <c r="A314" s="7">
        <v>21863</v>
      </c>
      <c r="B314">
        <v>42</v>
      </c>
      <c r="C314" s="8">
        <f t="shared" si="20"/>
        <v>47.666666666666664</v>
      </c>
      <c r="D314" s="1">
        <f t="shared" si="21"/>
        <v>-5.6666666666666643</v>
      </c>
      <c r="E314" s="1">
        <f t="shared" si="22"/>
        <v>5.6666666666666643</v>
      </c>
      <c r="F314" s="1">
        <f t="shared" si="23"/>
        <v>32.111111111111086</v>
      </c>
      <c r="G314" s="3">
        <f t="shared" si="24"/>
        <v>0.13492063492063486</v>
      </c>
    </row>
    <row r="315" spans="1:7">
      <c r="A315" s="7">
        <v>21864</v>
      </c>
      <c r="B315">
        <v>40</v>
      </c>
      <c r="C315" s="8">
        <f t="shared" si="20"/>
        <v>46.666666666666664</v>
      </c>
      <c r="D315" s="1">
        <f t="shared" si="21"/>
        <v>-6.6666666666666643</v>
      </c>
      <c r="E315" s="1">
        <f t="shared" si="22"/>
        <v>6.6666666666666643</v>
      </c>
      <c r="F315" s="1">
        <f t="shared" si="23"/>
        <v>44.444444444444414</v>
      </c>
      <c r="G315" s="3">
        <f t="shared" si="24"/>
        <v>0.1666666666666666</v>
      </c>
    </row>
    <row r="316" spans="1:7">
      <c r="A316" s="7">
        <v>21865</v>
      </c>
      <c r="B316">
        <v>40</v>
      </c>
      <c r="C316" s="8">
        <f t="shared" si="20"/>
        <v>42.666666666666664</v>
      </c>
      <c r="D316" s="1">
        <f t="shared" si="21"/>
        <v>-2.6666666666666643</v>
      </c>
      <c r="E316" s="1">
        <f t="shared" si="22"/>
        <v>2.6666666666666643</v>
      </c>
      <c r="F316" s="1">
        <f t="shared" si="23"/>
        <v>7.1111111111110983</v>
      </c>
      <c r="G316" s="3">
        <f t="shared" si="24"/>
        <v>6.666666666666661E-2</v>
      </c>
    </row>
    <row r="317" spans="1:7">
      <c r="A317" s="7">
        <v>21866</v>
      </c>
      <c r="B317">
        <v>45</v>
      </c>
      <c r="C317" s="8">
        <f t="shared" si="20"/>
        <v>40.666666666666664</v>
      </c>
      <c r="D317" s="1">
        <f t="shared" si="21"/>
        <v>4.3333333333333357</v>
      </c>
      <c r="E317" s="1">
        <f t="shared" si="22"/>
        <v>4.3333333333333357</v>
      </c>
      <c r="F317" s="1">
        <f t="shared" si="23"/>
        <v>18.7777777777778</v>
      </c>
      <c r="G317" s="3">
        <f t="shared" si="24"/>
        <v>9.6296296296296352E-2</v>
      </c>
    </row>
    <row r="318" spans="1:7">
      <c r="A318" s="7">
        <v>21867</v>
      </c>
      <c r="B318">
        <v>35</v>
      </c>
      <c r="C318" s="8">
        <f t="shared" si="20"/>
        <v>41.666666666666664</v>
      </c>
      <c r="D318" s="1">
        <f t="shared" si="21"/>
        <v>-6.6666666666666643</v>
      </c>
      <c r="E318" s="1">
        <f t="shared" si="22"/>
        <v>6.6666666666666643</v>
      </c>
      <c r="F318" s="1">
        <f t="shared" si="23"/>
        <v>44.444444444444414</v>
      </c>
      <c r="G318" s="3">
        <f t="shared" si="24"/>
        <v>0.19047619047619041</v>
      </c>
    </row>
    <row r="319" spans="1:7">
      <c r="A319" s="7">
        <v>21868</v>
      </c>
      <c r="B319">
        <v>35</v>
      </c>
      <c r="C319" s="8">
        <f t="shared" si="20"/>
        <v>40</v>
      </c>
      <c r="D319" s="1">
        <f t="shared" si="21"/>
        <v>-5</v>
      </c>
      <c r="E319" s="1">
        <f t="shared" si="22"/>
        <v>5</v>
      </c>
      <c r="F319" s="1">
        <f t="shared" si="23"/>
        <v>25</v>
      </c>
      <c r="G319" s="3">
        <f t="shared" si="24"/>
        <v>0.14285714285714285</v>
      </c>
    </row>
    <row r="320" spans="1:7">
      <c r="A320" s="7">
        <v>21869</v>
      </c>
      <c r="B320">
        <v>40</v>
      </c>
      <c r="C320" s="8">
        <f t="shared" si="20"/>
        <v>38.333333333333336</v>
      </c>
      <c r="D320" s="1">
        <f t="shared" si="21"/>
        <v>1.6666666666666643</v>
      </c>
      <c r="E320" s="1">
        <f t="shared" si="22"/>
        <v>1.6666666666666643</v>
      </c>
      <c r="F320" s="1">
        <f t="shared" si="23"/>
        <v>2.7777777777777697</v>
      </c>
      <c r="G320" s="3">
        <f t="shared" si="24"/>
        <v>4.1666666666666609E-2</v>
      </c>
    </row>
    <row r="321" spans="1:7">
      <c r="A321" s="7">
        <v>21870</v>
      </c>
      <c r="B321">
        <v>39</v>
      </c>
      <c r="C321" s="8">
        <f t="shared" si="20"/>
        <v>36.666666666666664</v>
      </c>
      <c r="D321" s="1">
        <f t="shared" si="21"/>
        <v>2.3333333333333357</v>
      </c>
      <c r="E321" s="1">
        <f t="shared" si="22"/>
        <v>2.3333333333333357</v>
      </c>
      <c r="F321" s="1">
        <f t="shared" si="23"/>
        <v>5.4444444444444553</v>
      </c>
      <c r="G321" s="3">
        <f t="shared" si="24"/>
        <v>5.9829059829059887E-2</v>
      </c>
    </row>
    <row r="322" spans="1:7">
      <c r="A322" s="7">
        <v>21871</v>
      </c>
      <c r="B322">
        <v>33</v>
      </c>
      <c r="C322" s="8">
        <f t="shared" si="20"/>
        <v>38</v>
      </c>
      <c r="D322" s="1">
        <f t="shared" si="21"/>
        <v>-5</v>
      </c>
      <c r="E322" s="1">
        <f t="shared" si="22"/>
        <v>5</v>
      </c>
      <c r="F322" s="1">
        <f t="shared" si="23"/>
        <v>25</v>
      </c>
      <c r="G322" s="3">
        <f t="shared" si="24"/>
        <v>0.15151515151515152</v>
      </c>
    </row>
    <row r="323" spans="1:7">
      <c r="A323" s="7">
        <v>21872</v>
      </c>
      <c r="B323">
        <v>42</v>
      </c>
      <c r="C323" s="8">
        <f t="shared" si="20"/>
        <v>37.333333333333336</v>
      </c>
      <c r="D323" s="1">
        <f t="shared" si="21"/>
        <v>4.6666666666666643</v>
      </c>
      <c r="E323" s="1">
        <f t="shared" si="22"/>
        <v>4.6666666666666643</v>
      </c>
      <c r="F323" s="1">
        <f t="shared" si="23"/>
        <v>21.777777777777757</v>
      </c>
      <c r="G323" s="3">
        <f t="shared" si="24"/>
        <v>0.11111111111111105</v>
      </c>
    </row>
    <row r="324" spans="1:7">
      <c r="A324" s="7">
        <v>21873</v>
      </c>
      <c r="B324">
        <v>47</v>
      </c>
      <c r="C324" s="8">
        <f t="shared" si="20"/>
        <v>38</v>
      </c>
      <c r="D324" s="1">
        <f t="shared" si="21"/>
        <v>9</v>
      </c>
      <c r="E324" s="1">
        <f t="shared" si="22"/>
        <v>9</v>
      </c>
      <c r="F324" s="1">
        <f t="shared" si="23"/>
        <v>81</v>
      </c>
      <c r="G324" s="3">
        <f t="shared" si="24"/>
        <v>0.19148936170212766</v>
      </c>
    </row>
    <row r="325" spans="1:7">
      <c r="A325" s="7">
        <v>21874</v>
      </c>
      <c r="B325">
        <v>51</v>
      </c>
      <c r="C325" s="8">
        <f t="shared" si="20"/>
        <v>40.666666666666664</v>
      </c>
      <c r="D325" s="1">
        <f t="shared" si="21"/>
        <v>10.333333333333336</v>
      </c>
      <c r="E325" s="1">
        <f t="shared" si="22"/>
        <v>10.333333333333336</v>
      </c>
      <c r="F325" s="1">
        <f t="shared" si="23"/>
        <v>106.77777777777783</v>
      </c>
      <c r="G325" s="3">
        <f t="shared" si="24"/>
        <v>0.20261437908496738</v>
      </c>
    </row>
    <row r="326" spans="1:7">
      <c r="A326" s="7">
        <v>21875</v>
      </c>
      <c r="B326">
        <v>44</v>
      </c>
      <c r="C326" s="8">
        <f t="shared" ref="C326:C366" si="25">AVERAGE(B323:B325)</f>
        <v>46.666666666666664</v>
      </c>
      <c r="D326" s="1">
        <f t="shared" ref="D326:D366" si="26">B326-C326</f>
        <v>-2.6666666666666643</v>
      </c>
      <c r="E326" s="1">
        <f t="shared" ref="E326:E366" si="27">ABS(D326)</f>
        <v>2.6666666666666643</v>
      </c>
      <c r="F326" s="1">
        <f t="shared" ref="F326:F366" si="28">E326^2</f>
        <v>7.1111111111110983</v>
      </c>
      <c r="G326" s="3">
        <f t="shared" ref="G326:G366" si="29">E326/B326</f>
        <v>6.0606060606060552E-2</v>
      </c>
    </row>
    <row r="327" spans="1:7">
      <c r="A327" s="7">
        <v>21876</v>
      </c>
      <c r="B327">
        <v>40</v>
      </c>
      <c r="C327" s="8">
        <f t="shared" si="25"/>
        <v>47.333333333333336</v>
      </c>
      <c r="D327" s="1">
        <f t="shared" si="26"/>
        <v>-7.3333333333333357</v>
      </c>
      <c r="E327" s="1">
        <f t="shared" si="27"/>
        <v>7.3333333333333357</v>
      </c>
      <c r="F327" s="1">
        <f t="shared" si="28"/>
        <v>53.777777777777814</v>
      </c>
      <c r="G327" s="3">
        <f t="shared" si="29"/>
        <v>0.1833333333333334</v>
      </c>
    </row>
    <row r="328" spans="1:7">
      <c r="A328" s="7">
        <v>21877</v>
      </c>
      <c r="B328">
        <v>57</v>
      </c>
      <c r="C328" s="8">
        <f t="shared" si="25"/>
        <v>45</v>
      </c>
      <c r="D328" s="1">
        <f t="shared" si="26"/>
        <v>12</v>
      </c>
      <c r="E328" s="1">
        <f t="shared" si="27"/>
        <v>12</v>
      </c>
      <c r="F328" s="1">
        <f t="shared" si="28"/>
        <v>144</v>
      </c>
      <c r="G328" s="3">
        <f t="shared" si="29"/>
        <v>0.21052631578947367</v>
      </c>
    </row>
    <row r="329" spans="1:7">
      <c r="A329" s="7">
        <v>21878</v>
      </c>
      <c r="B329">
        <v>49</v>
      </c>
      <c r="C329" s="8">
        <f t="shared" si="25"/>
        <v>47</v>
      </c>
      <c r="D329" s="1">
        <f t="shared" si="26"/>
        <v>2</v>
      </c>
      <c r="E329" s="1">
        <f t="shared" si="27"/>
        <v>2</v>
      </c>
      <c r="F329" s="1">
        <f t="shared" si="28"/>
        <v>4</v>
      </c>
      <c r="G329" s="3">
        <f t="shared" si="29"/>
        <v>4.0816326530612242E-2</v>
      </c>
    </row>
    <row r="330" spans="1:7">
      <c r="A330" s="7">
        <v>21879</v>
      </c>
      <c r="B330">
        <v>45</v>
      </c>
      <c r="C330" s="8">
        <f t="shared" si="25"/>
        <v>48.666666666666664</v>
      </c>
      <c r="D330" s="1">
        <f t="shared" si="26"/>
        <v>-3.6666666666666643</v>
      </c>
      <c r="E330" s="1">
        <f t="shared" si="27"/>
        <v>3.6666666666666643</v>
      </c>
      <c r="F330" s="1">
        <f t="shared" si="28"/>
        <v>13.444444444444427</v>
      </c>
      <c r="G330" s="3">
        <f t="shared" si="29"/>
        <v>8.1481481481481433E-2</v>
      </c>
    </row>
    <row r="331" spans="1:7">
      <c r="A331" s="7">
        <v>21880</v>
      </c>
      <c r="B331">
        <v>49</v>
      </c>
      <c r="C331" s="8">
        <f t="shared" si="25"/>
        <v>50.333333333333336</v>
      </c>
      <c r="D331" s="1">
        <f t="shared" si="26"/>
        <v>-1.3333333333333357</v>
      </c>
      <c r="E331" s="1">
        <f t="shared" si="27"/>
        <v>1.3333333333333357</v>
      </c>
      <c r="F331" s="1">
        <f t="shared" si="28"/>
        <v>1.7777777777777841</v>
      </c>
      <c r="G331" s="3">
        <f t="shared" si="29"/>
        <v>2.7210884353741544E-2</v>
      </c>
    </row>
    <row r="332" spans="1:7">
      <c r="A332" s="7">
        <v>21881</v>
      </c>
      <c r="B332">
        <v>51</v>
      </c>
      <c r="C332" s="8">
        <f t="shared" si="25"/>
        <v>47.666666666666664</v>
      </c>
      <c r="D332" s="1">
        <f t="shared" si="26"/>
        <v>3.3333333333333357</v>
      </c>
      <c r="E332" s="1">
        <f t="shared" si="27"/>
        <v>3.3333333333333357</v>
      </c>
      <c r="F332" s="1">
        <f t="shared" si="28"/>
        <v>11.111111111111127</v>
      </c>
      <c r="G332" s="3">
        <f t="shared" si="29"/>
        <v>6.5359477124183052E-2</v>
      </c>
    </row>
    <row r="333" spans="1:7">
      <c r="A333" s="7">
        <v>21882</v>
      </c>
      <c r="B333">
        <v>46</v>
      </c>
      <c r="C333" s="8">
        <f t="shared" si="25"/>
        <v>48.333333333333336</v>
      </c>
      <c r="D333" s="1">
        <f t="shared" si="26"/>
        <v>-2.3333333333333357</v>
      </c>
      <c r="E333" s="1">
        <f t="shared" si="27"/>
        <v>2.3333333333333357</v>
      </c>
      <c r="F333" s="1">
        <f t="shared" si="28"/>
        <v>5.4444444444444553</v>
      </c>
      <c r="G333" s="3">
        <f t="shared" si="29"/>
        <v>5.0724637681159472E-2</v>
      </c>
    </row>
    <row r="334" spans="1:7">
      <c r="A334" s="7">
        <v>21883</v>
      </c>
      <c r="B334">
        <v>44</v>
      </c>
      <c r="C334" s="8">
        <f t="shared" si="25"/>
        <v>48.666666666666664</v>
      </c>
      <c r="D334" s="1">
        <f t="shared" si="26"/>
        <v>-4.6666666666666643</v>
      </c>
      <c r="E334" s="1">
        <f t="shared" si="27"/>
        <v>4.6666666666666643</v>
      </c>
      <c r="F334" s="1">
        <f t="shared" si="28"/>
        <v>21.777777777777757</v>
      </c>
      <c r="G334" s="3">
        <f t="shared" si="29"/>
        <v>0.10606060606060601</v>
      </c>
    </row>
    <row r="335" spans="1:7">
      <c r="A335" s="7">
        <v>21884</v>
      </c>
      <c r="B335">
        <v>52</v>
      </c>
      <c r="C335" s="8">
        <f t="shared" si="25"/>
        <v>47</v>
      </c>
      <c r="D335" s="1">
        <f t="shared" si="26"/>
        <v>5</v>
      </c>
      <c r="E335" s="1">
        <f t="shared" si="27"/>
        <v>5</v>
      </c>
      <c r="F335" s="1">
        <f t="shared" si="28"/>
        <v>25</v>
      </c>
      <c r="G335" s="3">
        <f t="shared" si="29"/>
        <v>9.6153846153846159E-2</v>
      </c>
    </row>
    <row r="336" spans="1:7">
      <c r="A336" s="7">
        <v>21885</v>
      </c>
      <c r="B336">
        <v>45</v>
      </c>
      <c r="C336" s="8">
        <f t="shared" si="25"/>
        <v>47.333333333333336</v>
      </c>
      <c r="D336" s="1">
        <f t="shared" si="26"/>
        <v>-2.3333333333333357</v>
      </c>
      <c r="E336" s="1">
        <f t="shared" si="27"/>
        <v>2.3333333333333357</v>
      </c>
      <c r="F336" s="1">
        <f t="shared" si="28"/>
        <v>5.4444444444444553</v>
      </c>
      <c r="G336" s="3">
        <f t="shared" si="29"/>
        <v>5.1851851851851906E-2</v>
      </c>
    </row>
    <row r="337" spans="1:7">
      <c r="A337" s="7">
        <v>21886</v>
      </c>
      <c r="B337">
        <v>32</v>
      </c>
      <c r="C337" s="8">
        <f t="shared" si="25"/>
        <v>47</v>
      </c>
      <c r="D337" s="1">
        <f t="shared" si="26"/>
        <v>-15</v>
      </c>
      <c r="E337" s="1">
        <f t="shared" si="27"/>
        <v>15</v>
      </c>
      <c r="F337" s="1">
        <f t="shared" si="28"/>
        <v>225</v>
      </c>
      <c r="G337" s="3">
        <f t="shared" si="29"/>
        <v>0.46875</v>
      </c>
    </row>
    <row r="338" spans="1:7">
      <c r="A338" s="7">
        <v>21887</v>
      </c>
      <c r="B338">
        <v>46</v>
      </c>
      <c r="C338" s="8">
        <f t="shared" si="25"/>
        <v>43</v>
      </c>
      <c r="D338" s="1">
        <f t="shared" si="26"/>
        <v>3</v>
      </c>
      <c r="E338" s="1">
        <f t="shared" si="27"/>
        <v>3</v>
      </c>
      <c r="F338" s="1">
        <f t="shared" si="28"/>
        <v>9</v>
      </c>
      <c r="G338" s="3">
        <f t="shared" si="29"/>
        <v>6.5217391304347824E-2</v>
      </c>
    </row>
    <row r="339" spans="1:7">
      <c r="A339" s="7">
        <v>21888</v>
      </c>
      <c r="B339">
        <v>41</v>
      </c>
      <c r="C339" s="8">
        <f t="shared" si="25"/>
        <v>41</v>
      </c>
      <c r="D339" s="1">
        <f t="shared" si="26"/>
        <v>0</v>
      </c>
      <c r="E339" s="1">
        <f t="shared" si="27"/>
        <v>0</v>
      </c>
      <c r="F339" s="1">
        <f t="shared" si="28"/>
        <v>0</v>
      </c>
      <c r="G339" s="3">
        <f t="shared" si="29"/>
        <v>0</v>
      </c>
    </row>
    <row r="340" spans="1:7">
      <c r="A340" s="7">
        <v>21889</v>
      </c>
      <c r="B340">
        <v>34</v>
      </c>
      <c r="C340" s="8">
        <f t="shared" si="25"/>
        <v>39.666666666666664</v>
      </c>
      <c r="D340" s="1">
        <f t="shared" si="26"/>
        <v>-5.6666666666666643</v>
      </c>
      <c r="E340" s="1">
        <f t="shared" si="27"/>
        <v>5.6666666666666643</v>
      </c>
      <c r="F340" s="1">
        <f t="shared" si="28"/>
        <v>32.111111111111086</v>
      </c>
      <c r="G340" s="3">
        <f t="shared" si="29"/>
        <v>0.1666666666666666</v>
      </c>
    </row>
    <row r="341" spans="1:7">
      <c r="A341" s="7">
        <v>21890</v>
      </c>
      <c r="B341">
        <v>33</v>
      </c>
      <c r="C341" s="8">
        <f t="shared" si="25"/>
        <v>40.333333333333336</v>
      </c>
      <c r="D341" s="1">
        <f t="shared" si="26"/>
        <v>-7.3333333333333357</v>
      </c>
      <c r="E341" s="1">
        <f t="shared" si="27"/>
        <v>7.3333333333333357</v>
      </c>
      <c r="F341" s="1">
        <f t="shared" si="28"/>
        <v>53.777777777777814</v>
      </c>
      <c r="G341" s="3">
        <f t="shared" si="29"/>
        <v>0.22222222222222229</v>
      </c>
    </row>
    <row r="342" spans="1:7">
      <c r="A342" s="7">
        <v>21891</v>
      </c>
      <c r="B342">
        <v>36</v>
      </c>
      <c r="C342" s="8">
        <f t="shared" si="25"/>
        <v>36</v>
      </c>
      <c r="D342" s="1">
        <f t="shared" si="26"/>
        <v>0</v>
      </c>
      <c r="E342" s="1">
        <f t="shared" si="27"/>
        <v>0</v>
      </c>
      <c r="F342" s="1">
        <f t="shared" si="28"/>
        <v>0</v>
      </c>
      <c r="G342" s="3">
        <f t="shared" si="29"/>
        <v>0</v>
      </c>
    </row>
    <row r="343" spans="1:7">
      <c r="A343" s="7">
        <v>21892</v>
      </c>
      <c r="B343">
        <v>49</v>
      </c>
      <c r="C343" s="8">
        <f t="shared" si="25"/>
        <v>34.333333333333336</v>
      </c>
      <c r="D343" s="1">
        <f t="shared" si="26"/>
        <v>14.666666666666664</v>
      </c>
      <c r="E343" s="1">
        <f t="shared" si="27"/>
        <v>14.666666666666664</v>
      </c>
      <c r="F343" s="1">
        <f t="shared" si="28"/>
        <v>215.11111111111103</v>
      </c>
      <c r="G343" s="3">
        <f t="shared" si="29"/>
        <v>0.29931972789115641</v>
      </c>
    </row>
    <row r="344" spans="1:7">
      <c r="A344" s="7">
        <v>21893</v>
      </c>
      <c r="B344">
        <v>43</v>
      </c>
      <c r="C344" s="8">
        <f t="shared" si="25"/>
        <v>39.333333333333336</v>
      </c>
      <c r="D344" s="1">
        <f t="shared" si="26"/>
        <v>3.6666666666666643</v>
      </c>
      <c r="E344" s="1">
        <f t="shared" si="27"/>
        <v>3.6666666666666643</v>
      </c>
      <c r="F344" s="1">
        <f t="shared" si="28"/>
        <v>13.444444444444427</v>
      </c>
      <c r="G344" s="3">
        <f t="shared" si="29"/>
        <v>8.5271317829457308E-2</v>
      </c>
    </row>
    <row r="345" spans="1:7">
      <c r="A345" s="7">
        <v>21894</v>
      </c>
      <c r="B345">
        <v>43</v>
      </c>
      <c r="C345" s="8">
        <f t="shared" si="25"/>
        <v>42.666666666666664</v>
      </c>
      <c r="D345" s="1">
        <f t="shared" si="26"/>
        <v>0.3333333333333357</v>
      </c>
      <c r="E345" s="1">
        <f t="shared" si="27"/>
        <v>0.3333333333333357</v>
      </c>
      <c r="F345" s="1">
        <f t="shared" si="28"/>
        <v>0.11111111111111269</v>
      </c>
      <c r="G345" s="3">
        <f t="shared" si="29"/>
        <v>7.7519379844961794E-3</v>
      </c>
    </row>
    <row r="346" spans="1:7">
      <c r="A346" s="7">
        <v>21895</v>
      </c>
      <c r="B346">
        <v>34</v>
      </c>
      <c r="C346" s="8">
        <f t="shared" si="25"/>
        <v>45</v>
      </c>
      <c r="D346" s="1">
        <f t="shared" si="26"/>
        <v>-11</v>
      </c>
      <c r="E346" s="1">
        <f t="shared" si="27"/>
        <v>11</v>
      </c>
      <c r="F346" s="1">
        <f t="shared" si="28"/>
        <v>121</v>
      </c>
      <c r="G346" s="3">
        <f t="shared" si="29"/>
        <v>0.3235294117647059</v>
      </c>
    </row>
    <row r="347" spans="1:7">
      <c r="A347" s="7">
        <v>21896</v>
      </c>
      <c r="B347">
        <v>39</v>
      </c>
      <c r="C347" s="8">
        <f t="shared" si="25"/>
        <v>40</v>
      </c>
      <c r="D347" s="1">
        <f t="shared" si="26"/>
        <v>-1</v>
      </c>
      <c r="E347" s="1">
        <f t="shared" si="27"/>
        <v>1</v>
      </c>
      <c r="F347" s="1">
        <f t="shared" si="28"/>
        <v>1</v>
      </c>
      <c r="G347" s="3">
        <f t="shared" si="29"/>
        <v>2.564102564102564E-2</v>
      </c>
    </row>
    <row r="348" spans="1:7">
      <c r="A348" s="7">
        <v>21897</v>
      </c>
      <c r="B348">
        <v>35</v>
      </c>
      <c r="C348" s="8">
        <f t="shared" si="25"/>
        <v>38.666666666666664</v>
      </c>
      <c r="D348" s="1">
        <f t="shared" si="26"/>
        <v>-3.6666666666666643</v>
      </c>
      <c r="E348" s="1">
        <f t="shared" si="27"/>
        <v>3.6666666666666643</v>
      </c>
      <c r="F348" s="1">
        <f t="shared" si="28"/>
        <v>13.444444444444427</v>
      </c>
      <c r="G348" s="3">
        <f t="shared" si="29"/>
        <v>0.1047619047619047</v>
      </c>
    </row>
    <row r="349" spans="1:7">
      <c r="A349" s="7">
        <v>21898</v>
      </c>
      <c r="B349">
        <v>52</v>
      </c>
      <c r="C349" s="8">
        <f t="shared" si="25"/>
        <v>36</v>
      </c>
      <c r="D349" s="1">
        <f t="shared" si="26"/>
        <v>16</v>
      </c>
      <c r="E349" s="1">
        <f t="shared" si="27"/>
        <v>16</v>
      </c>
      <c r="F349" s="1">
        <f t="shared" si="28"/>
        <v>256</v>
      </c>
      <c r="G349" s="3">
        <f t="shared" si="29"/>
        <v>0.30769230769230771</v>
      </c>
    </row>
    <row r="350" spans="1:7">
      <c r="A350" s="7">
        <v>21899</v>
      </c>
      <c r="B350">
        <v>47</v>
      </c>
      <c r="C350" s="8">
        <f t="shared" si="25"/>
        <v>42</v>
      </c>
      <c r="D350" s="1">
        <f t="shared" si="26"/>
        <v>5</v>
      </c>
      <c r="E350" s="1">
        <f t="shared" si="27"/>
        <v>5</v>
      </c>
      <c r="F350" s="1">
        <f t="shared" si="28"/>
        <v>25</v>
      </c>
      <c r="G350" s="3">
        <f t="shared" si="29"/>
        <v>0.10638297872340426</v>
      </c>
    </row>
    <row r="351" spans="1:7">
      <c r="A351" s="7">
        <v>21900</v>
      </c>
      <c r="B351">
        <v>52</v>
      </c>
      <c r="C351" s="8">
        <f t="shared" si="25"/>
        <v>44.666666666666664</v>
      </c>
      <c r="D351" s="1">
        <f t="shared" si="26"/>
        <v>7.3333333333333357</v>
      </c>
      <c r="E351" s="1">
        <f t="shared" si="27"/>
        <v>7.3333333333333357</v>
      </c>
      <c r="F351" s="1">
        <f t="shared" si="28"/>
        <v>53.777777777777814</v>
      </c>
      <c r="G351" s="3">
        <f t="shared" si="29"/>
        <v>0.14102564102564108</v>
      </c>
    </row>
    <row r="352" spans="1:7">
      <c r="A352" s="7">
        <v>21901</v>
      </c>
      <c r="B352">
        <v>39</v>
      </c>
      <c r="C352" s="8">
        <f t="shared" si="25"/>
        <v>50.333333333333336</v>
      </c>
      <c r="D352" s="1">
        <f t="shared" si="26"/>
        <v>-11.333333333333336</v>
      </c>
      <c r="E352" s="1">
        <f t="shared" si="27"/>
        <v>11.333333333333336</v>
      </c>
      <c r="F352" s="1">
        <f t="shared" si="28"/>
        <v>128.44444444444449</v>
      </c>
      <c r="G352" s="3">
        <f t="shared" si="29"/>
        <v>0.29059829059829068</v>
      </c>
    </row>
    <row r="353" spans="1:7">
      <c r="A353" s="7">
        <v>21902</v>
      </c>
      <c r="B353">
        <v>40</v>
      </c>
      <c r="C353" s="8">
        <f t="shared" si="25"/>
        <v>46</v>
      </c>
      <c r="D353" s="1">
        <f t="shared" si="26"/>
        <v>-6</v>
      </c>
      <c r="E353" s="1">
        <f t="shared" si="27"/>
        <v>6</v>
      </c>
      <c r="F353" s="1">
        <f t="shared" si="28"/>
        <v>36</v>
      </c>
      <c r="G353" s="3">
        <f t="shared" si="29"/>
        <v>0.15</v>
      </c>
    </row>
    <row r="354" spans="1:7">
      <c r="A354" s="7">
        <v>21903</v>
      </c>
      <c r="B354">
        <v>42</v>
      </c>
      <c r="C354" s="8">
        <f t="shared" si="25"/>
        <v>43.666666666666664</v>
      </c>
      <c r="D354" s="1">
        <f t="shared" si="26"/>
        <v>-1.6666666666666643</v>
      </c>
      <c r="E354" s="1">
        <f t="shared" si="27"/>
        <v>1.6666666666666643</v>
      </c>
      <c r="F354" s="1">
        <f t="shared" si="28"/>
        <v>2.7777777777777697</v>
      </c>
      <c r="G354" s="3">
        <f t="shared" si="29"/>
        <v>3.9682539682539625E-2</v>
      </c>
    </row>
    <row r="355" spans="1:7">
      <c r="A355" s="7">
        <v>21904</v>
      </c>
      <c r="B355">
        <v>42</v>
      </c>
      <c r="C355" s="8">
        <f t="shared" si="25"/>
        <v>40.333333333333336</v>
      </c>
      <c r="D355" s="1">
        <f t="shared" si="26"/>
        <v>1.6666666666666643</v>
      </c>
      <c r="E355" s="1">
        <f t="shared" si="27"/>
        <v>1.6666666666666643</v>
      </c>
      <c r="F355" s="1">
        <f t="shared" si="28"/>
        <v>2.7777777777777697</v>
      </c>
      <c r="G355" s="3">
        <f t="shared" si="29"/>
        <v>3.9682539682539625E-2</v>
      </c>
    </row>
    <row r="356" spans="1:7">
      <c r="A356" s="7">
        <v>21905</v>
      </c>
      <c r="B356">
        <v>53</v>
      </c>
      <c r="C356" s="8">
        <f t="shared" si="25"/>
        <v>41.333333333333336</v>
      </c>
      <c r="D356" s="1">
        <f t="shared" si="26"/>
        <v>11.666666666666664</v>
      </c>
      <c r="E356" s="1">
        <f t="shared" si="27"/>
        <v>11.666666666666664</v>
      </c>
      <c r="F356" s="1">
        <f t="shared" si="28"/>
        <v>136.11111111111106</v>
      </c>
      <c r="G356" s="3">
        <f t="shared" si="29"/>
        <v>0.22012578616352196</v>
      </c>
    </row>
    <row r="357" spans="1:7">
      <c r="A357" s="7">
        <v>21906</v>
      </c>
      <c r="B357">
        <v>39</v>
      </c>
      <c r="C357" s="8">
        <f t="shared" si="25"/>
        <v>45.666666666666664</v>
      </c>
      <c r="D357" s="1">
        <f t="shared" si="26"/>
        <v>-6.6666666666666643</v>
      </c>
      <c r="E357" s="1">
        <f t="shared" si="27"/>
        <v>6.6666666666666643</v>
      </c>
      <c r="F357" s="1">
        <f t="shared" si="28"/>
        <v>44.444444444444414</v>
      </c>
      <c r="G357" s="3">
        <f t="shared" si="29"/>
        <v>0.17094017094017089</v>
      </c>
    </row>
    <row r="358" spans="1:7">
      <c r="A358" s="7">
        <v>21907</v>
      </c>
      <c r="B358">
        <v>40</v>
      </c>
      <c r="C358" s="8">
        <f t="shared" si="25"/>
        <v>44.666666666666664</v>
      </c>
      <c r="D358" s="1">
        <f t="shared" si="26"/>
        <v>-4.6666666666666643</v>
      </c>
      <c r="E358" s="1">
        <f t="shared" si="27"/>
        <v>4.6666666666666643</v>
      </c>
      <c r="F358" s="1">
        <f t="shared" si="28"/>
        <v>21.777777777777757</v>
      </c>
      <c r="G358" s="3">
        <f t="shared" si="29"/>
        <v>0.11666666666666661</v>
      </c>
    </row>
    <row r="359" spans="1:7">
      <c r="A359" s="7">
        <v>21908</v>
      </c>
      <c r="B359">
        <v>38</v>
      </c>
      <c r="C359" s="8">
        <f t="shared" si="25"/>
        <v>44</v>
      </c>
      <c r="D359" s="1">
        <f t="shared" si="26"/>
        <v>-6</v>
      </c>
      <c r="E359" s="1">
        <f t="shared" si="27"/>
        <v>6</v>
      </c>
      <c r="F359" s="1">
        <f t="shared" si="28"/>
        <v>36</v>
      </c>
      <c r="G359" s="3">
        <f t="shared" si="29"/>
        <v>0.15789473684210525</v>
      </c>
    </row>
    <row r="360" spans="1:7">
      <c r="A360" s="7">
        <v>21909</v>
      </c>
      <c r="B360">
        <v>44</v>
      </c>
      <c r="C360" s="8">
        <f t="shared" si="25"/>
        <v>39</v>
      </c>
      <c r="D360" s="1">
        <f t="shared" si="26"/>
        <v>5</v>
      </c>
      <c r="E360" s="1">
        <f t="shared" si="27"/>
        <v>5</v>
      </c>
      <c r="F360" s="1">
        <f t="shared" si="28"/>
        <v>25</v>
      </c>
      <c r="G360" s="3">
        <f t="shared" si="29"/>
        <v>0.11363636363636363</v>
      </c>
    </row>
    <row r="361" spans="1:7">
      <c r="A361" s="7">
        <v>21910</v>
      </c>
      <c r="B361">
        <v>34</v>
      </c>
      <c r="C361" s="8">
        <f t="shared" si="25"/>
        <v>40.666666666666664</v>
      </c>
      <c r="D361" s="1">
        <f t="shared" si="26"/>
        <v>-6.6666666666666643</v>
      </c>
      <c r="E361" s="1">
        <f t="shared" si="27"/>
        <v>6.6666666666666643</v>
      </c>
      <c r="F361" s="1">
        <f t="shared" si="28"/>
        <v>44.444444444444414</v>
      </c>
      <c r="G361" s="3">
        <f t="shared" si="29"/>
        <v>0.19607843137254896</v>
      </c>
    </row>
    <row r="362" spans="1:7">
      <c r="A362" s="7">
        <v>21911</v>
      </c>
      <c r="B362">
        <v>37</v>
      </c>
      <c r="C362" s="8">
        <f t="shared" si="25"/>
        <v>38.666666666666664</v>
      </c>
      <c r="D362" s="1">
        <f t="shared" si="26"/>
        <v>-1.6666666666666643</v>
      </c>
      <c r="E362" s="1">
        <f t="shared" si="27"/>
        <v>1.6666666666666643</v>
      </c>
      <c r="F362" s="1">
        <f t="shared" si="28"/>
        <v>2.7777777777777697</v>
      </c>
      <c r="G362" s="3">
        <f t="shared" si="29"/>
        <v>4.504504504504498E-2</v>
      </c>
    </row>
    <row r="363" spans="1:7">
      <c r="A363" s="7">
        <v>21912</v>
      </c>
      <c r="B363">
        <v>52</v>
      </c>
      <c r="C363" s="8">
        <f t="shared" si="25"/>
        <v>38.333333333333336</v>
      </c>
      <c r="D363" s="1">
        <f t="shared" si="26"/>
        <v>13.666666666666664</v>
      </c>
      <c r="E363" s="1">
        <f t="shared" si="27"/>
        <v>13.666666666666664</v>
      </c>
      <c r="F363" s="1">
        <f t="shared" si="28"/>
        <v>186.77777777777771</v>
      </c>
      <c r="G363" s="3">
        <f t="shared" si="29"/>
        <v>0.26282051282051277</v>
      </c>
    </row>
    <row r="364" spans="1:7">
      <c r="A364" s="7">
        <v>21913</v>
      </c>
      <c r="B364">
        <v>48</v>
      </c>
      <c r="C364" s="8">
        <f t="shared" si="25"/>
        <v>41</v>
      </c>
      <c r="D364" s="1">
        <f t="shared" si="26"/>
        <v>7</v>
      </c>
      <c r="E364" s="1">
        <f t="shared" si="27"/>
        <v>7</v>
      </c>
      <c r="F364" s="1">
        <f t="shared" si="28"/>
        <v>49</v>
      </c>
      <c r="G364" s="3">
        <f t="shared" si="29"/>
        <v>0.14583333333333334</v>
      </c>
    </row>
    <row r="365" spans="1:7">
      <c r="A365" s="7">
        <v>21914</v>
      </c>
      <c r="B365">
        <v>55</v>
      </c>
      <c r="C365" s="8">
        <f t="shared" si="25"/>
        <v>45.666666666666664</v>
      </c>
      <c r="D365" s="1">
        <f t="shared" si="26"/>
        <v>9.3333333333333357</v>
      </c>
      <c r="E365" s="1">
        <f t="shared" si="27"/>
        <v>9.3333333333333357</v>
      </c>
      <c r="F365" s="1">
        <f t="shared" si="28"/>
        <v>87.111111111111157</v>
      </c>
      <c r="G365" s="3">
        <f t="shared" si="29"/>
        <v>0.16969696969696973</v>
      </c>
    </row>
    <row r="366" spans="1:7">
      <c r="A366" s="7">
        <v>21915</v>
      </c>
      <c r="B366">
        <v>50</v>
      </c>
      <c r="C366" s="8">
        <f t="shared" si="25"/>
        <v>51.666666666666664</v>
      </c>
      <c r="D366" s="1">
        <f t="shared" si="26"/>
        <v>-1.6666666666666643</v>
      </c>
      <c r="E366" s="1">
        <f t="shared" si="27"/>
        <v>1.6666666666666643</v>
      </c>
      <c r="F366" s="1">
        <f t="shared" si="28"/>
        <v>2.7777777777777697</v>
      </c>
      <c r="G366" s="3">
        <f t="shared" si="29"/>
        <v>3.3333333333333284E-2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66"/>
  <sheetViews>
    <sheetView topLeftCell="B1" zoomScale="55" zoomScaleNormal="55" workbookViewId="0">
      <selection activeCell="C4" sqref="C4"/>
    </sheetView>
  </sheetViews>
  <sheetFormatPr defaultColWidth="11" defaultRowHeight="15.6"/>
  <cols>
    <col min="2" max="2" width="11.59765625" bestFit="1" customWidth="1"/>
    <col min="3" max="3" width="28.59765625" bestFit="1" customWidth="1"/>
    <col min="4" max="5" width="12.8984375" bestFit="1" customWidth="1"/>
    <col min="6" max="6" width="20.09765625" bestFit="1" customWidth="1"/>
    <col min="7" max="7" width="22.8984375" bestFit="1" customWidth="1"/>
    <col min="11" max="11" width="13.59765625" customWidth="1"/>
  </cols>
  <sheetData>
    <row r="1" spans="1:11">
      <c r="A1" s="5" t="s">
        <v>0</v>
      </c>
      <c r="B1" s="6" t="s">
        <v>16</v>
      </c>
      <c r="C1" s="6" t="s">
        <v>11</v>
      </c>
      <c r="D1" s="6" t="s">
        <v>12</v>
      </c>
      <c r="E1" s="6" t="s">
        <v>3</v>
      </c>
      <c r="F1" s="6" t="s">
        <v>4</v>
      </c>
      <c r="G1" s="6" t="s">
        <v>5</v>
      </c>
    </row>
    <row r="2" spans="1:11">
      <c r="A2" s="7">
        <v>21551</v>
      </c>
      <c r="B2">
        <v>35</v>
      </c>
      <c r="C2" t="e">
        <v>#N/A</v>
      </c>
      <c r="D2" t="e">
        <f t="shared" ref="D2" si="0">B2-C2</f>
        <v>#N/A</v>
      </c>
      <c r="E2" t="e">
        <f>ABS(D2)</f>
        <v>#N/A</v>
      </c>
      <c r="F2" t="e">
        <f>E2^2</f>
        <v>#N/A</v>
      </c>
      <c r="G2" s="2" t="e">
        <f>E2/B2</f>
        <v>#N/A</v>
      </c>
    </row>
    <row r="3" spans="1:11">
      <c r="A3" s="7">
        <v>21552</v>
      </c>
      <c r="B3">
        <v>32</v>
      </c>
      <c r="C3">
        <f>B2</f>
        <v>35</v>
      </c>
      <c r="D3" s="1">
        <f>B3-C3</f>
        <v>-3</v>
      </c>
      <c r="E3" s="1">
        <f>ABS(D3)</f>
        <v>3</v>
      </c>
      <c r="F3" s="1">
        <f>E3^2</f>
        <v>9</v>
      </c>
      <c r="G3" s="3">
        <f>E3/B3</f>
        <v>9.375E-2</v>
      </c>
    </row>
    <row r="4" spans="1:11">
      <c r="A4" s="7">
        <v>21553</v>
      </c>
      <c r="B4">
        <v>30</v>
      </c>
      <c r="C4">
        <f t="shared" ref="C4:C67" si="1">0.1*B3+0.9*C3</f>
        <v>34.700000000000003</v>
      </c>
      <c r="D4" s="1">
        <f t="shared" ref="D4:D67" si="2">B4-C4</f>
        <v>-4.7000000000000028</v>
      </c>
      <c r="E4" s="1">
        <f t="shared" ref="E4:E67" si="3">ABS(D4)</f>
        <v>4.7000000000000028</v>
      </c>
      <c r="F4" s="1">
        <f t="shared" ref="F4:F67" si="4">E4^2</f>
        <v>22.090000000000028</v>
      </c>
      <c r="G4" s="3">
        <f t="shared" ref="G4:G67" si="5">E4/B4</f>
        <v>0.15666666666666676</v>
      </c>
    </row>
    <row r="5" spans="1:11">
      <c r="A5" s="7">
        <v>21554</v>
      </c>
      <c r="B5">
        <v>31</v>
      </c>
      <c r="C5">
        <f t="shared" si="1"/>
        <v>34.230000000000004</v>
      </c>
      <c r="D5" s="1">
        <f t="shared" si="2"/>
        <v>-3.230000000000004</v>
      </c>
      <c r="E5" s="1">
        <f t="shared" si="3"/>
        <v>3.230000000000004</v>
      </c>
      <c r="F5" s="1">
        <f t="shared" si="4"/>
        <v>10.432900000000025</v>
      </c>
      <c r="G5" s="3">
        <f t="shared" si="5"/>
        <v>0.10419354838709691</v>
      </c>
    </row>
    <row r="6" spans="1:11">
      <c r="A6" s="7">
        <v>21555</v>
      </c>
      <c r="B6">
        <v>44</v>
      </c>
      <c r="C6">
        <f t="shared" si="1"/>
        <v>33.907000000000004</v>
      </c>
      <c r="D6" s="1">
        <f t="shared" si="2"/>
        <v>10.092999999999996</v>
      </c>
      <c r="E6" s="1">
        <f t="shared" si="3"/>
        <v>10.092999999999996</v>
      </c>
      <c r="F6" s="1">
        <f t="shared" si="4"/>
        <v>101.86864899999993</v>
      </c>
      <c r="G6" s="3">
        <f t="shared" si="5"/>
        <v>0.22938636363636355</v>
      </c>
    </row>
    <row r="7" spans="1:11">
      <c r="A7" s="7">
        <v>21556</v>
      </c>
      <c r="B7">
        <v>29</v>
      </c>
      <c r="C7">
        <f t="shared" si="1"/>
        <v>34.916300000000007</v>
      </c>
      <c r="D7" s="1">
        <f t="shared" si="2"/>
        <v>-5.9163000000000068</v>
      </c>
      <c r="E7" s="1">
        <f t="shared" si="3"/>
        <v>5.9163000000000068</v>
      </c>
      <c r="F7" s="1">
        <f t="shared" si="4"/>
        <v>35.002605690000081</v>
      </c>
      <c r="G7" s="3">
        <f t="shared" si="5"/>
        <v>0.20401034482758645</v>
      </c>
    </row>
    <row r="8" spans="1:11">
      <c r="A8" s="7">
        <v>21557</v>
      </c>
      <c r="B8">
        <v>45</v>
      </c>
      <c r="C8">
        <f t="shared" si="1"/>
        <v>34.324670000000005</v>
      </c>
      <c r="D8" s="1">
        <f t="shared" si="2"/>
        <v>10.675329999999995</v>
      </c>
      <c r="E8" s="1">
        <f t="shared" si="3"/>
        <v>10.675329999999995</v>
      </c>
      <c r="F8" s="1">
        <f t="shared" si="4"/>
        <v>113.9626706088999</v>
      </c>
      <c r="G8" s="3">
        <f t="shared" si="5"/>
        <v>0.23722955555555544</v>
      </c>
      <c r="J8" s="9" t="s">
        <v>6</v>
      </c>
      <c r="K8" s="10">
        <f>AVERAGE(E3:E366)</f>
        <v>5.6457623125062852</v>
      </c>
    </row>
    <row r="9" spans="1:11">
      <c r="A9" s="7">
        <v>21558</v>
      </c>
      <c r="B9">
        <v>43</v>
      </c>
      <c r="C9">
        <f t="shared" si="1"/>
        <v>35.392203000000009</v>
      </c>
      <c r="D9" s="1">
        <f t="shared" si="2"/>
        <v>7.6077969999999908</v>
      </c>
      <c r="E9" s="1">
        <f t="shared" si="3"/>
        <v>7.6077969999999908</v>
      </c>
      <c r="F9" s="1">
        <f t="shared" si="4"/>
        <v>57.87857519320886</v>
      </c>
      <c r="G9" s="3">
        <f t="shared" si="5"/>
        <v>0.17692551162790676</v>
      </c>
      <c r="J9" s="9" t="s">
        <v>7</v>
      </c>
      <c r="K9" s="10">
        <f>AVERAGE(F3:F366)</f>
        <v>50.355490075587923</v>
      </c>
    </row>
    <row r="10" spans="1:11" ht="16.2" thickBot="1">
      <c r="A10" s="7">
        <v>21559</v>
      </c>
      <c r="B10">
        <v>38</v>
      </c>
      <c r="C10">
        <f t="shared" si="1"/>
        <v>36.15298270000001</v>
      </c>
      <c r="D10" s="1">
        <f t="shared" si="2"/>
        <v>1.8470172999999903</v>
      </c>
      <c r="E10" s="1">
        <f t="shared" si="3"/>
        <v>1.8470172999999903</v>
      </c>
      <c r="F10" s="1">
        <f t="shared" si="4"/>
        <v>3.4114729064992542</v>
      </c>
      <c r="G10" s="3">
        <f t="shared" si="5"/>
        <v>4.860571842105238E-2</v>
      </c>
      <c r="J10" s="11" t="s">
        <v>8</v>
      </c>
      <c r="K10" s="12">
        <f>AVERAGE(G3:G366)</f>
        <v>0.13777339618954271</v>
      </c>
    </row>
    <row r="11" spans="1:11" ht="16.2" thickTop="1">
      <c r="A11" s="7">
        <v>21560</v>
      </c>
      <c r="B11">
        <v>27</v>
      </c>
      <c r="C11">
        <f t="shared" si="1"/>
        <v>36.33768443000001</v>
      </c>
      <c r="D11" s="1">
        <f t="shared" si="2"/>
        <v>-9.3376844300000101</v>
      </c>
      <c r="E11" s="1">
        <f t="shared" si="3"/>
        <v>9.3376844300000101</v>
      </c>
      <c r="F11" s="1">
        <f t="shared" si="4"/>
        <v>87.192350514264618</v>
      </c>
      <c r="G11" s="3">
        <f t="shared" si="5"/>
        <v>0.34584016407407447</v>
      </c>
      <c r="J11" s="13" t="s">
        <v>15</v>
      </c>
      <c r="K11" s="4">
        <f>100%-K10</f>
        <v>0.86222660381045735</v>
      </c>
    </row>
    <row r="12" spans="1:11">
      <c r="A12" s="7">
        <v>21561</v>
      </c>
      <c r="B12">
        <v>38</v>
      </c>
      <c r="C12">
        <f t="shared" si="1"/>
        <v>35.403915987000012</v>
      </c>
      <c r="D12" s="1">
        <f t="shared" si="2"/>
        <v>2.596084012999988</v>
      </c>
      <c r="E12" s="1">
        <f t="shared" si="3"/>
        <v>2.596084012999988</v>
      </c>
      <c r="F12" s="1">
        <f t="shared" si="4"/>
        <v>6.7396522025541223</v>
      </c>
      <c r="G12" s="3">
        <f t="shared" si="5"/>
        <v>6.8318000342104945E-2</v>
      </c>
    </row>
    <row r="13" spans="1:11">
      <c r="A13" s="7">
        <v>21562</v>
      </c>
      <c r="B13">
        <v>33</v>
      </c>
      <c r="C13">
        <f t="shared" si="1"/>
        <v>35.663524388300011</v>
      </c>
      <c r="D13" s="1">
        <f t="shared" si="2"/>
        <v>-2.6635243883000115</v>
      </c>
      <c r="E13" s="1">
        <f t="shared" si="3"/>
        <v>2.6635243883000115</v>
      </c>
      <c r="F13" s="1">
        <f t="shared" si="4"/>
        <v>7.0943621670689501</v>
      </c>
      <c r="G13" s="3">
        <f t="shared" si="5"/>
        <v>8.07128602515155E-2</v>
      </c>
    </row>
    <row r="14" spans="1:11">
      <c r="A14" s="7">
        <v>21563</v>
      </c>
      <c r="B14">
        <v>55</v>
      </c>
      <c r="C14">
        <f t="shared" si="1"/>
        <v>35.397171949470007</v>
      </c>
      <c r="D14" s="1">
        <f t="shared" si="2"/>
        <v>19.602828050529993</v>
      </c>
      <c r="E14" s="1">
        <f t="shared" si="3"/>
        <v>19.602828050529993</v>
      </c>
      <c r="F14" s="1">
        <f t="shared" si="4"/>
        <v>384.27086757864555</v>
      </c>
      <c r="G14" s="3">
        <f t="shared" si="5"/>
        <v>0.35641505546418167</v>
      </c>
    </row>
    <row r="15" spans="1:11">
      <c r="A15" s="7">
        <v>21564</v>
      </c>
      <c r="B15">
        <v>47</v>
      </c>
      <c r="C15">
        <f t="shared" si="1"/>
        <v>37.357454754523005</v>
      </c>
      <c r="D15" s="1">
        <f t="shared" si="2"/>
        <v>9.6425452454769953</v>
      </c>
      <c r="E15" s="1">
        <f t="shared" si="3"/>
        <v>9.6425452454769953</v>
      </c>
      <c r="F15" s="1">
        <f t="shared" si="4"/>
        <v>92.978678811071006</v>
      </c>
      <c r="G15" s="3">
        <f t="shared" si="5"/>
        <v>0.20516053713780841</v>
      </c>
    </row>
    <row r="16" spans="1:11">
      <c r="A16" s="7">
        <v>21565</v>
      </c>
      <c r="B16">
        <v>45</v>
      </c>
      <c r="C16">
        <f t="shared" si="1"/>
        <v>38.32170927907071</v>
      </c>
      <c r="D16" s="1">
        <f t="shared" si="2"/>
        <v>6.6782907209292901</v>
      </c>
      <c r="E16" s="1">
        <f t="shared" si="3"/>
        <v>6.6782907209292901</v>
      </c>
      <c r="F16" s="1">
        <f t="shared" si="4"/>
        <v>44.59956695325026</v>
      </c>
      <c r="G16" s="3">
        <f t="shared" si="5"/>
        <v>0.14840646046509534</v>
      </c>
    </row>
    <row r="17" spans="1:13">
      <c r="A17" s="7">
        <v>21566</v>
      </c>
      <c r="B17">
        <v>37</v>
      </c>
      <c r="C17">
        <f t="shared" si="1"/>
        <v>38.989538351163638</v>
      </c>
      <c r="D17" s="1">
        <f t="shared" si="2"/>
        <v>-1.9895383511636382</v>
      </c>
      <c r="E17" s="1">
        <f t="shared" si="3"/>
        <v>1.9895383511636382</v>
      </c>
      <c r="F17" s="1">
        <f t="shared" si="4"/>
        <v>3.9582628507509283</v>
      </c>
      <c r="G17" s="3">
        <f t="shared" si="5"/>
        <v>5.3771306788206436E-2</v>
      </c>
    </row>
    <row r="18" spans="1:13">
      <c r="A18" s="7">
        <v>21567</v>
      </c>
      <c r="B18">
        <v>50</v>
      </c>
      <c r="C18">
        <f t="shared" si="1"/>
        <v>38.790584516047275</v>
      </c>
      <c r="D18" s="1">
        <f t="shared" si="2"/>
        <v>11.209415483952725</v>
      </c>
      <c r="E18" s="1">
        <f t="shared" si="3"/>
        <v>11.209415483952725</v>
      </c>
      <c r="F18" s="1">
        <f t="shared" si="4"/>
        <v>125.6509954918791</v>
      </c>
      <c r="G18" s="3">
        <f t="shared" si="5"/>
        <v>0.22418830967905451</v>
      </c>
    </row>
    <row r="19" spans="1:13">
      <c r="A19" s="7">
        <v>21568</v>
      </c>
      <c r="B19">
        <v>43</v>
      </c>
      <c r="C19">
        <f t="shared" si="1"/>
        <v>39.911526064442548</v>
      </c>
      <c r="D19" s="1">
        <f t="shared" si="2"/>
        <v>3.0884739355574524</v>
      </c>
      <c r="E19" s="1">
        <f t="shared" si="3"/>
        <v>3.0884739355574524</v>
      </c>
      <c r="F19" s="1">
        <f t="shared" si="4"/>
        <v>9.5386712506177389</v>
      </c>
      <c r="G19" s="3">
        <f t="shared" si="5"/>
        <v>7.1824975245522144E-2</v>
      </c>
    </row>
    <row r="20" spans="1:13">
      <c r="A20" s="7">
        <v>21569</v>
      </c>
      <c r="B20">
        <v>41</v>
      </c>
      <c r="C20">
        <f t="shared" si="1"/>
        <v>40.220373457998292</v>
      </c>
      <c r="D20" s="1">
        <f t="shared" si="2"/>
        <v>0.77962654200170789</v>
      </c>
      <c r="E20" s="1">
        <f t="shared" si="3"/>
        <v>0.77962654200170789</v>
      </c>
      <c r="F20" s="1">
        <f t="shared" si="4"/>
        <v>0.60781754499354079</v>
      </c>
      <c r="G20" s="3">
        <f t="shared" si="5"/>
        <v>1.9015281512236779E-2</v>
      </c>
    </row>
    <row r="21" spans="1:13">
      <c r="A21" s="7">
        <v>21570</v>
      </c>
      <c r="B21">
        <v>52</v>
      </c>
      <c r="C21">
        <f t="shared" si="1"/>
        <v>40.298336112198463</v>
      </c>
      <c r="D21" s="1">
        <f t="shared" si="2"/>
        <v>11.701663887801537</v>
      </c>
      <c r="E21" s="1">
        <f t="shared" si="3"/>
        <v>11.701663887801537</v>
      </c>
      <c r="F21" s="1">
        <f t="shared" si="4"/>
        <v>136.92893774307859</v>
      </c>
      <c r="G21" s="3">
        <f t="shared" si="5"/>
        <v>0.22503199784233724</v>
      </c>
    </row>
    <row r="22" spans="1:13">
      <c r="A22" s="7">
        <v>21571</v>
      </c>
      <c r="B22">
        <v>34</v>
      </c>
      <c r="C22">
        <f t="shared" si="1"/>
        <v>41.468502500978623</v>
      </c>
      <c r="D22" s="1">
        <f t="shared" si="2"/>
        <v>-7.468502500978623</v>
      </c>
      <c r="E22" s="1">
        <f t="shared" si="3"/>
        <v>7.468502500978623</v>
      </c>
      <c r="F22" s="1">
        <f t="shared" si="4"/>
        <v>55.77852960712395</v>
      </c>
      <c r="G22" s="3">
        <f t="shared" si="5"/>
        <v>0.21966183826407715</v>
      </c>
    </row>
    <row r="23" spans="1:13">
      <c r="A23" s="7">
        <v>21572</v>
      </c>
      <c r="B23">
        <v>53</v>
      </c>
      <c r="C23">
        <f t="shared" si="1"/>
        <v>40.721652250880759</v>
      </c>
      <c r="D23" s="1">
        <f t="shared" si="2"/>
        <v>12.278347749119241</v>
      </c>
      <c r="E23" s="1">
        <f t="shared" si="3"/>
        <v>12.278347749119241</v>
      </c>
      <c r="F23" s="1">
        <f t="shared" si="4"/>
        <v>150.75782344830154</v>
      </c>
      <c r="G23" s="3">
        <f t="shared" si="5"/>
        <v>0.23166693866262719</v>
      </c>
    </row>
    <row r="24" spans="1:13">
      <c r="A24" s="7">
        <v>21573</v>
      </c>
      <c r="B24">
        <v>39</v>
      </c>
      <c r="C24">
        <f t="shared" si="1"/>
        <v>41.949487025792678</v>
      </c>
      <c r="D24" s="1">
        <f t="shared" si="2"/>
        <v>-2.9494870257926777</v>
      </c>
      <c r="E24" s="1">
        <f t="shared" si="3"/>
        <v>2.9494870257926777</v>
      </c>
      <c r="F24" s="1">
        <f t="shared" si="4"/>
        <v>8.6994737153193356</v>
      </c>
      <c r="G24" s="3">
        <f t="shared" si="5"/>
        <v>7.5627872456222503E-2</v>
      </c>
    </row>
    <row r="25" spans="1:13">
      <c r="A25" s="7">
        <v>21574</v>
      </c>
      <c r="B25">
        <v>32</v>
      </c>
      <c r="C25">
        <f t="shared" si="1"/>
        <v>41.654538323213409</v>
      </c>
      <c r="D25" s="1">
        <f t="shared" si="2"/>
        <v>-9.6545383232134085</v>
      </c>
      <c r="E25" s="1">
        <f t="shared" si="3"/>
        <v>9.6545383232134085</v>
      </c>
      <c r="F25" s="1">
        <f t="shared" si="4"/>
        <v>93.210110234396367</v>
      </c>
      <c r="G25" s="3">
        <f t="shared" si="5"/>
        <v>0.30170432260041902</v>
      </c>
    </row>
    <row r="26" spans="1:13">
      <c r="A26" s="7">
        <v>21575</v>
      </c>
      <c r="B26">
        <v>37</v>
      </c>
      <c r="C26">
        <f t="shared" si="1"/>
        <v>40.689084490892071</v>
      </c>
      <c r="D26" s="1">
        <f t="shared" si="2"/>
        <v>-3.6890844908920712</v>
      </c>
      <c r="E26" s="1">
        <f t="shared" si="3"/>
        <v>3.6890844908920712</v>
      </c>
      <c r="F26" s="1">
        <f t="shared" si="4"/>
        <v>13.609344380940412</v>
      </c>
      <c r="G26" s="3">
        <f t="shared" si="5"/>
        <v>9.9704986240326254E-2</v>
      </c>
      <c r="M26">
        <v>5.8776429063932447</v>
      </c>
    </row>
    <row r="27" spans="1:13">
      <c r="A27" s="7">
        <v>21576</v>
      </c>
      <c r="B27">
        <v>43</v>
      </c>
      <c r="C27">
        <f t="shared" si="1"/>
        <v>40.320176041802867</v>
      </c>
      <c r="D27" s="1">
        <f t="shared" si="2"/>
        <v>2.679823958197133</v>
      </c>
      <c r="E27" s="1">
        <f t="shared" si="3"/>
        <v>2.679823958197133</v>
      </c>
      <c r="F27" s="1">
        <f t="shared" si="4"/>
        <v>7.1814564469273492</v>
      </c>
      <c r="G27" s="3">
        <f t="shared" si="5"/>
        <v>6.2321487399933324E-2</v>
      </c>
      <c r="M27">
        <v>53.64160118574123</v>
      </c>
    </row>
    <row r="28" spans="1:13">
      <c r="A28" s="7">
        <v>21577</v>
      </c>
      <c r="B28">
        <v>39</v>
      </c>
      <c r="C28">
        <f t="shared" si="1"/>
        <v>40.588158437622582</v>
      </c>
      <c r="D28" s="1">
        <f t="shared" si="2"/>
        <v>-1.5881584376225817</v>
      </c>
      <c r="E28" s="1">
        <f t="shared" si="3"/>
        <v>1.5881584376225817</v>
      </c>
      <c r="F28" s="1">
        <f t="shared" si="4"/>
        <v>2.5222472229917998</v>
      </c>
      <c r="G28" s="3">
        <f t="shared" si="5"/>
        <v>4.0722011221091835E-2</v>
      </c>
      <c r="M28">
        <v>0.14320578496267566</v>
      </c>
    </row>
    <row r="29" spans="1:13">
      <c r="A29" s="7">
        <v>21578</v>
      </c>
      <c r="B29">
        <v>35</v>
      </c>
      <c r="C29">
        <f t="shared" si="1"/>
        <v>40.429342593860326</v>
      </c>
      <c r="D29" s="1">
        <f t="shared" si="2"/>
        <v>-5.4293425938603264</v>
      </c>
      <c r="E29" s="1">
        <f t="shared" si="3"/>
        <v>5.4293425938603264</v>
      </c>
      <c r="F29" s="1">
        <f t="shared" si="4"/>
        <v>29.477761001505975</v>
      </c>
      <c r="G29" s="3">
        <f t="shared" si="5"/>
        <v>0.15512407411029505</v>
      </c>
      <c r="M29" s="2">
        <v>0.85679421503732434</v>
      </c>
    </row>
    <row r="30" spans="1:13">
      <c r="A30" s="7">
        <v>21579</v>
      </c>
      <c r="B30">
        <v>44</v>
      </c>
      <c r="C30">
        <f t="shared" si="1"/>
        <v>39.886408334474297</v>
      </c>
      <c r="D30" s="1">
        <f t="shared" si="2"/>
        <v>4.1135916655257034</v>
      </c>
      <c r="E30" s="1">
        <f t="shared" si="3"/>
        <v>4.1135916655257034</v>
      </c>
      <c r="F30" s="1">
        <f t="shared" si="4"/>
        <v>16.921636390682529</v>
      </c>
      <c r="G30" s="3">
        <f t="shared" si="5"/>
        <v>9.3490719671038711E-2</v>
      </c>
    </row>
    <row r="31" spans="1:13">
      <c r="A31" s="7">
        <v>21580</v>
      </c>
      <c r="B31">
        <v>38</v>
      </c>
      <c r="C31">
        <f t="shared" si="1"/>
        <v>40.297767501026868</v>
      </c>
      <c r="D31" s="1">
        <f t="shared" si="2"/>
        <v>-2.2977675010268683</v>
      </c>
      <c r="E31" s="1">
        <f t="shared" si="3"/>
        <v>2.2977675010268683</v>
      </c>
      <c r="F31" s="1">
        <f t="shared" si="4"/>
        <v>5.279735488775259</v>
      </c>
      <c r="G31" s="3">
        <f t="shared" si="5"/>
        <v>6.0467565816496538E-2</v>
      </c>
    </row>
    <row r="32" spans="1:13">
      <c r="A32" s="7">
        <v>21581</v>
      </c>
      <c r="B32">
        <v>24</v>
      </c>
      <c r="C32">
        <f t="shared" si="1"/>
        <v>40.067990750924181</v>
      </c>
      <c r="D32" s="1">
        <f t="shared" si="2"/>
        <v>-16.067990750924181</v>
      </c>
      <c r="E32" s="1">
        <f t="shared" si="3"/>
        <v>16.067990750924181</v>
      </c>
      <c r="F32" s="1">
        <f t="shared" si="4"/>
        <v>258.18032677178502</v>
      </c>
      <c r="G32" s="3">
        <f t="shared" si="5"/>
        <v>0.66949961462184093</v>
      </c>
    </row>
    <row r="33" spans="1:7">
      <c r="A33" s="7">
        <v>21582</v>
      </c>
      <c r="B33">
        <v>23</v>
      </c>
      <c r="C33">
        <f t="shared" si="1"/>
        <v>38.461191675831763</v>
      </c>
      <c r="D33" s="1">
        <f t="shared" si="2"/>
        <v>-15.461191675831763</v>
      </c>
      <c r="E33" s="1">
        <f t="shared" si="3"/>
        <v>15.461191675831763</v>
      </c>
      <c r="F33" s="1">
        <f t="shared" si="4"/>
        <v>239.04844803680942</v>
      </c>
      <c r="G33" s="3">
        <f t="shared" si="5"/>
        <v>0.67222572503616362</v>
      </c>
    </row>
    <row r="34" spans="1:7">
      <c r="A34" s="7">
        <v>21583</v>
      </c>
      <c r="B34">
        <v>31</v>
      </c>
      <c r="C34">
        <f t="shared" si="1"/>
        <v>36.915072508248585</v>
      </c>
      <c r="D34" s="1">
        <f t="shared" si="2"/>
        <v>-5.9150725082485849</v>
      </c>
      <c r="E34" s="1">
        <f t="shared" si="3"/>
        <v>5.9150725082485849</v>
      </c>
      <c r="F34" s="1">
        <f t="shared" si="4"/>
        <v>34.988082777838208</v>
      </c>
      <c r="G34" s="3">
        <f t="shared" si="5"/>
        <v>0.19080879058866404</v>
      </c>
    </row>
    <row r="35" spans="1:7">
      <c r="A35" s="7">
        <v>21584</v>
      </c>
      <c r="B35">
        <v>44</v>
      </c>
      <c r="C35">
        <f t="shared" si="1"/>
        <v>36.323565257423731</v>
      </c>
      <c r="D35" s="1">
        <f t="shared" si="2"/>
        <v>7.6764347425762693</v>
      </c>
      <c r="E35" s="1">
        <f t="shared" si="3"/>
        <v>7.6764347425762693</v>
      </c>
      <c r="F35" s="1">
        <f t="shared" si="4"/>
        <v>58.927650357031993</v>
      </c>
      <c r="G35" s="3">
        <f t="shared" si="5"/>
        <v>0.17446442596764247</v>
      </c>
    </row>
    <row r="36" spans="1:7">
      <c r="A36" s="7">
        <v>21585</v>
      </c>
      <c r="B36">
        <v>38</v>
      </c>
      <c r="C36">
        <f t="shared" si="1"/>
        <v>37.091208731681355</v>
      </c>
      <c r="D36" s="1">
        <f t="shared" si="2"/>
        <v>0.90879126831864454</v>
      </c>
      <c r="E36" s="1">
        <f t="shared" si="3"/>
        <v>0.90879126831864454</v>
      </c>
      <c r="F36" s="1">
        <f t="shared" si="4"/>
        <v>0.8259015693722106</v>
      </c>
      <c r="G36" s="3">
        <f t="shared" si="5"/>
        <v>2.3915559692595911E-2</v>
      </c>
    </row>
    <row r="37" spans="1:7">
      <c r="A37" s="7">
        <v>21586</v>
      </c>
      <c r="B37">
        <v>50</v>
      </c>
      <c r="C37">
        <f t="shared" si="1"/>
        <v>37.182087858513221</v>
      </c>
      <c r="D37" s="1">
        <f t="shared" si="2"/>
        <v>12.817912141486779</v>
      </c>
      <c r="E37" s="1">
        <f t="shared" si="3"/>
        <v>12.817912141486779</v>
      </c>
      <c r="F37" s="1">
        <f t="shared" si="4"/>
        <v>164.29887166687419</v>
      </c>
      <c r="G37" s="3">
        <f t="shared" si="5"/>
        <v>0.25635824282973557</v>
      </c>
    </row>
    <row r="38" spans="1:7">
      <c r="A38" s="7">
        <v>21587</v>
      </c>
      <c r="B38">
        <v>38</v>
      </c>
      <c r="C38">
        <f t="shared" si="1"/>
        <v>38.463879072661896</v>
      </c>
      <c r="D38" s="1">
        <f t="shared" si="2"/>
        <v>-0.46387907266189643</v>
      </c>
      <c r="E38" s="1">
        <f t="shared" si="3"/>
        <v>0.46387907266189643</v>
      </c>
      <c r="F38" s="1">
        <f t="shared" si="4"/>
        <v>0.21518379405366098</v>
      </c>
      <c r="G38" s="3">
        <f t="shared" si="5"/>
        <v>1.2207344017418327E-2</v>
      </c>
    </row>
    <row r="39" spans="1:7">
      <c r="A39" s="7">
        <v>21588</v>
      </c>
      <c r="B39">
        <v>51</v>
      </c>
      <c r="C39">
        <f t="shared" si="1"/>
        <v>38.417491165395703</v>
      </c>
      <c r="D39" s="1">
        <f t="shared" si="2"/>
        <v>12.582508834604297</v>
      </c>
      <c r="E39" s="1">
        <f t="shared" si="3"/>
        <v>12.582508834604297</v>
      </c>
      <c r="F39" s="1">
        <f t="shared" si="4"/>
        <v>158.31952857289519</v>
      </c>
      <c r="G39" s="3">
        <f t="shared" si="5"/>
        <v>0.24671585950204505</v>
      </c>
    </row>
    <row r="40" spans="1:7">
      <c r="A40" s="7">
        <v>21589</v>
      </c>
      <c r="B40">
        <v>31</v>
      </c>
      <c r="C40">
        <f t="shared" si="1"/>
        <v>39.675742048856137</v>
      </c>
      <c r="D40" s="1">
        <f t="shared" si="2"/>
        <v>-8.6757420488561365</v>
      </c>
      <c r="E40" s="1">
        <f t="shared" si="3"/>
        <v>8.6757420488561365</v>
      </c>
      <c r="F40" s="1">
        <f t="shared" si="4"/>
        <v>75.268500098290474</v>
      </c>
      <c r="G40" s="3">
        <f t="shared" si="5"/>
        <v>0.27986264673729472</v>
      </c>
    </row>
    <row r="41" spans="1:7">
      <c r="A41" s="7">
        <v>21590</v>
      </c>
      <c r="B41">
        <v>31</v>
      </c>
      <c r="C41">
        <f t="shared" si="1"/>
        <v>38.808167843970523</v>
      </c>
      <c r="D41" s="1">
        <f t="shared" si="2"/>
        <v>-7.8081678439705229</v>
      </c>
      <c r="E41" s="1">
        <f t="shared" si="3"/>
        <v>7.8081678439705229</v>
      </c>
      <c r="F41" s="1">
        <f t="shared" si="4"/>
        <v>60.967485079615287</v>
      </c>
      <c r="G41" s="3">
        <f t="shared" si="5"/>
        <v>0.25187638206356527</v>
      </c>
    </row>
    <row r="42" spans="1:7">
      <c r="A42" s="7">
        <v>21591</v>
      </c>
      <c r="B42">
        <v>51</v>
      </c>
      <c r="C42">
        <f t="shared" si="1"/>
        <v>38.027351059573476</v>
      </c>
      <c r="D42" s="1">
        <f t="shared" si="2"/>
        <v>12.972648940426524</v>
      </c>
      <c r="E42" s="1">
        <f t="shared" si="3"/>
        <v>12.972648940426524</v>
      </c>
      <c r="F42" s="1">
        <f t="shared" si="4"/>
        <v>168.28962053154942</v>
      </c>
      <c r="G42" s="3">
        <f t="shared" si="5"/>
        <v>0.25436566549855927</v>
      </c>
    </row>
    <row r="43" spans="1:7">
      <c r="A43" s="7">
        <v>21592</v>
      </c>
      <c r="B43">
        <v>36</v>
      </c>
      <c r="C43">
        <f t="shared" si="1"/>
        <v>39.324615953616131</v>
      </c>
      <c r="D43" s="1">
        <f t="shared" si="2"/>
        <v>-3.3246159536161315</v>
      </c>
      <c r="E43" s="1">
        <f t="shared" si="3"/>
        <v>3.3246159536161315</v>
      </c>
      <c r="F43" s="1">
        <f t="shared" si="4"/>
        <v>11.0530712390389</v>
      </c>
      <c r="G43" s="3">
        <f t="shared" si="5"/>
        <v>9.2350443156003659E-2</v>
      </c>
    </row>
    <row r="44" spans="1:7">
      <c r="A44" s="7">
        <v>21593</v>
      </c>
      <c r="B44">
        <v>45</v>
      </c>
      <c r="C44">
        <f t="shared" si="1"/>
        <v>38.992154358254524</v>
      </c>
      <c r="D44" s="1">
        <f t="shared" si="2"/>
        <v>6.007845641745476</v>
      </c>
      <c r="E44" s="1">
        <f t="shared" si="3"/>
        <v>6.007845641745476</v>
      </c>
      <c r="F44" s="1">
        <f t="shared" si="4"/>
        <v>36.094209255040113</v>
      </c>
      <c r="G44" s="3">
        <f t="shared" si="5"/>
        <v>0.13350768092767723</v>
      </c>
    </row>
    <row r="45" spans="1:7">
      <c r="A45" s="7">
        <v>21594</v>
      </c>
      <c r="B45">
        <v>51</v>
      </c>
      <c r="C45">
        <f t="shared" si="1"/>
        <v>39.59293892242907</v>
      </c>
      <c r="D45" s="1">
        <f t="shared" si="2"/>
        <v>11.40706107757093</v>
      </c>
      <c r="E45" s="1">
        <f t="shared" si="3"/>
        <v>11.40706107757093</v>
      </c>
      <c r="F45" s="1">
        <f t="shared" si="4"/>
        <v>130.12104242743365</v>
      </c>
      <c r="G45" s="3">
        <f t="shared" si="5"/>
        <v>0.22366786426609667</v>
      </c>
    </row>
    <row r="46" spans="1:7">
      <c r="A46" s="7">
        <v>21595</v>
      </c>
      <c r="B46">
        <v>34</v>
      </c>
      <c r="C46">
        <f t="shared" si="1"/>
        <v>40.733645030186167</v>
      </c>
      <c r="D46" s="1">
        <f t="shared" si="2"/>
        <v>-6.7336450301861674</v>
      </c>
      <c r="E46" s="1">
        <f t="shared" si="3"/>
        <v>6.7336450301861674</v>
      </c>
      <c r="F46" s="1">
        <f t="shared" si="4"/>
        <v>45.341975392550872</v>
      </c>
      <c r="G46" s="3">
        <f t="shared" si="5"/>
        <v>0.19804838324076962</v>
      </c>
    </row>
    <row r="47" spans="1:7">
      <c r="A47" s="7">
        <v>21596</v>
      </c>
      <c r="B47">
        <v>52</v>
      </c>
      <c r="C47">
        <f t="shared" si="1"/>
        <v>40.060280527167549</v>
      </c>
      <c r="D47" s="1">
        <f t="shared" si="2"/>
        <v>11.939719472832451</v>
      </c>
      <c r="E47" s="1">
        <f t="shared" si="3"/>
        <v>11.939719472832451</v>
      </c>
      <c r="F47" s="1">
        <f t="shared" si="4"/>
        <v>142.55690108993443</v>
      </c>
      <c r="G47" s="3">
        <f t="shared" si="5"/>
        <v>0.22960998986216252</v>
      </c>
    </row>
    <row r="48" spans="1:7">
      <c r="A48" s="7">
        <v>21597</v>
      </c>
      <c r="B48">
        <v>47</v>
      </c>
      <c r="C48">
        <f t="shared" si="1"/>
        <v>41.254252474450801</v>
      </c>
      <c r="D48" s="1">
        <f t="shared" si="2"/>
        <v>5.7457475255491985</v>
      </c>
      <c r="E48" s="1">
        <f t="shared" si="3"/>
        <v>5.7457475255491985</v>
      </c>
      <c r="F48" s="1">
        <f t="shared" si="4"/>
        <v>33.013614627354741</v>
      </c>
      <c r="G48" s="3">
        <f t="shared" si="5"/>
        <v>0.1222499473521106</v>
      </c>
    </row>
    <row r="49" spans="1:7">
      <c r="A49" s="7">
        <v>21598</v>
      </c>
      <c r="B49">
        <v>45</v>
      </c>
      <c r="C49">
        <f t="shared" si="1"/>
        <v>41.828827227005725</v>
      </c>
      <c r="D49" s="1">
        <f t="shared" si="2"/>
        <v>3.1711727729942751</v>
      </c>
      <c r="E49" s="1">
        <f t="shared" si="3"/>
        <v>3.1711727729942751</v>
      </c>
      <c r="F49" s="1">
        <f t="shared" si="4"/>
        <v>10.056336756180201</v>
      </c>
      <c r="G49" s="3">
        <f t="shared" si="5"/>
        <v>7.0470506066539443E-2</v>
      </c>
    </row>
    <row r="50" spans="1:7">
      <c r="A50" s="7">
        <v>21599</v>
      </c>
      <c r="B50">
        <v>46</v>
      </c>
      <c r="C50">
        <f t="shared" si="1"/>
        <v>42.145944504305156</v>
      </c>
      <c r="D50" s="1">
        <f t="shared" si="2"/>
        <v>3.8540554956948441</v>
      </c>
      <c r="E50" s="1">
        <f t="shared" si="3"/>
        <v>3.8540554956948441</v>
      </c>
      <c r="F50" s="1">
        <f t="shared" si="4"/>
        <v>14.853743763895631</v>
      </c>
      <c r="G50" s="3">
        <f t="shared" si="5"/>
        <v>8.3783815123800953E-2</v>
      </c>
    </row>
    <row r="51" spans="1:7">
      <c r="A51" s="7">
        <v>21600</v>
      </c>
      <c r="B51">
        <v>39</v>
      </c>
      <c r="C51">
        <f t="shared" si="1"/>
        <v>42.53135005387464</v>
      </c>
      <c r="D51" s="1">
        <f t="shared" si="2"/>
        <v>-3.5313500538746396</v>
      </c>
      <c r="E51" s="1">
        <f t="shared" si="3"/>
        <v>3.5313500538746396</v>
      </c>
      <c r="F51" s="1">
        <f t="shared" si="4"/>
        <v>12.47043320300042</v>
      </c>
      <c r="G51" s="3">
        <f t="shared" si="5"/>
        <v>9.054743727883692E-2</v>
      </c>
    </row>
    <row r="52" spans="1:7">
      <c r="A52" s="7">
        <v>21601</v>
      </c>
      <c r="B52">
        <v>48</v>
      </c>
      <c r="C52">
        <f t="shared" si="1"/>
        <v>42.178215048487175</v>
      </c>
      <c r="D52" s="1">
        <f t="shared" si="2"/>
        <v>5.821784951512825</v>
      </c>
      <c r="E52" s="1">
        <f t="shared" si="3"/>
        <v>5.821784951512825</v>
      </c>
      <c r="F52" s="1">
        <f t="shared" si="4"/>
        <v>33.893180021661188</v>
      </c>
      <c r="G52" s="3">
        <f t="shared" si="5"/>
        <v>0.12128718648985053</v>
      </c>
    </row>
    <row r="53" spans="1:7">
      <c r="A53" s="7">
        <v>21602</v>
      </c>
      <c r="B53">
        <v>37</v>
      </c>
      <c r="C53">
        <f t="shared" si="1"/>
        <v>42.760393543638457</v>
      </c>
      <c r="D53" s="1">
        <f t="shared" si="2"/>
        <v>-5.7603935436384575</v>
      </c>
      <c r="E53" s="1">
        <f t="shared" si="3"/>
        <v>5.7603935436384575</v>
      </c>
      <c r="F53" s="1">
        <f t="shared" si="4"/>
        <v>33.182133777591623</v>
      </c>
      <c r="G53" s="3">
        <f t="shared" si="5"/>
        <v>0.15568631199022859</v>
      </c>
    </row>
    <row r="54" spans="1:7">
      <c r="A54" s="7">
        <v>21603</v>
      </c>
      <c r="B54">
        <v>35</v>
      </c>
      <c r="C54">
        <f t="shared" si="1"/>
        <v>42.184354189274615</v>
      </c>
      <c r="D54" s="1">
        <f t="shared" si="2"/>
        <v>-7.1843541892746146</v>
      </c>
      <c r="E54" s="1">
        <f t="shared" si="3"/>
        <v>7.1843541892746146</v>
      </c>
      <c r="F54" s="1">
        <f t="shared" si="4"/>
        <v>51.614945116947702</v>
      </c>
      <c r="G54" s="3">
        <f t="shared" si="5"/>
        <v>0.20526726255070327</v>
      </c>
    </row>
    <row r="55" spans="1:7">
      <c r="A55" s="7">
        <v>21604</v>
      </c>
      <c r="B55">
        <v>52</v>
      </c>
      <c r="C55">
        <f t="shared" si="1"/>
        <v>41.465918770347152</v>
      </c>
      <c r="D55" s="1">
        <f t="shared" si="2"/>
        <v>10.534081229652848</v>
      </c>
      <c r="E55" s="1">
        <f t="shared" si="3"/>
        <v>10.534081229652848</v>
      </c>
      <c r="F55" s="1">
        <f t="shared" si="4"/>
        <v>110.96686735292447</v>
      </c>
      <c r="G55" s="3">
        <f t="shared" si="5"/>
        <v>0.20257848518563171</v>
      </c>
    </row>
    <row r="56" spans="1:7">
      <c r="A56" s="7">
        <v>21605</v>
      </c>
      <c r="B56">
        <v>42</v>
      </c>
      <c r="C56">
        <f t="shared" si="1"/>
        <v>42.519326893312439</v>
      </c>
      <c r="D56" s="1">
        <f t="shared" si="2"/>
        <v>-0.51932689331243864</v>
      </c>
      <c r="E56" s="1">
        <f t="shared" si="3"/>
        <v>0.51932689331243864</v>
      </c>
      <c r="F56" s="1">
        <f t="shared" si="4"/>
        <v>0.26970042211754902</v>
      </c>
      <c r="G56" s="3">
        <f t="shared" si="5"/>
        <v>1.2364926031248539E-2</v>
      </c>
    </row>
    <row r="57" spans="1:7">
      <c r="A57" s="7">
        <v>21606</v>
      </c>
      <c r="B57">
        <v>45</v>
      </c>
      <c r="C57">
        <f t="shared" si="1"/>
        <v>42.4673942039812</v>
      </c>
      <c r="D57" s="1">
        <f t="shared" si="2"/>
        <v>2.5326057960187995</v>
      </c>
      <c r="E57" s="1">
        <f t="shared" si="3"/>
        <v>2.5326057960187995</v>
      </c>
      <c r="F57" s="1">
        <f t="shared" si="4"/>
        <v>6.4140921180280168</v>
      </c>
      <c r="G57" s="3">
        <f t="shared" si="5"/>
        <v>5.6280128800417765E-2</v>
      </c>
    </row>
    <row r="58" spans="1:7">
      <c r="A58" s="7">
        <v>21607</v>
      </c>
      <c r="B58">
        <v>39</v>
      </c>
      <c r="C58">
        <f t="shared" si="1"/>
        <v>42.720654783583079</v>
      </c>
      <c r="D58" s="1">
        <f t="shared" si="2"/>
        <v>-3.720654783583079</v>
      </c>
      <c r="E58" s="1">
        <f t="shared" si="3"/>
        <v>3.720654783583079</v>
      </c>
      <c r="F58" s="1">
        <f t="shared" si="4"/>
        <v>13.843272018599649</v>
      </c>
      <c r="G58" s="3">
        <f t="shared" si="5"/>
        <v>9.5401404707258441E-2</v>
      </c>
    </row>
    <row r="59" spans="1:7">
      <c r="A59" s="7">
        <v>21608</v>
      </c>
      <c r="B59">
        <v>37</v>
      </c>
      <c r="C59">
        <f t="shared" si="1"/>
        <v>42.34858930522477</v>
      </c>
      <c r="D59" s="1">
        <f t="shared" si="2"/>
        <v>-5.3485893052247704</v>
      </c>
      <c r="E59" s="1">
        <f t="shared" si="3"/>
        <v>5.3485893052247704</v>
      </c>
      <c r="F59" s="1">
        <f t="shared" si="4"/>
        <v>28.607407555964791</v>
      </c>
      <c r="G59" s="3">
        <f t="shared" si="5"/>
        <v>0.14455646770877759</v>
      </c>
    </row>
    <row r="60" spans="1:7">
      <c r="A60" s="7">
        <v>21609</v>
      </c>
      <c r="B60">
        <v>30</v>
      </c>
      <c r="C60">
        <f t="shared" si="1"/>
        <v>41.813730374702295</v>
      </c>
      <c r="D60" s="1">
        <f t="shared" si="2"/>
        <v>-11.813730374702295</v>
      </c>
      <c r="E60" s="1">
        <f t="shared" si="3"/>
        <v>11.813730374702295</v>
      </c>
      <c r="F60" s="1">
        <f t="shared" si="4"/>
        <v>139.56422536616364</v>
      </c>
      <c r="G60" s="3">
        <f t="shared" si="5"/>
        <v>0.39379101249007653</v>
      </c>
    </row>
    <row r="61" spans="1:7">
      <c r="A61" s="7">
        <v>21610</v>
      </c>
      <c r="B61">
        <v>35</v>
      </c>
      <c r="C61">
        <f t="shared" si="1"/>
        <v>40.632357337232065</v>
      </c>
      <c r="D61" s="1">
        <f t="shared" si="2"/>
        <v>-5.6323573372320652</v>
      </c>
      <c r="E61" s="1">
        <f t="shared" si="3"/>
        <v>5.6323573372320652</v>
      </c>
      <c r="F61" s="1">
        <f t="shared" si="4"/>
        <v>31.723449174271881</v>
      </c>
      <c r="G61" s="3">
        <f t="shared" si="5"/>
        <v>0.16092449534948758</v>
      </c>
    </row>
    <row r="62" spans="1:7">
      <c r="A62" s="7">
        <v>21611</v>
      </c>
      <c r="B62">
        <v>28</v>
      </c>
      <c r="C62">
        <f t="shared" si="1"/>
        <v>40.069121603508862</v>
      </c>
      <c r="D62" s="1">
        <f t="shared" si="2"/>
        <v>-12.069121603508862</v>
      </c>
      <c r="E62" s="1">
        <f t="shared" si="3"/>
        <v>12.069121603508862</v>
      </c>
      <c r="F62" s="1">
        <f t="shared" si="4"/>
        <v>145.66369628028431</v>
      </c>
      <c r="G62" s="3">
        <f t="shared" si="5"/>
        <v>0.43104005726817363</v>
      </c>
    </row>
    <row r="63" spans="1:7">
      <c r="A63" s="7">
        <v>21612</v>
      </c>
      <c r="B63">
        <v>45</v>
      </c>
      <c r="C63">
        <f t="shared" si="1"/>
        <v>38.862209443157973</v>
      </c>
      <c r="D63" s="1">
        <f t="shared" si="2"/>
        <v>6.1377905568420275</v>
      </c>
      <c r="E63" s="1">
        <f t="shared" si="3"/>
        <v>6.1377905568420275</v>
      </c>
      <c r="F63" s="1">
        <f t="shared" si="4"/>
        <v>37.672472919659164</v>
      </c>
      <c r="G63" s="3">
        <f t="shared" si="5"/>
        <v>0.13639534570760062</v>
      </c>
    </row>
    <row r="64" spans="1:7">
      <c r="A64" s="7">
        <v>21613</v>
      </c>
      <c r="B64">
        <v>34</v>
      </c>
      <c r="C64">
        <f t="shared" si="1"/>
        <v>39.475988498842177</v>
      </c>
      <c r="D64" s="1">
        <f t="shared" si="2"/>
        <v>-5.4759884988421774</v>
      </c>
      <c r="E64" s="1">
        <f t="shared" si="3"/>
        <v>5.4759884988421774</v>
      </c>
      <c r="F64" s="1">
        <f t="shared" si="4"/>
        <v>29.986450039451803</v>
      </c>
      <c r="G64" s="3">
        <f t="shared" si="5"/>
        <v>0.16105848526006405</v>
      </c>
    </row>
    <row r="65" spans="1:7">
      <c r="A65" s="7">
        <v>21614</v>
      </c>
      <c r="B65">
        <v>36</v>
      </c>
      <c r="C65">
        <f t="shared" si="1"/>
        <v>38.92838964895796</v>
      </c>
      <c r="D65" s="1">
        <f t="shared" si="2"/>
        <v>-2.9283896489579604</v>
      </c>
      <c r="E65" s="1">
        <f t="shared" si="3"/>
        <v>2.9283896489579604</v>
      </c>
      <c r="F65" s="1">
        <f t="shared" si="4"/>
        <v>8.575465936124127</v>
      </c>
      <c r="G65" s="3">
        <f t="shared" si="5"/>
        <v>8.13441569154989E-2</v>
      </c>
    </row>
    <row r="66" spans="1:7">
      <c r="A66" s="7">
        <v>21615</v>
      </c>
      <c r="B66">
        <v>50</v>
      </c>
      <c r="C66">
        <f t="shared" si="1"/>
        <v>38.635550684062167</v>
      </c>
      <c r="D66" s="1">
        <f t="shared" si="2"/>
        <v>11.364449315937833</v>
      </c>
      <c r="E66" s="1">
        <f t="shared" si="3"/>
        <v>11.364449315937833</v>
      </c>
      <c r="F66" s="1">
        <f t="shared" si="4"/>
        <v>129.15070825451988</v>
      </c>
      <c r="G66" s="3">
        <f t="shared" si="5"/>
        <v>0.22728898631875666</v>
      </c>
    </row>
    <row r="67" spans="1:7">
      <c r="A67" s="7">
        <v>21616</v>
      </c>
      <c r="B67">
        <v>44</v>
      </c>
      <c r="C67">
        <f t="shared" si="1"/>
        <v>39.771995615655953</v>
      </c>
      <c r="D67" s="1">
        <f t="shared" si="2"/>
        <v>4.2280043843440467</v>
      </c>
      <c r="E67" s="1">
        <f t="shared" si="3"/>
        <v>4.2280043843440467</v>
      </c>
      <c r="F67" s="1">
        <f t="shared" si="4"/>
        <v>17.876021074032483</v>
      </c>
      <c r="G67" s="3">
        <f t="shared" si="5"/>
        <v>9.6091008735091965E-2</v>
      </c>
    </row>
    <row r="68" spans="1:7">
      <c r="A68" s="7">
        <v>21617</v>
      </c>
      <c r="B68">
        <v>39</v>
      </c>
      <c r="C68">
        <f t="shared" ref="C68:C131" si="6">0.1*B67+0.9*C67</f>
        <v>40.194796054090361</v>
      </c>
      <c r="D68" s="1">
        <f t="shared" ref="D68:D131" si="7">B68-C68</f>
        <v>-1.1947960540903608</v>
      </c>
      <c r="E68" s="1">
        <f t="shared" ref="E68:E131" si="8">ABS(D68)</f>
        <v>1.1947960540903608</v>
      </c>
      <c r="F68" s="1">
        <f t="shared" ref="F68:F131" si="9">E68^2</f>
        <v>1.4275376108698965</v>
      </c>
      <c r="G68" s="3">
        <f t="shared" ref="G68:G131" si="10">E68/B68</f>
        <v>3.0635796258727199E-2</v>
      </c>
    </row>
    <row r="69" spans="1:7">
      <c r="A69" s="7">
        <v>21618</v>
      </c>
      <c r="B69">
        <v>32</v>
      </c>
      <c r="C69">
        <f t="shared" si="6"/>
        <v>40.075316448681328</v>
      </c>
      <c r="D69" s="1">
        <f t="shared" si="7"/>
        <v>-8.0753164486813276</v>
      </c>
      <c r="E69" s="1">
        <f t="shared" si="8"/>
        <v>8.0753164486813276</v>
      </c>
      <c r="F69" s="1">
        <f t="shared" si="9"/>
        <v>65.210735746343204</v>
      </c>
      <c r="G69" s="3">
        <f t="shared" si="10"/>
        <v>0.25235363902129149</v>
      </c>
    </row>
    <row r="70" spans="1:7">
      <c r="A70" s="7">
        <v>21619</v>
      </c>
      <c r="B70">
        <v>39</v>
      </c>
      <c r="C70">
        <f t="shared" si="6"/>
        <v>39.2677848038132</v>
      </c>
      <c r="D70" s="1">
        <f t="shared" si="7"/>
        <v>-0.2677848038131998</v>
      </c>
      <c r="E70" s="1">
        <f t="shared" si="8"/>
        <v>0.2677848038131998</v>
      </c>
      <c r="F70" s="1">
        <f t="shared" si="9"/>
        <v>7.1708701153273907E-2</v>
      </c>
      <c r="G70" s="3">
        <f t="shared" si="10"/>
        <v>6.8662770208512769E-3</v>
      </c>
    </row>
    <row r="71" spans="1:7">
      <c r="A71" s="7">
        <v>21620</v>
      </c>
      <c r="B71">
        <v>45</v>
      </c>
      <c r="C71">
        <f t="shared" si="6"/>
        <v>39.241006323431883</v>
      </c>
      <c r="D71" s="1">
        <f t="shared" si="7"/>
        <v>5.7589936765681173</v>
      </c>
      <c r="E71" s="1">
        <f t="shared" si="8"/>
        <v>5.7589936765681173</v>
      </c>
      <c r="F71" s="1">
        <f t="shared" si="9"/>
        <v>33.16600816675156</v>
      </c>
      <c r="G71" s="3">
        <f t="shared" si="10"/>
        <v>0.12797763725706929</v>
      </c>
    </row>
    <row r="72" spans="1:7">
      <c r="A72" s="7">
        <v>21621</v>
      </c>
      <c r="B72">
        <v>43</v>
      </c>
      <c r="C72">
        <f t="shared" si="6"/>
        <v>39.816905691088692</v>
      </c>
      <c r="D72" s="1">
        <f t="shared" si="7"/>
        <v>3.1830943089113077</v>
      </c>
      <c r="E72" s="1">
        <f t="shared" si="8"/>
        <v>3.1830943089113077</v>
      </c>
      <c r="F72" s="1">
        <f t="shared" si="9"/>
        <v>10.132089379423556</v>
      </c>
      <c r="G72" s="3">
        <f t="shared" si="10"/>
        <v>7.4025449044449021E-2</v>
      </c>
    </row>
    <row r="73" spans="1:7">
      <c r="A73" s="7">
        <v>21622</v>
      </c>
      <c r="B73">
        <v>39</v>
      </c>
      <c r="C73">
        <f t="shared" si="6"/>
        <v>40.135215121979819</v>
      </c>
      <c r="D73" s="1">
        <f t="shared" si="7"/>
        <v>-1.1352151219798188</v>
      </c>
      <c r="E73" s="1">
        <f t="shared" si="8"/>
        <v>1.1352151219798188</v>
      </c>
      <c r="F73" s="1">
        <f t="shared" si="9"/>
        <v>1.2887133731716549</v>
      </c>
      <c r="G73" s="3">
        <f t="shared" si="10"/>
        <v>2.9108080050764585E-2</v>
      </c>
    </row>
    <row r="74" spans="1:7">
      <c r="A74" s="7">
        <v>21623</v>
      </c>
      <c r="B74">
        <v>31</v>
      </c>
      <c r="C74">
        <f t="shared" si="6"/>
        <v>40.021693609781835</v>
      </c>
      <c r="D74" s="1">
        <f t="shared" si="7"/>
        <v>-9.0216936097818348</v>
      </c>
      <c r="E74" s="1">
        <f t="shared" si="8"/>
        <v>9.0216936097818348</v>
      </c>
      <c r="F74" s="1">
        <f t="shared" si="9"/>
        <v>81.390955588778397</v>
      </c>
      <c r="G74" s="3">
        <f t="shared" si="10"/>
        <v>0.29102237450909146</v>
      </c>
    </row>
    <row r="75" spans="1:7">
      <c r="A75" s="7">
        <v>21624</v>
      </c>
      <c r="B75">
        <v>27</v>
      </c>
      <c r="C75">
        <f t="shared" si="6"/>
        <v>39.119524248803657</v>
      </c>
      <c r="D75" s="1">
        <f t="shared" si="7"/>
        <v>-12.119524248803657</v>
      </c>
      <c r="E75" s="1">
        <f t="shared" si="8"/>
        <v>12.119524248803657</v>
      </c>
      <c r="F75" s="1">
        <f t="shared" si="9"/>
        <v>146.88286801733986</v>
      </c>
      <c r="G75" s="3">
        <f t="shared" si="10"/>
        <v>0.44887126847420949</v>
      </c>
    </row>
    <row r="76" spans="1:7">
      <c r="A76" s="7">
        <v>21625</v>
      </c>
      <c r="B76">
        <v>30</v>
      </c>
      <c r="C76">
        <f t="shared" si="6"/>
        <v>37.907571823923298</v>
      </c>
      <c r="D76" s="1">
        <f t="shared" si="7"/>
        <v>-7.9075718239232984</v>
      </c>
      <c r="E76" s="1">
        <f t="shared" si="8"/>
        <v>7.9075718239232984</v>
      </c>
      <c r="F76" s="1">
        <f t="shared" si="9"/>
        <v>62.529692150505639</v>
      </c>
      <c r="G76" s="3">
        <f t="shared" si="10"/>
        <v>0.26358572746410996</v>
      </c>
    </row>
    <row r="77" spans="1:7">
      <c r="A77" s="7">
        <v>21626</v>
      </c>
      <c r="B77">
        <v>42</v>
      </c>
      <c r="C77">
        <f t="shared" si="6"/>
        <v>37.116814641530972</v>
      </c>
      <c r="D77" s="1">
        <f t="shared" si="7"/>
        <v>4.8831853584690279</v>
      </c>
      <c r="E77" s="1">
        <f t="shared" si="8"/>
        <v>4.8831853584690279</v>
      </c>
      <c r="F77" s="1">
        <f t="shared" si="9"/>
        <v>23.845499245166287</v>
      </c>
      <c r="G77" s="3">
        <f t="shared" si="10"/>
        <v>0.11626631805878637</v>
      </c>
    </row>
    <row r="78" spans="1:7">
      <c r="A78" s="7">
        <v>21627</v>
      </c>
      <c r="B78">
        <v>46</v>
      </c>
      <c r="C78">
        <f t="shared" si="6"/>
        <v>37.60513317737788</v>
      </c>
      <c r="D78" s="1">
        <f t="shared" si="7"/>
        <v>8.3948668226221201</v>
      </c>
      <c r="E78" s="1">
        <f t="shared" si="8"/>
        <v>8.3948668226221201</v>
      </c>
      <c r="F78" s="1">
        <f t="shared" si="9"/>
        <v>70.47378896956161</v>
      </c>
      <c r="G78" s="3">
        <f t="shared" si="10"/>
        <v>0.18249710483961132</v>
      </c>
    </row>
    <row r="79" spans="1:7">
      <c r="A79" s="7">
        <v>21628</v>
      </c>
      <c r="B79">
        <v>41</v>
      </c>
      <c r="C79">
        <f t="shared" si="6"/>
        <v>38.444619859640092</v>
      </c>
      <c r="D79" s="1">
        <f t="shared" si="7"/>
        <v>2.5553801403599081</v>
      </c>
      <c r="E79" s="1">
        <f t="shared" si="8"/>
        <v>2.5553801403599081</v>
      </c>
      <c r="F79" s="1">
        <f t="shared" si="9"/>
        <v>6.5299676617458235</v>
      </c>
      <c r="G79" s="3">
        <f t="shared" si="10"/>
        <v>6.2326344886827027E-2</v>
      </c>
    </row>
    <row r="80" spans="1:7">
      <c r="A80" s="7">
        <v>21629</v>
      </c>
      <c r="B80">
        <v>36</v>
      </c>
      <c r="C80">
        <f t="shared" si="6"/>
        <v>38.700157873676083</v>
      </c>
      <c r="D80" s="1">
        <f t="shared" si="7"/>
        <v>-2.7001578736760834</v>
      </c>
      <c r="E80" s="1">
        <f t="shared" si="8"/>
        <v>2.7001578736760834</v>
      </c>
      <c r="F80" s="1">
        <f t="shared" si="9"/>
        <v>7.2908525427749478</v>
      </c>
      <c r="G80" s="3">
        <f t="shared" si="10"/>
        <v>7.5004385379891209E-2</v>
      </c>
    </row>
    <row r="81" spans="1:7">
      <c r="A81" s="7">
        <v>21630</v>
      </c>
      <c r="B81">
        <v>45</v>
      </c>
      <c r="C81">
        <f t="shared" si="6"/>
        <v>38.430142086308479</v>
      </c>
      <c r="D81" s="1">
        <f t="shared" si="7"/>
        <v>6.5698579136915214</v>
      </c>
      <c r="E81" s="1">
        <f t="shared" si="8"/>
        <v>6.5698579136915214</v>
      </c>
      <c r="F81" s="1">
        <f t="shared" si="9"/>
        <v>43.163033006095112</v>
      </c>
      <c r="G81" s="3">
        <f t="shared" si="10"/>
        <v>0.14599684252647827</v>
      </c>
    </row>
    <row r="82" spans="1:7">
      <c r="A82" s="7">
        <v>21631</v>
      </c>
      <c r="B82">
        <v>46</v>
      </c>
      <c r="C82">
        <f t="shared" si="6"/>
        <v>39.087127877677631</v>
      </c>
      <c r="D82" s="1">
        <f t="shared" si="7"/>
        <v>6.9128721223223693</v>
      </c>
      <c r="E82" s="1">
        <f t="shared" si="8"/>
        <v>6.9128721223223693</v>
      </c>
      <c r="F82" s="1">
        <f t="shared" si="9"/>
        <v>47.787800979581775</v>
      </c>
      <c r="G82" s="3">
        <f t="shared" si="10"/>
        <v>0.15027982874613846</v>
      </c>
    </row>
    <row r="83" spans="1:7">
      <c r="A83" s="7">
        <v>21632</v>
      </c>
      <c r="B83">
        <v>43</v>
      </c>
      <c r="C83">
        <f t="shared" si="6"/>
        <v>39.778415089909871</v>
      </c>
      <c r="D83" s="1">
        <f t="shared" si="7"/>
        <v>3.2215849100901295</v>
      </c>
      <c r="E83" s="1">
        <f t="shared" si="8"/>
        <v>3.2215849100901295</v>
      </c>
      <c r="F83" s="1">
        <f t="shared" si="9"/>
        <v>10.378609332920428</v>
      </c>
      <c r="G83" s="3">
        <f t="shared" si="10"/>
        <v>7.4920579304421614E-2</v>
      </c>
    </row>
    <row r="84" spans="1:7">
      <c r="A84" s="7">
        <v>21633</v>
      </c>
      <c r="B84">
        <v>38</v>
      </c>
      <c r="C84">
        <f t="shared" si="6"/>
        <v>40.100573580918883</v>
      </c>
      <c r="D84" s="1">
        <f t="shared" si="7"/>
        <v>-2.1005735809188835</v>
      </c>
      <c r="E84" s="1">
        <f t="shared" si="8"/>
        <v>2.1005735809188835</v>
      </c>
      <c r="F84" s="1">
        <f t="shared" si="9"/>
        <v>4.4124093688543811</v>
      </c>
      <c r="G84" s="3">
        <f t="shared" si="10"/>
        <v>5.5278252129444302E-2</v>
      </c>
    </row>
    <row r="85" spans="1:7">
      <c r="A85" s="7">
        <v>21634</v>
      </c>
      <c r="B85">
        <v>34</v>
      </c>
      <c r="C85">
        <f t="shared" si="6"/>
        <v>39.890516222826996</v>
      </c>
      <c r="D85" s="1">
        <f t="shared" si="7"/>
        <v>-5.8905162228269958</v>
      </c>
      <c r="E85" s="1">
        <f t="shared" si="8"/>
        <v>5.8905162228269958</v>
      </c>
      <c r="F85" s="1">
        <f t="shared" si="9"/>
        <v>34.698181371388017</v>
      </c>
      <c r="G85" s="3">
        <f t="shared" si="10"/>
        <v>0.17325047714197048</v>
      </c>
    </row>
    <row r="86" spans="1:7">
      <c r="A86" s="7">
        <v>21635</v>
      </c>
      <c r="B86">
        <v>35</v>
      </c>
      <c r="C86">
        <f t="shared" si="6"/>
        <v>39.301464600544293</v>
      </c>
      <c r="D86" s="1">
        <f t="shared" si="7"/>
        <v>-4.3014646005442927</v>
      </c>
      <c r="E86" s="1">
        <f t="shared" si="8"/>
        <v>4.3014646005442927</v>
      </c>
      <c r="F86" s="1">
        <f t="shared" si="9"/>
        <v>18.502597709735671</v>
      </c>
      <c r="G86" s="3">
        <f t="shared" si="10"/>
        <v>0.12289898858697978</v>
      </c>
    </row>
    <row r="87" spans="1:7">
      <c r="A87" s="7">
        <v>21636</v>
      </c>
      <c r="B87">
        <v>56</v>
      </c>
      <c r="C87">
        <f t="shared" si="6"/>
        <v>38.871318140489862</v>
      </c>
      <c r="D87" s="1">
        <f t="shared" si="7"/>
        <v>17.128681859510138</v>
      </c>
      <c r="E87" s="1">
        <f t="shared" si="8"/>
        <v>17.128681859510138</v>
      </c>
      <c r="F87" s="1">
        <f t="shared" si="9"/>
        <v>293.39174224431167</v>
      </c>
      <c r="G87" s="3">
        <f t="shared" si="10"/>
        <v>0.30586931891982388</v>
      </c>
    </row>
    <row r="88" spans="1:7">
      <c r="A88" s="7">
        <v>21637</v>
      </c>
      <c r="B88">
        <v>36</v>
      </c>
      <c r="C88">
        <f t="shared" si="6"/>
        <v>40.584186326440879</v>
      </c>
      <c r="D88" s="1">
        <f t="shared" si="7"/>
        <v>-4.5841863264408786</v>
      </c>
      <c r="E88" s="1">
        <f t="shared" si="8"/>
        <v>4.5841863264408786</v>
      </c>
      <c r="F88" s="1">
        <f t="shared" si="9"/>
        <v>21.014764275527519</v>
      </c>
      <c r="G88" s="3">
        <f t="shared" si="10"/>
        <v>0.1273385090678022</v>
      </c>
    </row>
    <row r="89" spans="1:7">
      <c r="A89" s="7">
        <v>21638</v>
      </c>
      <c r="B89">
        <v>32</v>
      </c>
      <c r="C89">
        <f t="shared" si="6"/>
        <v>40.125767693796796</v>
      </c>
      <c r="D89" s="1">
        <f t="shared" si="7"/>
        <v>-8.1257676937967958</v>
      </c>
      <c r="E89" s="1">
        <f t="shared" si="8"/>
        <v>8.1257676937967958</v>
      </c>
      <c r="F89" s="1">
        <f t="shared" si="9"/>
        <v>66.0281006135517</v>
      </c>
      <c r="G89" s="3">
        <f t="shared" si="10"/>
        <v>0.25393024043114987</v>
      </c>
    </row>
    <row r="90" spans="1:7">
      <c r="A90" s="7">
        <v>21639</v>
      </c>
      <c r="B90">
        <v>50</v>
      </c>
      <c r="C90">
        <f t="shared" si="6"/>
        <v>39.313190924417121</v>
      </c>
      <c r="D90" s="1">
        <f t="shared" si="7"/>
        <v>10.686809075582879</v>
      </c>
      <c r="E90" s="1">
        <f t="shared" si="8"/>
        <v>10.686809075582879</v>
      </c>
      <c r="F90" s="1">
        <f t="shared" si="9"/>
        <v>114.20788821796059</v>
      </c>
      <c r="G90" s="3">
        <f t="shared" si="10"/>
        <v>0.21373618151165757</v>
      </c>
    </row>
    <row r="91" spans="1:7">
      <c r="A91" s="7">
        <v>21640</v>
      </c>
      <c r="B91">
        <v>41</v>
      </c>
      <c r="C91">
        <f t="shared" si="6"/>
        <v>40.38187183197541</v>
      </c>
      <c r="D91" s="1">
        <f t="shared" si="7"/>
        <v>0.61812816802459025</v>
      </c>
      <c r="E91" s="1">
        <f t="shared" si="8"/>
        <v>0.61812816802459025</v>
      </c>
      <c r="F91" s="1">
        <f t="shared" si="9"/>
        <v>0.38208243210543608</v>
      </c>
      <c r="G91" s="3">
        <f t="shared" si="10"/>
        <v>1.5076296781087567E-2</v>
      </c>
    </row>
    <row r="92" spans="1:7">
      <c r="A92" s="7">
        <v>21641</v>
      </c>
      <c r="B92">
        <v>39</v>
      </c>
      <c r="C92">
        <f t="shared" si="6"/>
        <v>40.443684648777868</v>
      </c>
      <c r="D92" s="1">
        <f t="shared" si="7"/>
        <v>-1.4436846487778681</v>
      </c>
      <c r="E92" s="1">
        <f t="shared" si="8"/>
        <v>1.4436846487778681</v>
      </c>
      <c r="F92" s="1">
        <f t="shared" si="9"/>
        <v>2.0842253651168763</v>
      </c>
      <c r="G92" s="3">
        <f t="shared" si="10"/>
        <v>3.701755509686841E-2</v>
      </c>
    </row>
    <row r="93" spans="1:7">
      <c r="A93" s="7">
        <v>21642</v>
      </c>
      <c r="B93">
        <v>41</v>
      </c>
      <c r="C93">
        <f t="shared" si="6"/>
        <v>40.299316183900082</v>
      </c>
      <c r="D93" s="1">
        <f t="shared" si="7"/>
        <v>0.70068381609991803</v>
      </c>
      <c r="E93" s="1">
        <f t="shared" si="8"/>
        <v>0.70068381609991803</v>
      </c>
      <c r="F93" s="1">
        <f t="shared" si="9"/>
        <v>0.49095781014434375</v>
      </c>
      <c r="G93" s="3">
        <f t="shared" si="10"/>
        <v>1.7089849173168734E-2</v>
      </c>
    </row>
    <row r="94" spans="1:7">
      <c r="A94" s="7">
        <v>21643</v>
      </c>
      <c r="B94">
        <v>47</v>
      </c>
      <c r="C94">
        <f t="shared" si="6"/>
        <v>40.369384565510074</v>
      </c>
      <c r="D94" s="1">
        <f t="shared" si="7"/>
        <v>6.6306154344899255</v>
      </c>
      <c r="E94" s="1">
        <f t="shared" si="8"/>
        <v>6.6306154344899255</v>
      </c>
      <c r="F94" s="1">
        <f t="shared" si="9"/>
        <v>43.965061040096025</v>
      </c>
      <c r="G94" s="3">
        <f t="shared" si="10"/>
        <v>0.14107692413808351</v>
      </c>
    </row>
    <row r="95" spans="1:7">
      <c r="A95" s="7">
        <v>21644</v>
      </c>
      <c r="B95">
        <v>34</v>
      </c>
      <c r="C95">
        <f t="shared" si="6"/>
        <v>41.032446108959071</v>
      </c>
      <c r="D95" s="1">
        <f t="shared" si="7"/>
        <v>-7.0324461089590713</v>
      </c>
      <c r="E95" s="1">
        <f t="shared" si="8"/>
        <v>7.0324461089590713</v>
      </c>
      <c r="F95" s="1">
        <f t="shared" si="9"/>
        <v>49.455298275413583</v>
      </c>
      <c r="G95" s="3">
        <f t="shared" si="10"/>
        <v>0.20683665026350209</v>
      </c>
    </row>
    <row r="96" spans="1:7">
      <c r="A96" s="7">
        <v>21645</v>
      </c>
      <c r="B96">
        <v>36</v>
      </c>
      <c r="C96">
        <f t="shared" si="6"/>
        <v>40.329201498063163</v>
      </c>
      <c r="D96" s="1">
        <f t="shared" si="7"/>
        <v>-4.3292014980631635</v>
      </c>
      <c r="E96" s="1">
        <f t="shared" si="8"/>
        <v>4.3292014980631635</v>
      </c>
      <c r="F96" s="1">
        <f t="shared" si="9"/>
        <v>18.741985610832337</v>
      </c>
      <c r="G96" s="3">
        <f t="shared" si="10"/>
        <v>0.12025559716842121</v>
      </c>
    </row>
    <row r="97" spans="1:7">
      <c r="A97" s="7">
        <v>21646</v>
      </c>
      <c r="B97">
        <v>33</v>
      </c>
      <c r="C97">
        <f t="shared" si="6"/>
        <v>39.896281348256849</v>
      </c>
      <c r="D97" s="1">
        <f t="shared" si="7"/>
        <v>-6.8962813482568492</v>
      </c>
      <c r="E97" s="1">
        <f t="shared" si="8"/>
        <v>6.8962813482568492</v>
      </c>
      <c r="F97" s="1">
        <f t="shared" si="9"/>
        <v>47.558696434315308</v>
      </c>
      <c r="G97" s="3">
        <f t="shared" si="10"/>
        <v>0.20897822267444999</v>
      </c>
    </row>
    <row r="98" spans="1:7">
      <c r="A98" s="7">
        <v>21647</v>
      </c>
      <c r="B98">
        <v>35</v>
      </c>
      <c r="C98">
        <f t="shared" si="6"/>
        <v>39.20665321343116</v>
      </c>
      <c r="D98" s="1">
        <f t="shared" si="7"/>
        <v>-4.2066532134311601</v>
      </c>
      <c r="E98" s="1">
        <f t="shared" si="8"/>
        <v>4.2066532134311601</v>
      </c>
      <c r="F98" s="1">
        <f t="shared" si="9"/>
        <v>17.695931258070704</v>
      </c>
      <c r="G98" s="3">
        <f t="shared" si="10"/>
        <v>0.12019009181231886</v>
      </c>
    </row>
    <row r="99" spans="1:7">
      <c r="A99" s="7">
        <v>21648</v>
      </c>
      <c r="B99">
        <v>38</v>
      </c>
      <c r="C99">
        <f t="shared" si="6"/>
        <v>38.785987892088045</v>
      </c>
      <c r="D99" s="1">
        <f t="shared" si="7"/>
        <v>-0.78598789208804476</v>
      </c>
      <c r="E99" s="1">
        <f t="shared" si="8"/>
        <v>0.78598789208804476</v>
      </c>
      <c r="F99" s="1">
        <f t="shared" si="9"/>
        <v>0.61777696650900793</v>
      </c>
      <c r="G99" s="3">
        <f t="shared" si="10"/>
        <v>2.0683891897053809E-2</v>
      </c>
    </row>
    <row r="100" spans="1:7">
      <c r="A100" s="7">
        <v>21649</v>
      </c>
      <c r="B100">
        <v>38</v>
      </c>
      <c r="C100">
        <f t="shared" si="6"/>
        <v>38.70738910287924</v>
      </c>
      <c r="D100" s="1">
        <f t="shared" si="7"/>
        <v>-0.70738910287924028</v>
      </c>
      <c r="E100" s="1">
        <f t="shared" si="8"/>
        <v>0.70738910287924028</v>
      </c>
      <c r="F100" s="1">
        <f t="shared" si="9"/>
        <v>0.50039934287229637</v>
      </c>
      <c r="G100" s="3">
        <f t="shared" si="10"/>
        <v>1.8615502707348429E-2</v>
      </c>
    </row>
    <row r="101" spans="1:7">
      <c r="A101" s="7">
        <v>21650</v>
      </c>
      <c r="B101">
        <v>34</v>
      </c>
      <c r="C101">
        <f t="shared" si="6"/>
        <v>38.636650192591311</v>
      </c>
      <c r="D101" s="1">
        <f t="shared" si="7"/>
        <v>-4.6366501925913113</v>
      </c>
      <c r="E101" s="1">
        <f t="shared" si="8"/>
        <v>4.6366501925913113</v>
      </c>
      <c r="F101" s="1">
        <f t="shared" si="9"/>
        <v>21.498525008457044</v>
      </c>
      <c r="G101" s="3">
        <f t="shared" si="10"/>
        <v>0.13637206448797975</v>
      </c>
    </row>
    <row r="102" spans="1:7">
      <c r="A102" s="7">
        <v>21651</v>
      </c>
      <c r="B102">
        <v>53</v>
      </c>
      <c r="C102">
        <f t="shared" si="6"/>
        <v>38.172985173332179</v>
      </c>
      <c r="D102" s="1">
        <f t="shared" si="7"/>
        <v>14.827014826667821</v>
      </c>
      <c r="E102" s="1">
        <f t="shared" si="8"/>
        <v>14.827014826667821</v>
      </c>
      <c r="F102" s="1">
        <f t="shared" si="9"/>
        <v>219.84036867022738</v>
      </c>
      <c r="G102" s="3">
        <f t="shared" si="10"/>
        <v>0.27975499672958154</v>
      </c>
    </row>
    <row r="103" spans="1:7">
      <c r="A103" s="7">
        <v>21652</v>
      </c>
      <c r="B103">
        <v>34</v>
      </c>
      <c r="C103">
        <f t="shared" si="6"/>
        <v>39.655686655998963</v>
      </c>
      <c r="D103" s="1">
        <f t="shared" si="7"/>
        <v>-5.6556866559989629</v>
      </c>
      <c r="E103" s="1">
        <f t="shared" si="8"/>
        <v>5.6556866559989629</v>
      </c>
      <c r="F103" s="1">
        <f t="shared" si="9"/>
        <v>31.986791550844732</v>
      </c>
      <c r="G103" s="3">
        <f t="shared" si="10"/>
        <v>0.16634372517644008</v>
      </c>
    </row>
    <row r="104" spans="1:7">
      <c r="A104" s="7">
        <v>21653</v>
      </c>
      <c r="B104">
        <v>34</v>
      </c>
      <c r="C104">
        <f t="shared" si="6"/>
        <v>39.090117990399065</v>
      </c>
      <c r="D104" s="1">
        <f t="shared" si="7"/>
        <v>-5.0901179903990652</v>
      </c>
      <c r="E104" s="1">
        <f t="shared" si="8"/>
        <v>5.0901179903990652</v>
      </c>
      <c r="F104" s="1">
        <f t="shared" si="9"/>
        <v>25.909301156184217</v>
      </c>
      <c r="G104" s="3">
        <f t="shared" si="10"/>
        <v>0.14970935265879604</v>
      </c>
    </row>
    <row r="105" spans="1:7">
      <c r="A105" s="7">
        <v>21654</v>
      </c>
      <c r="B105">
        <v>38</v>
      </c>
      <c r="C105">
        <f t="shared" si="6"/>
        <v>38.581106191359162</v>
      </c>
      <c r="D105" s="1">
        <f t="shared" si="7"/>
        <v>-0.58110619135916153</v>
      </c>
      <c r="E105" s="1">
        <f t="shared" si="8"/>
        <v>0.58110619135916153</v>
      </c>
      <c r="F105" s="1">
        <f t="shared" si="9"/>
        <v>0.33768440563595048</v>
      </c>
      <c r="G105" s="3">
        <f t="shared" si="10"/>
        <v>1.5292268193662145E-2</v>
      </c>
    </row>
    <row r="106" spans="1:7">
      <c r="A106" s="7">
        <v>21655</v>
      </c>
      <c r="B106">
        <v>35</v>
      </c>
      <c r="C106">
        <f t="shared" si="6"/>
        <v>38.522995572223245</v>
      </c>
      <c r="D106" s="1">
        <f t="shared" si="7"/>
        <v>-3.5229955722232447</v>
      </c>
      <c r="E106" s="1">
        <f t="shared" si="8"/>
        <v>3.5229955722232447</v>
      </c>
      <c r="F106" s="1">
        <f t="shared" si="9"/>
        <v>12.411497801904588</v>
      </c>
      <c r="G106" s="3">
        <f t="shared" si="10"/>
        <v>0.10065701634923556</v>
      </c>
    </row>
    <row r="107" spans="1:7">
      <c r="A107" s="7">
        <v>21656</v>
      </c>
      <c r="B107">
        <v>32</v>
      </c>
      <c r="C107">
        <f t="shared" si="6"/>
        <v>38.170696015000921</v>
      </c>
      <c r="D107" s="1">
        <f t="shared" si="7"/>
        <v>-6.1706960150009209</v>
      </c>
      <c r="E107" s="1">
        <f t="shared" si="8"/>
        <v>6.1706960150009209</v>
      </c>
      <c r="F107" s="1">
        <f t="shared" si="9"/>
        <v>38.077489309548248</v>
      </c>
      <c r="G107" s="3">
        <f t="shared" si="10"/>
        <v>0.19283425046877878</v>
      </c>
    </row>
    <row r="108" spans="1:7">
      <c r="A108" s="7">
        <v>21657</v>
      </c>
      <c r="B108">
        <v>42</v>
      </c>
      <c r="C108">
        <f t="shared" si="6"/>
        <v>37.55362641350083</v>
      </c>
      <c r="D108" s="1">
        <f t="shared" si="7"/>
        <v>4.4463735864991705</v>
      </c>
      <c r="E108" s="1">
        <f t="shared" si="8"/>
        <v>4.4463735864991705</v>
      </c>
      <c r="F108" s="1">
        <f t="shared" si="9"/>
        <v>19.770238070717497</v>
      </c>
      <c r="G108" s="3">
        <f t="shared" si="10"/>
        <v>0.10586603777378978</v>
      </c>
    </row>
    <row r="109" spans="1:7">
      <c r="A109" s="7">
        <v>21658</v>
      </c>
      <c r="B109">
        <v>34</v>
      </c>
      <c r="C109">
        <f t="shared" si="6"/>
        <v>37.99826377215075</v>
      </c>
      <c r="D109" s="1">
        <f t="shared" si="7"/>
        <v>-3.9982637721507501</v>
      </c>
      <c r="E109" s="1">
        <f t="shared" si="8"/>
        <v>3.9982637721507501</v>
      </c>
      <c r="F109" s="1">
        <f t="shared" si="9"/>
        <v>15.986113191693146</v>
      </c>
      <c r="G109" s="3">
        <f t="shared" si="10"/>
        <v>0.11759599329855147</v>
      </c>
    </row>
    <row r="110" spans="1:7">
      <c r="A110" s="7">
        <v>21659</v>
      </c>
      <c r="B110">
        <v>46</v>
      </c>
      <c r="C110">
        <f t="shared" si="6"/>
        <v>37.598437394935672</v>
      </c>
      <c r="D110" s="1">
        <f t="shared" si="7"/>
        <v>8.4015626050643277</v>
      </c>
      <c r="E110" s="1">
        <f t="shared" si="8"/>
        <v>8.4015626050643277</v>
      </c>
      <c r="F110" s="1">
        <f t="shared" si="9"/>
        <v>70.586254206815298</v>
      </c>
      <c r="G110" s="3">
        <f t="shared" si="10"/>
        <v>0.18264266532748538</v>
      </c>
    </row>
    <row r="111" spans="1:7">
      <c r="A111" s="7">
        <v>21660</v>
      </c>
      <c r="B111">
        <v>30</v>
      </c>
      <c r="C111">
        <f t="shared" si="6"/>
        <v>38.438593655442105</v>
      </c>
      <c r="D111" s="1">
        <f t="shared" si="7"/>
        <v>-8.438593655442105</v>
      </c>
      <c r="E111" s="1">
        <f t="shared" si="8"/>
        <v>8.438593655442105</v>
      </c>
      <c r="F111" s="1">
        <f t="shared" si="9"/>
        <v>71.209862881667746</v>
      </c>
      <c r="G111" s="3">
        <f t="shared" si="10"/>
        <v>0.28128645518140349</v>
      </c>
    </row>
    <row r="112" spans="1:7">
      <c r="A112" s="7">
        <v>21661</v>
      </c>
      <c r="B112">
        <v>46</v>
      </c>
      <c r="C112">
        <f t="shared" si="6"/>
        <v>37.594734289897893</v>
      </c>
      <c r="D112" s="1">
        <f t="shared" si="7"/>
        <v>8.4052657101021069</v>
      </c>
      <c r="E112" s="1">
        <f t="shared" si="8"/>
        <v>8.4052657101021069</v>
      </c>
      <c r="F112" s="1">
        <f t="shared" si="9"/>
        <v>70.648491657418276</v>
      </c>
      <c r="G112" s="3">
        <f t="shared" si="10"/>
        <v>0.18272316761091537</v>
      </c>
    </row>
    <row r="113" spans="1:7">
      <c r="A113" s="7">
        <v>21662</v>
      </c>
      <c r="B113">
        <v>45</v>
      </c>
      <c r="C113">
        <f t="shared" si="6"/>
        <v>38.435260860908109</v>
      </c>
      <c r="D113" s="1">
        <f t="shared" si="7"/>
        <v>6.5647391390918912</v>
      </c>
      <c r="E113" s="1">
        <f t="shared" si="8"/>
        <v>6.5647391390918912</v>
      </c>
      <c r="F113" s="1">
        <f t="shared" si="9"/>
        <v>43.095799964324947</v>
      </c>
      <c r="G113" s="3">
        <f t="shared" si="10"/>
        <v>0.1458830919798198</v>
      </c>
    </row>
    <row r="114" spans="1:7">
      <c r="A114" s="7">
        <v>21663</v>
      </c>
      <c r="B114">
        <v>54</v>
      </c>
      <c r="C114">
        <f t="shared" si="6"/>
        <v>39.091734774817297</v>
      </c>
      <c r="D114" s="1">
        <f t="shared" si="7"/>
        <v>14.908265225182703</v>
      </c>
      <c r="E114" s="1">
        <f t="shared" si="8"/>
        <v>14.908265225182703</v>
      </c>
      <c r="F114" s="1">
        <f t="shared" si="9"/>
        <v>222.25637202439185</v>
      </c>
      <c r="G114" s="3">
        <f t="shared" si="10"/>
        <v>0.27607898565153155</v>
      </c>
    </row>
    <row r="115" spans="1:7">
      <c r="A115" s="7">
        <v>21664</v>
      </c>
      <c r="B115">
        <v>34</v>
      </c>
      <c r="C115">
        <f t="shared" si="6"/>
        <v>40.582561297335566</v>
      </c>
      <c r="D115" s="1">
        <f t="shared" si="7"/>
        <v>-6.5825612973355661</v>
      </c>
      <c r="E115" s="1">
        <f t="shared" si="8"/>
        <v>6.5825612973355661</v>
      </c>
      <c r="F115" s="1">
        <f t="shared" si="9"/>
        <v>43.330113233180093</v>
      </c>
      <c r="G115" s="3">
        <f t="shared" si="10"/>
        <v>0.19360474403928135</v>
      </c>
    </row>
    <row r="116" spans="1:7">
      <c r="A116" s="7">
        <v>21665</v>
      </c>
      <c r="B116">
        <v>37</v>
      </c>
      <c r="C116">
        <f t="shared" si="6"/>
        <v>39.924305167602007</v>
      </c>
      <c r="D116" s="1">
        <f t="shared" si="7"/>
        <v>-2.9243051676020073</v>
      </c>
      <c r="E116" s="1">
        <f t="shared" si="8"/>
        <v>2.9243051676020073</v>
      </c>
      <c r="F116" s="1">
        <f t="shared" si="9"/>
        <v>8.5515607132638038</v>
      </c>
      <c r="G116" s="3">
        <f t="shared" si="10"/>
        <v>7.9035274800054248E-2</v>
      </c>
    </row>
    <row r="117" spans="1:7">
      <c r="A117" s="7">
        <v>21666</v>
      </c>
      <c r="B117">
        <v>35</v>
      </c>
      <c r="C117">
        <f t="shared" si="6"/>
        <v>39.631874650841809</v>
      </c>
      <c r="D117" s="1">
        <f t="shared" si="7"/>
        <v>-4.6318746508418087</v>
      </c>
      <c r="E117" s="1">
        <f t="shared" si="8"/>
        <v>4.6318746508418087</v>
      </c>
      <c r="F117" s="1">
        <f t="shared" si="9"/>
        <v>21.454262781110927</v>
      </c>
      <c r="G117" s="3">
        <f t="shared" si="10"/>
        <v>0.1323392757383374</v>
      </c>
    </row>
    <row r="118" spans="1:7">
      <c r="A118" s="7">
        <v>21667</v>
      </c>
      <c r="B118">
        <v>40</v>
      </c>
      <c r="C118">
        <f t="shared" si="6"/>
        <v>39.168687185757626</v>
      </c>
      <c r="D118" s="1">
        <f t="shared" si="7"/>
        <v>0.83131281424237358</v>
      </c>
      <c r="E118" s="1">
        <f t="shared" si="8"/>
        <v>0.83131281424237358</v>
      </c>
      <c r="F118" s="1">
        <f t="shared" si="9"/>
        <v>0.69108099512357513</v>
      </c>
      <c r="G118" s="3">
        <f t="shared" si="10"/>
        <v>2.0782820356059339E-2</v>
      </c>
    </row>
    <row r="119" spans="1:7">
      <c r="A119" s="7">
        <v>21668</v>
      </c>
      <c r="B119">
        <v>42</v>
      </c>
      <c r="C119">
        <f t="shared" si="6"/>
        <v>39.251818467181863</v>
      </c>
      <c r="D119" s="1">
        <f t="shared" si="7"/>
        <v>2.7481815328181369</v>
      </c>
      <c r="E119" s="1">
        <f t="shared" si="8"/>
        <v>2.7481815328181369</v>
      </c>
      <c r="F119" s="1">
        <f t="shared" si="9"/>
        <v>7.5525017373226442</v>
      </c>
      <c r="G119" s="3">
        <f t="shared" si="10"/>
        <v>6.543289363852707E-2</v>
      </c>
    </row>
    <row r="120" spans="1:7">
      <c r="A120" s="7">
        <v>21669</v>
      </c>
      <c r="B120">
        <v>58</v>
      </c>
      <c r="C120">
        <f t="shared" si="6"/>
        <v>39.526636620463684</v>
      </c>
      <c r="D120" s="1">
        <f t="shared" si="7"/>
        <v>18.473363379536316</v>
      </c>
      <c r="E120" s="1">
        <f t="shared" si="8"/>
        <v>18.473363379536316</v>
      </c>
      <c r="F120" s="1">
        <f t="shared" si="9"/>
        <v>341.26515455239343</v>
      </c>
      <c r="G120" s="3">
        <f t="shared" si="10"/>
        <v>0.31850626516441927</v>
      </c>
    </row>
    <row r="121" spans="1:7">
      <c r="A121" s="7">
        <v>21670</v>
      </c>
      <c r="B121">
        <v>51</v>
      </c>
      <c r="C121">
        <f t="shared" si="6"/>
        <v>41.373972958417312</v>
      </c>
      <c r="D121" s="1">
        <f t="shared" si="7"/>
        <v>9.6260270415826881</v>
      </c>
      <c r="E121" s="1">
        <f t="shared" si="8"/>
        <v>9.6260270415826881</v>
      </c>
      <c r="F121" s="1">
        <f t="shared" si="9"/>
        <v>92.660396605281164</v>
      </c>
      <c r="G121" s="3">
        <f t="shared" si="10"/>
        <v>0.18874562826632721</v>
      </c>
    </row>
    <row r="122" spans="1:7">
      <c r="A122" s="7">
        <v>21671</v>
      </c>
      <c r="B122">
        <v>32</v>
      </c>
      <c r="C122">
        <f t="shared" si="6"/>
        <v>42.336575662575584</v>
      </c>
      <c r="D122" s="1">
        <f t="shared" si="7"/>
        <v>-10.336575662575584</v>
      </c>
      <c r="E122" s="1">
        <f t="shared" si="8"/>
        <v>10.336575662575584</v>
      </c>
      <c r="F122" s="1">
        <f t="shared" si="9"/>
        <v>106.84479642814986</v>
      </c>
      <c r="G122" s="3">
        <f t="shared" si="10"/>
        <v>0.32301798945548699</v>
      </c>
    </row>
    <row r="123" spans="1:7">
      <c r="A123" s="7">
        <v>21672</v>
      </c>
      <c r="B123">
        <v>35</v>
      </c>
      <c r="C123">
        <f t="shared" si="6"/>
        <v>41.302918096318031</v>
      </c>
      <c r="D123" s="1">
        <f t="shared" si="7"/>
        <v>-6.3029180963180309</v>
      </c>
      <c r="E123" s="1">
        <f t="shared" si="8"/>
        <v>6.3029180963180309</v>
      </c>
      <c r="F123" s="1">
        <f t="shared" si="9"/>
        <v>39.726776528893311</v>
      </c>
      <c r="G123" s="3">
        <f t="shared" si="10"/>
        <v>0.18008337418051518</v>
      </c>
    </row>
    <row r="124" spans="1:7">
      <c r="A124" s="7">
        <v>21673</v>
      </c>
      <c r="B124">
        <v>38</v>
      </c>
      <c r="C124">
        <f t="shared" si="6"/>
        <v>40.672626286686231</v>
      </c>
      <c r="D124" s="1">
        <f t="shared" si="7"/>
        <v>-2.6726262866862314</v>
      </c>
      <c r="E124" s="1">
        <f t="shared" si="8"/>
        <v>2.6726262866862314</v>
      </c>
      <c r="F124" s="1">
        <f t="shared" si="9"/>
        <v>7.142931268286234</v>
      </c>
      <c r="G124" s="3">
        <f t="shared" si="10"/>
        <v>7.0332270702269245E-2</v>
      </c>
    </row>
    <row r="125" spans="1:7">
      <c r="A125" s="7">
        <v>21674</v>
      </c>
      <c r="B125">
        <v>33</v>
      </c>
      <c r="C125">
        <f t="shared" si="6"/>
        <v>40.405363658017606</v>
      </c>
      <c r="D125" s="1">
        <f t="shared" si="7"/>
        <v>-7.4053636580176061</v>
      </c>
      <c r="E125" s="1">
        <f t="shared" si="8"/>
        <v>7.4053636580176061</v>
      </c>
      <c r="F125" s="1">
        <f t="shared" si="9"/>
        <v>54.839410907487903</v>
      </c>
      <c r="G125" s="3">
        <f t="shared" si="10"/>
        <v>0.22440495933386684</v>
      </c>
    </row>
    <row r="126" spans="1:7">
      <c r="A126" s="7">
        <v>21675</v>
      </c>
      <c r="B126">
        <v>39</v>
      </c>
      <c r="C126">
        <f t="shared" si="6"/>
        <v>39.664827292215847</v>
      </c>
      <c r="D126" s="1">
        <f t="shared" si="7"/>
        <v>-0.66482729221584691</v>
      </c>
      <c r="E126" s="1">
        <f t="shared" si="8"/>
        <v>0.66482729221584691</v>
      </c>
      <c r="F126" s="1">
        <f t="shared" si="9"/>
        <v>0.44199532847505507</v>
      </c>
      <c r="G126" s="3">
        <f t="shared" si="10"/>
        <v>1.7046853646560178E-2</v>
      </c>
    </row>
    <row r="127" spans="1:7">
      <c r="A127" s="7">
        <v>21676</v>
      </c>
      <c r="B127">
        <v>47</v>
      </c>
      <c r="C127">
        <f t="shared" si="6"/>
        <v>39.598344562994264</v>
      </c>
      <c r="D127" s="1">
        <f t="shared" si="7"/>
        <v>7.4016554370057364</v>
      </c>
      <c r="E127" s="1">
        <f t="shared" si="8"/>
        <v>7.4016554370057364</v>
      </c>
      <c r="F127" s="1">
        <f t="shared" si="9"/>
        <v>54.784503208156579</v>
      </c>
      <c r="G127" s="3">
        <f t="shared" si="10"/>
        <v>0.15748203057459015</v>
      </c>
    </row>
    <row r="128" spans="1:7">
      <c r="A128" s="7">
        <v>21677</v>
      </c>
      <c r="B128">
        <v>38</v>
      </c>
      <c r="C128">
        <f t="shared" si="6"/>
        <v>40.338510106694841</v>
      </c>
      <c r="D128" s="1">
        <f t="shared" si="7"/>
        <v>-2.3385101066948408</v>
      </c>
      <c r="E128" s="1">
        <f t="shared" si="8"/>
        <v>2.3385101066948408</v>
      </c>
      <c r="F128" s="1">
        <f t="shared" si="9"/>
        <v>5.4686295191139163</v>
      </c>
      <c r="G128" s="3">
        <f t="shared" si="10"/>
        <v>6.1539739649864235E-2</v>
      </c>
    </row>
    <row r="129" spans="1:7">
      <c r="A129" s="7">
        <v>21678</v>
      </c>
      <c r="B129">
        <v>52</v>
      </c>
      <c r="C129">
        <f t="shared" si="6"/>
        <v>40.104659096025358</v>
      </c>
      <c r="D129" s="1">
        <f t="shared" si="7"/>
        <v>11.895340903974642</v>
      </c>
      <c r="E129" s="1">
        <f t="shared" si="8"/>
        <v>11.895340903974642</v>
      </c>
      <c r="F129" s="1">
        <f t="shared" si="9"/>
        <v>141.49913522177224</v>
      </c>
      <c r="G129" s="3">
        <f t="shared" si="10"/>
        <v>0.22875655584566618</v>
      </c>
    </row>
    <row r="130" spans="1:7">
      <c r="A130" s="7">
        <v>21679</v>
      </c>
      <c r="B130">
        <v>30</v>
      </c>
      <c r="C130">
        <f t="shared" si="6"/>
        <v>41.294193186422824</v>
      </c>
      <c r="D130" s="1">
        <f t="shared" si="7"/>
        <v>-11.294193186422824</v>
      </c>
      <c r="E130" s="1">
        <f t="shared" si="8"/>
        <v>11.294193186422824</v>
      </c>
      <c r="F130" s="1">
        <f t="shared" si="9"/>
        <v>127.55879973223973</v>
      </c>
      <c r="G130" s="3">
        <f t="shared" si="10"/>
        <v>0.37647310621409413</v>
      </c>
    </row>
    <row r="131" spans="1:7">
      <c r="A131" s="7">
        <v>21680</v>
      </c>
      <c r="B131">
        <v>34</v>
      </c>
      <c r="C131">
        <f t="shared" si="6"/>
        <v>40.164773867780539</v>
      </c>
      <c r="D131" s="1">
        <f t="shared" si="7"/>
        <v>-6.1647738677805393</v>
      </c>
      <c r="E131" s="1">
        <f t="shared" si="8"/>
        <v>6.1647738677805393</v>
      </c>
      <c r="F131" s="1">
        <f t="shared" si="9"/>
        <v>38.004436840869829</v>
      </c>
      <c r="G131" s="3">
        <f t="shared" si="10"/>
        <v>0.1813168784641335</v>
      </c>
    </row>
    <row r="132" spans="1:7">
      <c r="A132" s="7">
        <v>21681</v>
      </c>
      <c r="B132">
        <v>40</v>
      </c>
      <c r="C132">
        <f t="shared" ref="C132:C195" si="11">0.1*B131+0.9*C131</f>
        <v>39.548296481002488</v>
      </c>
      <c r="D132" s="1">
        <f t="shared" ref="D132:D195" si="12">B132-C132</f>
        <v>0.45170351899751182</v>
      </c>
      <c r="E132" s="1">
        <f t="shared" ref="E132:E195" si="13">ABS(D132)</f>
        <v>0.45170351899751182</v>
      </c>
      <c r="F132" s="1">
        <f t="shared" ref="F132:F195" si="14">E132^2</f>
        <v>0.20403606907473551</v>
      </c>
      <c r="G132" s="3">
        <f t="shared" ref="G132:G195" si="15">E132/B132</f>
        <v>1.1292587974937795E-2</v>
      </c>
    </row>
    <row r="133" spans="1:7">
      <c r="A133" s="7">
        <v>21682</v>
      </c>
      <c r="B133">
        <v>35</v>
      </c>
      <c r="C133">
        <f t="shared" si="11"/>
        <v>39.593466832902237</v>
      </c>
      <c r="D133" s="1">
        <f t="shared" si="12"/>
        <v>-4.5934668329022372</v>
      </c>
      <c r="E133" s="1">
        <f t="shared" si="13"/>
        <v>4.5934668329022372</v>
      </c>
      <c r="F133" s="1">
        <f t="shared" si="14"/>
        <v>21.09993754497291</v>
      </c>
      <c r="G133" s="3">
        <f t="shared" si="15"/>
        <v>0.1312419095114925</v>
      </c>
    </row>
    <row r="134" spans="1:7">
      <c r="A134" s="7">
        <v>21683</v>
      </c>
      <c r="B134">
        <v>42</v>
      </c>
      <c r="C134">
        <f t="shared" si="11"/>
        <v>39.134120149612016</v>
      </c>
      <c r="D134" s="1">
        <f t="shared" si="12"/>
        <v>2.8658798503879837</v>
      </c>
      <c r="E134" s="1">
        <f t="shared" si="13"/>
        <v>2.8658798503879837</v>
      </c>
      <c r="F134" s="1">
        <f t="shared" si="14"/>
        <v>8.2132673168598522</v>
      </c>
      <c r="G134" s="3">
        <f t="shared" si="15"/>
        <v>6.8235234533047223E-2</v>
      </c>
    </row>
    <row r="135" spans="1:7">
      <c r="A135" s="7">
        <v>21684</v>
      </c>
      <c r="B135">
        <v>41</v>
      </c>
      <c r="C135">
        <f t="shared" si="11"/>
        <v>39.420708134650816</v>
      </c>
      <c r="D135" s="1">
        <f t="shared" si="12"/>
        <v>1.5792918653491839</v>
      </c>
      <c r="E135" s="1">
        <f t="shared" si="13"/>
        <v>1.5792918653491839</v>
      </c>
      <c r="F135" s="1">
        <f t="shared" si="14"/>
        <v>2.4941627959581045</v>
      </c>
      <c r="G135" s="3">
        <f t="shared" si="15"/>
        <v>3.8519313789004486E-2</v>
      </c>
    </row>
    <row r="136" spans="1:7">
      <c r="A136" s="7">
        <v>21685</v>
      </c>
      <c r="B136">
        <v>42</v>
      </c>
      <c r="C136">
        <f t="shared" si="11"/>
        <v>39.578637321185738</v>
      </c>
      <c r="D136" s="1">
        <f t="shared" si="12"/>
        <v>2.4213626788142619</v>
      </c>
      <c r="E136" s="1">
        <f t="shared" si="13"/>
        <v>2.4213626788142619</v>
      </c>
      <c r="F136" s="1">
        <f t="shared" si="14"/>
        <v>5.8629972223545783</v>
      </c>
      <c r="G136" s="3">
        <f t="shared" si="15"/>
        <v>5.7651492352720525E-2</v>
      </c>
    </row>
    <row r="137" spans="1:7">
      <c r="A137" s="7">
        <v>21686</v>
      </c>
      <c r="B137">
        <v>38</v>
      </c>
      <c r="C137">
        <f t="shared" si="11"/>
        <v>39.820773589067166</v>
      </c>
      <c r="D137" s="1">
        <f t="shared" si="12"/>
        <v>-1.8207735890671657</v>
      </c>
      <c r="E137" s="1">
        <f t="shared" si="13"/>
        <v>1.8207735890671657</v>
      </c>
      <c r="F137" s="1">
        <f t="shared" si="14"/>
        <v>3.315216462644528</v>
      </c>
      <c r="G137" s="3">
        <f t="shared" si="15"/>
        <v>4.7915094449135942E-2</v>
      </c>
    </row>
    <row r="138" spans="1:7">
      <c r="A138" s="7">
        <v>21687</v>
      </c>
      <c r="B138">
        <v>24</v>
      </c>
      <c r="C138">
        <f t="shared" si="11"/>
        <v>39.638696230160448</v>
      </c>
      <c r="D138" s="1">
        <f t="shared" si="12"/>
        <v>-15.638696230160448</v>
      </c>
      <c r="E138" s="1">
        <f t="shared" si="13"/>
        <v>15.638696230160448</v>
      </c>
      <c r="F138" s="1">
        <f t="shared" si="14"/>
        <v>244.56881977923462</v>
      </c>
      <c r="G138" s="3">
        <f t="shared" si="15"/>
        <v>0.65161234292335202</v>
      </c>
    </row>
    <row r="139" spans="1:7">
      <c r="A139" s="7">
        <v>21688</v>
      </c>
      <c r="B139">
        <v>34</v>
      </c>
      <c r="C139">
        <f t="shared" si="11"/>
        <v>38.074826607144402</v>
      </c>
      <c r="D139" s="1">
        <f t="shared" si="12"/>
        <v>-4.0748266071444021</v>
      </c>
      <c r="E139" s="1">
        <f t="shared" si="13"/>
        <v>4.0748266071444021</v>
      </c>
      <c r="F139" s="1">
        <f t="shared" si="14"/>
        <v>16.604211878291959</v>
      </c>
      <c r="G139" s="3">
        <f t="shared" si="15"/>
        <v>0.11984784138660007</v>
      </c>
    </row>
    <row r="140" spans="1:7">
      <c r="A140" s="7">
        <v>21689</v>
      </c>
      <c r="B140">
        <v>43</v>
      </c>
      <c r="C140">
        <f t="shared" si="11"/>
        <v>37.667343946429959</v>
      </c>
      <c r="D140" s="1">
        <f t="shared" si="12"/>
        <v>5.3326560535700409</v>
      </c>
      <c r="E140" s="1">
        <f t="shared" si="13"/>
        <v>5.3326560535700409</v>
      </c>
      <c r="F140" s="1">
        <f t="shared" si="14"/>
        <v>28.437220585677203</v>
      </c>
      <c r="G140" s="3">
        <f t="shared" si="15"/>
        <v>0.12401525705976839</v>
      </c>
    </row>
    <row r="141" spans="1:7">
      <c r="A141" s="7">
        <v>21690</v>
      </c>
      <c r="B141">
        <v>36</v>
      </c>
      <c r="C141">
        <f t="shared" si="11"/>
        <v>38.200609551786961</v>
      </c>
      <c r="D141" s="1">
        <f t="shared" si="12"/>
        <v>-2.200609551786961</v>
      </c>
      <c r="E141" s="1">
        <f t="shared" si="13"/>
        <v>2.200609551786961</v>
      </c>
      <c r="F141" s="1">
        <f t="shared" si="14"/>
        <v>4.8426823994160095</v>
      </c>
      <c r="G141" s="3">
        <f t="shared" si="15"/>
        <v>6.1128043105193361E-2</v>
      </c>
    </row>
    <row r="142" spans="1:7">
      <c r="A142" s="7">
        <v>21691</v>
      </c>
      <c r="B142">
        <v>55</v>
      </c>
      <c r="C142">
        <f t="shared" si="11"/>
        <v>37.980548596608266</v>
      </c>
      <c r="D142" s="1">
        <f t="shared" si="12"/>
        <v>17.019451403391734</v>
      </c>
      <c r="E142" s="1">
        <f t="shared" si="13"/>
        <v>17.019451403391734</v>
      </c>
      <c r="F142" s="1">
        <f t="shared" si="14"/>
        <v>289.66172607241288</v>
      </c>
      <c r="G142" s="3">
        <f t="shared" si="15"/>
        <v>0.30944457097075878</v>
      </c>
    </row>
    <row r="143" spans="1:7">
      <c r="A143" s="7">
        <v>21692</v>
      </c>
      <c r="B143">
        <v>41</v>
      </c>
      <c r="C143">
        <f t="shared" si="11"/>
        <v>39.682493736947443</v>
      </c>
      <c r="D143" s="1">
        <f t="shared" si="12"/>
        <v>1.3175062630525574</v>
      </c>
      <c r="E143" s="1">
        <f t="shared" si="13"/>
        <v>1.3175062630525574</v>
      </c>
      <c r="F143" s="1">
        <f t="shared" si="14"/>
        <v>1.7358227531827144</v>
      </c>
      <c r="G143" s="3">
        <f t="shared" si="15"/>
        <v>3.2134299098842863E-2</v>
      </c>
    </row>
    <row r="144" spans="1:7">
      <c r="A144" s="7">
        <v>21693</v>
      </c>
      <c r="B144">
        <v>45</v>
      </c>
      <c r="C144">
        <f t="shared" si="11"/>
        <v>39.814244363252698</v>
      </c>
      <c r="D144" s="1">
        <f t="shared" si="12"/>
        <v>5.1857556367473023</v>
      </c>
      <c r="E144" s="1">
        <f t="shared" si="13"/>
        <v>5.1857556367473023</v>
      </c>
      <c r="F144" s="1">
        <f t="shared" si="14"/>
        <v>26.89206152405642</v>
      </c>
      <c r="G144" s="3">
        <f t="shared" si="15"/>
        <v>0.11523901414994005</v>
      </c>
    </row>
    <row r="145" spans="1:7">
      <c r="A145" s="7">
        <v>21694</v>
      </c>
      <c r="B145">
        <v>41</v>
      </c>
      <c r="C145">
        <f t="shared" si="11"/>
        <v>40.332819926927428</v>
      </c>
      <c r="D145" s="1">
        <f t="shared" si="12"/>
        <v>0.6671800730725721</v>
      </c>
      <c r="E145" s="1">
        <f t="shared" si="13"/>
        <v>0.6671800730725721</v>
      </c>
      <c r="F145" s="1">
        <f t="shared" si="14"/>
        <v>0.44512924990512265</v>
      </c>
      <c r="G145" s="3">
        <f t="shared" si="15"/>
        <v>1.6272684709087125E-2</v>
      </c>
    </row>
    <row r="146" spans="1:7">
      <c r="A146" s="7">
        <v>21695</v>
      </c>
      <c r="B146">
        <v>37</v>
      </c>
      <c r="C146">
        <f t="shared" si="11"/>
        <v>40.399537934234687</v>
      </c>
      <c r="D146" s="1">
        <f t="shared" si="12"/>
        <v>-3.3995379342346865</v>
      </c>
      <c r="E146" s="1">
        <f t="shared" si="13"/>
        <v>3.3995379342346865</v>
      </c>
      <c r="F146" s="1">
        <f t="shared" si="14"/>
        <v>11.556858166300639</v>
      </c>
      <c r="G146" s="3">
        <f t="shared" si="15"/>
        <v>9.1879403627964498E-2</v>
      </c>
    </row>
    <row r="147" spans="1:7">
      <c r="A147" s="7">
        <v>21696</v>
      </c>
      <c r="B147">
        <v>43</v>
      </c>
      <c r="C147">
        <f t="shared" si="11"/>
        <v>40.059584140811225</v>
      </c>
      <c r="D147" s="1">
        <f t="shared" si="12"/>
        <v>2.940415859188775</v>
      </c>
      <c r="E147" s="1">
        <f t="shared" si="13"/>
        <v>2.940415859188775</v>
      </c>
      <c r="F147" s="1">
        <f t="shared" si="14"/>
        <v>8.6460454249688627</v>
      </c>
      <c r="G147" s="3">
        <f t="shared" si="15"/>
        <v>6.8381764167180809E-2</v>
      </c>
    </row>
    <row r="148" spans="1:7">
      <c r="A148" s="7">
        <v>21697</v>
      </c>
      <c r="B148">
        <v>39</v>
      </c>
      <c r="C148">
        <f t="shared" si="11"/>
        <v>40.353625726730101</v>
      </c>
      <c r="D148" s="1">
        <f t="shared" si="12"/>
        <v>-1.3536257267301011</v>
      </c>
      <c r="E148" s="1">
        <f t="shared" si="13"/>
        <v>1.3536257267301011</v>
      </c>
      <c r="F148" s="1">
        <f t="shared" si="14"/>
        <v>1.8323026080655942</v>
      </c>
      <c r="G148" s="3">
        <f t="shared" si="15"/>
        <v>3.4708351967438489E-2</v>
      </c>
    </row>
    <row r="149" spans="1:7">
      <c r="A149" s="7">
        <v>21698</v>
      </c>
      <c r="B149">
        <v>33</v>
      </c>
      <c r="C149">
        <f t="shared" si="11"/>
        <v>40.218263154057091</v>
      </c>
      <c r="D149" s="1">
        <f t="shared" si="12"/>
        <v>-7.218263154057091</v>
      </c>
      <c r="E149" s="1">
        <f t="shared" si="13"/>
        <v>7.218263154057091</v>
      </c>
      <c r="F149" s="1">
        <f t="shared" si="14"/>
        <v>52.103322961218225</v>
      </c>
      <c r="G149" s="3">
        <f t="shared" si="15"/>
        <v>0.21873524709263911</v>
      </c>
    </row>
    <row r="150" spans="1:7">
      <c r="A150" s="7">
        <v>21699</v>
      </c>
      <c r="B150">
        <v>43</v>
      </c>
      <c r="C150">
        <f t="shared" si="11"/>
        <v>39.496436838651377</v>
      </c>
      <c r="D150" s="1">
        <f t="shared" si="12"/>
        <v>3.5035631613486231</v>
      </c>
      <c r="E150" s="1">
        <f t="shared" si="13"/>
        <v>3.5035631613486231</v>
      </c>
      <c r="F150" s="1">
        <f t="shared" si="14"/>
        <v>12.274954825559158</v>
      </c>
      <c r="G150" s="3">
        <f t="shared" si="15"/>
        <v>8.1478213054619136E-2</v>
      </c>
    </row>
    <row r="151" spans="1:7">
      <c r="A151" s="7">
        <v>21700</v>
      </c>
      <c r="B151">
        <v>40</v>
      </c>
      <c r="C151">
        <f t="shared" si="11"/>
        <v>39.846793154786241</v>
      </c>
      <c r="D151" s="1">
        <f t="shared" si="12"/>
        <v>0.15320684521375938</v>
      </c>
      <c r="E151" s="1">
        <f t="shared" si="13"/>
        <v>0.15320684521375938</v>
      </c>
      <c r="F151" s="1">
        <f t="shared" si="14"/>
        <v>2.3472337420352825E-2</v>
      </c>
      <c r="G151" s="3">
        <f t="shared" si="15"/>
        <v>3.8301711303439846E-3</v>
      </c>
    </row>
    <row r="152" spans="1:7">
      <c r="A152" s="7">
        <v>21701</v>
      </c>
      <c r="B152">
        <v>38</v>
      </c>
      <c r="C152">
        <f t="shared" si="11"/>
        <v>39.862113839307618</v>
      </c>
      <c r="D152" s="1">
        <f t="shared" si="12"/>
        <v>-1.862113839307618</v>
      </c>
      <c r="E152" s="1">
        <f t="shared" si="13"/>
        <v>1.862113839307618</v>
      </c>
      <c r="F152" s="1">
        <f t="shared" si="14"/>
        <v>3.4674679505409571</v>
      </c>
      <c r="G152" s="3">
        <f t="shared" si="15"/>
        <v>4.9002995771253104E-2</v>
      </c>
    </row>
    <row r="153" spans="1:7">
      <c r="A153" s="7">
        <v>21702</v>
      </c>
      <c r="B153">
        <v>45</v>
      </c>
      <c r="C153">
        <f t="shared" si="11"/>
        <v>39.675902455376857</v>
      </c>
      <c r="D153" s="1">
        <f t="shared" si="12"/>
        <v>5.3240975446231431</v>
      </c>
      <c r="E153" s="1">
        <f t="shared" si="13"/>
        <v>5.3240975446231431</v>
      </c>
      <c r="F153" s="1">
        <f t="shared" si="14"/>
        <v>28.346014664662182</v>
      </c>
      <c r="G153" s="3">
        <f t="shared" si="15"/>
        <v>0.11831327876940317</v>
      </c>
    </row>
    <row r="154" spans="1:7">
      <c r="A154" s="7">
        <v>21703</v>
      </c>
      <c r="B154">
        <v>46</v>
      </c>
      <c r="C154">
        <f t="shared" si="11"/>
        <v>40.208312209839171</v>
      </c>
      <c r="D154" s="1">
        <f t="shared" si="12"/>
        <v>5.7916877901608288</v>
      </c>
      <c r="E154" s="1">
        <f t="shared" si="13"/>
        <v>5.7916877901608288</v>
      </c>
      <c r="F154" s="1">
        <f t="shared" si="14"/>
        <v>33.543647458698025</v>
      </c>
      <c r="G154" s="3">
        <f t="shared" si="15"/>
        <v>0.12590625630784411</v>
      </c>
    </row>
    <row r="155" spans="1:7">
      <c r="A155" s="7">
        <v>21704</v>
      </c>
      <c r="B155">
        <v>34</v>
      </c>
      <c r="C155">
        <f t="shared" si="11"/>
        <v>40.787480988855258</v>
      </c>
      <c r="D155" s="1">
        <f t="shared" si="12"/>
        <v>-6.7874809888552576</v>
      </c>
      <c r="E155" s="1">
        <f t="shared" si="13"/>
        <v>6.7874809888552576</v>
      </c>
      <c r="F155" s="1">
        <f t="shared" si="14"/>
        <v>46.069898174071547</v>
      </c>
      <c r="G155" s="3">
        <f t="shared" si="15"/>
        <v>0.19963179378986051</v>
      </c>
    </row>
    <row r="156" spans="1:7">
      <c r="A156" s="7">
        <v>21705</v>
      </c>
      <c r="B156">
        <v>35</v>
      </c>
      <c r="C156">
        <f t="shared" si="11"/>
        <v>40.10873288996973</v>
      </c>
      <c r="D156" s="1">
        <f t="shared" si="12"/>
        <v>-5.1087328899697297</v>
      </c>
      <c r="E156" s="1">
        <f t="shared" si="13"/>
        <v>5.1087328899697297</v>
      </c>
      <c r="F156" s="1">
        <f t="shared" si="14"/>
        <v>26.099151741058467</v>
      </c>
      <c r="G156" s="3">
        <f t="shared" si="15"/>
        <v>0.145963796856278</v>
      </c>
    </row>
    <row r="157" spans="1:7">
      <c r="A157" s="7">
        <v>21706</v>
      </c>
      <c r="B157">
        <v>48</v>
      </c>
      <c r="C157">
        <f t="shared" si="11"/>
        <v>39.597859600972761</v>
      </c>
      <c r="D157" s="1">
        <f t="shared" si="12"/>
        <v>8.402140399027239</v>
      </c>
      <c r="E157" s="1">
        <f t="shared" si="13"/>
        <v>8.402140399027239</v>
      </c>
      <c r="F157" s="1">
        <f t="shared" si="14"/>
        <v>70.595963284965606</v>
      </c>
      <c r="G157" s="3">
        <f t="shared" si="15"/>
        <v>0.17504459164640082</v>
      </c>
    </row>
    <row r="158" spans="1:7">
      <c r="A158" s="7">
        <v>21707</v>
      </c>
      <c r="B158">
        <v>51</v>
      </c>
      <c r="C158">
        <f t="shared" si="11"/>
        <v>40.438073640875487</v>
      </c>
      <c r="D158" s="1">
        <f t="shared" si="12"/>
        <v>10.561926359124513</v>
      </c>
      <c r="E158" s="1">
        <f t="shared" si="13"/>
        <v>10.561926359124513</v>
      </c>
      <c r="F158" s="1">
        <f t="shared" si="14"/>
        <v>111.55428841556919</v>
      </c>
      <c r="G158" s="3">
        <f t="shared" si="15"/>
        <v>0.20709659527695123</v>
      </c>
    </row>
    <row r="159" spans="1:7">
      <c r="A159" s="7">
        <v>21708</v>
      </c>
      <c r="B159">
        <v>36</v>
      </c>
      <c r="C159">
        <f t="shared" si="11"/>
        <v>41.49426627678794</v>
      </c>
      <c r="D159" s="1">
        <f t="shared" si="12"/>
        <v>-5.4942662767879398</v>
      </c>
      <c r="E159" s="1">
        <f t="shared" si="13"/>
        <v>5.4942662767879398</v>
      </c>
      <c r="F159" s="1">
        <f t="shared" si="14"/>
        <v>30.18696192024921</v>
      </c>
      <c r="G159" s="3">
        <f t="shared" si="15"/>
        <v>0.15261850768855389</v>
      </c>
    </row>
    <row r="160" spans="1:7">
      <c r="A160" s="7">
        <v>21709</v>
      </c>
      <c r="B160">
        <v>33</v>
      </c>
      <c r="C160">
        <f t="shared" si="11"/>
        <v>40.944839649109149</v>
      </c>
      <c r="D160" s="1">
        <f t="shared" si="12"/>
        <v>-7.9448396491091486</v>
      </c>
      <c r="E160" s="1">
        <f t="shared" si="13"/>
        <v>7.9448396491091486</v>
      </c>
      <c r="F160" s="1">
        <f t="shared" si="14"/>
        <v>63.120477050056778</v>
      </c>
      <c r="G160" s="3">
        <f t="shared" si="15"/>
        <v>0.24075271663967118</v>
      </c>
    </row>
    <row r="161" spans="1:7">
      <c r="A161" s="7">
        <v>21710</v>
      </c>
      <c r="B161">
        <v>46</v>
      </c>
      <c r="C161">
        <f t="shared" si="11"/>
        <v>40.150355684198232</v>
      </c>
      <c r="D161" s="1">
        <f t="shared" si="12"/>
        <v>5.8496443158017684</v>
      </c>
      <c r="E161" s="1">
        <f t="shared" si="13"/>
        <v>5.8496443158017684</v>
      </c>
      <c r="F161" s="1">
        <f t="shared" si="14"/>
        <v>34.218338621391936</v>
      </c>
      <c r="G161" s="3">
        <f t="shared" si="15"/>
        <v>0.1271661807782993</v>
      </c>
    </row>
    <row r="162" spans="1:7">
      <c r="A162" s="7">
        <v>21711</v>
      </c>
      <c r="B162">
        <v>42</v>
      </c>
      <c r="C162">
        <f t="shared" si="11"/>
        <v>40.735320115778414</v>
      </c>
      <c r="D162" s="1">
        <f t="shared" si="12"/>
        <v>1.2646798842215858</v>
      </c>
      <c r="E162" s="1">
        <f t="shared" si="13"/>
        <v>1.2646798842215858</v>
      </c>
      <c r="F162" s="1">
        <f t="shared" si="14"/>
        <v>1.5994152095547238</v>
      </c>
      <c r="G162" s="3">
        <f t="shared" si="15"/>
        <v>3.0111425814799662E-2</v>
      </c>
    </row>
    <row r="163" spans="1:7">
      <c r="A163" s="7">
        <v>21712</v>
      </c>
      <c r="B163">
        <v>48</v>
      </c>
      <c r="C163">
        <f t="shared" si="11"/>
        <v>40.861788104200578</v>
      </c>
      <c r="D163" s="1">
        <f t="shared" si="12"/>
        <v>7.1382118957994223</v>
      </c>
      <c r="E163" s="1">
        <f t="shared" si="13"/>
        <v>7.1382118957994223</v>
      </c>
      <c r="F163" s="1">
        <f t="shared" si="14"/>
        <v>50.954069069332384</v>
      </c>
      <c r="G163" s="3">
        <f t="shared" si="15"/>
        <v>0.14871274782915464</v>
      </c>
    </row>
    <row r="164" spans="1:7">
      <c r="A164" s="7">
        <v>21713</v>
      </c>
      <c r="B164">
        <v>34</v>
      </c>
      <c r="C164">
        <f t="shared" si="11"/>
        <v>41.575609293780516</v>
      </c>
      <c r="D164" s="1">
        <f t="shared" si="12"/>
        <v>-7.5756092937805164</v>
      </c>
      <c r="E164" s="1">
        <f t="shared" si="13"/>
        <v>7.5756092937805164</v>
      </c>
      <c r="F164" s="1">
        <f t="shared" si="14"/>
        <v>57.389856172013737</v>
      </c>
      <c r="G164" s="3">
        <f t="shared" si="15"/>
        <v>0.22281203805236813</v>
      </c>
    </row>
    <row r="165" spans="1:7">
      <c r="A165" s="7">
        <v>21714</v>
      </c>
      <c r="B165">
        <v>41</v>
      </c>
      <c r="C165">
        <f t="shared" si="11"/>
        <v>40.818048364402465</v>
      </c>
      <c r="D165" s="1">
        <f t="shared" si="12"/>
        <v>0.18195163559753524</v>
      </c>
      <c r="E165" s="1">
        <f t="shared" si="13"/>
        <v>0.18195163559753524</v>
      </c>
      <c r="F165" s="1">
        <f t="shared" si="14"/>
        <v>3.3106397696618252E-2</v>
      </c>
      <c r="G165" s="3">
        <f t="shared" si="15"/>
        <v>4.4378447706715915E-3</v>
      </c>
    </row>
    <row r="166" spans="1:7">
      <c r="A166" s="7">
        <v>21715</v>
      </c>
      <c r="B166">
        <v>35</v>
      </c>
      <c r="C166">
        <f t="shared" si="11"/>
        <v>40.836243527962218</v>
      </c>
      <c r="D166" s="1">
        <f t="shared" si="12"/>
        <v>-5.8362435279622176</v>
      </c>
      <c r="E166" s="1">
        <f t="shared" si="13"/>
        <v>5.8362435279622176</v>
      </c>
      <c r="F166" s="1">
        <f t="shared" si="14"/>
        <v>34.061738517680872</v>
      </c>
      <c r="G166" s="3">
        <f t="shared" si="15"/>
        <v>0.16674981508463479</v>
      </c>
    </row>
    <row r="167" spans="1:7">
      <c r="A167" s="7">
        <v>21716</v>
      </c>
      <c r="B167">
        <v>40</v>
      </c>
      <c r="C167">
        <f t="shared" si="11"/>
        <v>40.252619175165997</v>
      </c>
      <c r="D167" s="1">
        <f t="shared" si="12"/>
        <v>-0.25261917516599652</v>
      </c>
      <c r="E167" s="1">
        <f t="shared" si="13"/>
        <v>0.25261917516599652</v>
      </c>
      <c r="F167" s="1">
        <f t="shared" si="14"/>
        <v>6.3816447661548439E-2</v>
      </c>
      <c r="G167" s="3">
        <f t="shared" si="15"/>
        <v>6.3154793791499134E-3</v>
      </c>
    </row>
    <row r="168" spans="1:7">
      <c r="A168" s="7">
        <v>21717</v>
      </c>
      <c r="B168">
        <v>34</v>
      </c>
      <c r="C168">
        <f t="shared" si="11"/>
        <v>40.227357257649395</v>
      </c>
      <c r="D168" s="1">
        <f t="shared" si="12"/>
        <v>-6.2273572576493947</v>
      </c>
      <c r="E168" s="1">
        <f t="shared" si="13"/>
        <v>6.2273572576493947</v>
      </c>
      <c r="F168" s="1">
        <f t="shared" si="14"/>
        <v>38.779978414398592</v>
      </c>
      <c r="G168" s="3">
        <f t="shared" si="15"/>
        <v>0.18315756640145278</v>
      </c>
    </row>
    <row r="169" spans="1:7">
      <c r="A169" s="7">
        <v>21718</v>
      </c>
      <c r="B169">
        <v>30</v>
      </c>
      <c r="C169">
        <f t="shared" si="11"/>
        <v>39.604621531884455</v>
      </c>
      <c r="D169" s="1">
        <f t="shared" si="12"/>
        <v>-9.6046215318844546</v>
      </c>
      <c r="E169" s="1">
        <f t="shared" si="13"/>
        <v>9.6046215318844546</v>
      </c>
      <c r="F169" s="1">
        <f t="shared" si="14"/>
        <v>92.248754770738486</v>
      </c>
      <c r="G169" s="3">
        <f t="shared" si="15"/>
        <v>0.32015405106281514</v>
      </c>
    </row>
    <row r="170" spans="1:7">
      <c r="A170" s="7">
        <v>21719</v>
      </c>
      <c r="B170">
        <v>36</v>
      </c>
      <c r="C170">
        <f t="shared" si="11"/>
        <v>38.64415937869601</v>
      </c>
      <c r="D170" s="1">
        <f t="shared" si="12"/>
        <v>-2.6441593786960098</v>
      </c>
      <c r="E170" s="1">
        <f t="shared" si="13"/>
        <v>2.6441593786960098</v>
      </c>
      <c r="F170" s="1">
        <f t="shared" si="14"/>
        <v>6.9915788199460689</v>
      </c>
      <c r="G170" s="3">
        <f t="shared" si="15"/>
        <v>7.3448871630444723E-2</v>
      </c>
    </row>
    <row r="171" spans="1:7">
      <c r="A171" s="7">
        <v>21720</v>
      </c>
      <c r="B171">
        <v>40</v>
      </c>
      <c r="C171">
        <f t="shared" si="11"/>
        <v>38.37974344082641</v>
      </c>
      <c r="D171" s="1">
        <f t="shared" si="12"/>
        <v>1.6202565591735905</v>
      </c>
      <c r="E171" s="1">
        <f t="shared" si="13"/>
        <v>1.6202565591735905</v>
      </c>
      <c r="F171" s="1">
        <f t="shared" si="14"/>
        <v>2.6252313175450426</v>
      </c>
      <c r="G171" s="3">
        <f t="shared" si="15"/>
        <v>4.050641397933976E-2</v>
      </c>
    </row>
    <row r="172" spans="1:7">
      <c r="A172" s="7">
        <v>21721</v>
      </c>
      <c r="B172">
        <v>39</v>
      </c>
      <c r="C172">
        <f t="shared" si="11"/>
        <v>38.541769096743771</v>
      </c>
      <c r="D172" s="1">
        <f t="shared" si="12"/>
        <v>0.45823090325622928</v>
      </c>
      <c r="E172" s="1">
        <f t="shared" si="13"/>
        <v>0.45823090325622928</v>
      </c>
      <c r="F172" s="1">
        <f t="shared" si="14"/>
        <v>0.20997556069901976</v>
      </c>
      <c r="G172" s="3">
        <f t="shared" si="15"/>
        <v>1.1749510339903315E-2</v>
      </c>
    </row>
    <row r="173" spans="1:7">
      <c r="A173" s="7">
        <v>21722</v>
      </c>
      <c r="B173">
        <v>45</v>
      </c>
      <c r="C173">
        <f t="shared" si="11"/>
        <v>38.58759218706939</v>
      </c>
      <c r="D173" s="1">
        <f t="shared" si="12"/>
        <v>6.4124078129306099</v>
      </c>
      <c r="E173" s="1">
        <f t="shared" si="13"/>
        <v>6.4124078129306099</v>
      </c>
      <c r="F173" s="1">
        <f t="shared" si="14"/>
        <v>41.11897395933353</v>
      </c>
      <c r="G173" s="3">
        <f t="shared" si="15"/>
        <v>0.142497951398458</v>
      </c>
    </row>
    <row r="174" spans="1:7">
      <c r="A174" s="7">
        <v>21723</v>
      </c>
      <c r="B174">
        <v>38</v>
      </c>
      <c r="C174">
        <f t="shared" si="11"/>
        <v>39.228832968362454</v>
      </c>
      <c r="D174" s="1">
        <f t="shared" si="12"/>
        <v>-1.2288329683624539</v>
      </c>
      <c r="E174" s="1">
        <f t="shared" si="13"/>
        <v>1.2288329683624539</v>
      </c>
      <c r="F174" s="1">
        <f t="shared" si="14"/>
        <v>1.5100304641344797</v>
      </c>
      <c r="G174" s="3">
        <f t="shared" si="15"/>
        <v>3.2337709693748787E-2</v>
      </c>
    </row>
    <row r="175" spans="1:7">
      <c r="A175" s="7">
        <v>21724</v>
      </c>
      <c r="B175">
        <v>47</v>
      </c>
      <c r="C175">
        <f t="shared" si="11"/>
        <v>39.105949671526204</v>
      </c>
      <c r="D175" s="1">
        <f t="shared" si="12"/>
        <v>7.8940503284737957</v>
      </c>
      <c r="E175" s="1">
        <f t="shared" si="13"/>
        <v>7.8940503284737957</v>
      </c>
      <c r="F175" s="1">
        <f t="shared" si="14"/>
        <v>62.31603058847724</v>
      </c>
      <c r="G175" s="3">
        <f t="shared" si="15"/>
        <v>0.16795851762710204</v>
      </c>
    </row>
    <row r="176" spans="1:7">
      <c r="A176" s="7">
        <v>21725</v>
      </c>
      <c r="B176">
        <v>33</v>
      </c>
      <c r="C176">
        <f t="shared" si="11"/>
        <v>39.895354704373588</v>
      </c>
      <c r="D176" s="1">
        <f t="shared" si="12"/>
        <v>-6.8953547043735881</v>
      </c>
      <c r="E176" s="1">
        <f t="shared" si="13"/>
        <v>6.8953547043735881</v>
      </c>
      <c r="F176" s="1">
        <f t="shared" si="14"/>
        <v>47.545916499126974</v>
      </c>
      <c r="G176" s="3">
        <f t="shared" si="15"/>
        <v>0.20895014255677541</v>
      </c>
    </row>
    <row r="177" spans="1:7">
      <c r="A177" s="7">
        <v>21726</v>
      </c>
      <c r="B177">
        <v>30</v>
      </c>
      <c r="C177">
        <f t="shared" si="11"/>
        <v>39.205819233936225</v>
      </c>
      <c r="D177" s="1">
        <f t="shared" si="12"/>
        <v>-9.205819233936225</v>
      </c>
      <c r="E177" s="1">
        <f t="shared" si="13"/>
        <v>9.205819233936225</v>
      </c>
      <c r="F177" s="1">
        <f t="shared" si="14"/>
        <v>84.747107767910151</v>
      </c>
      <c r="G177" s="3">
        <f t="shared" si="15"/>
        <v>0.30686064113120748</v>
      </c>
    </row>
    <row r="178" spans="1:7">
      <c r="A178" s="7">
        <v>21727</v>
      </c>
      <c r="B178">
        <v>42</v>
      </c>
      <c r="C178">
        <f t="shared" si="11"/>
        <v>38.285237310542605</v>
      </c>
      <c r="D178" s="1">
        <f t="shared" si="12"/>
        <v>3.7147626894573946</v>
      </c>
      <c r="E178" s="1">
        <f t="shared" si="13"/>
        <v>3.7147626894573946</v>
      </c>
      <c r="F178" s="1">
        <f t="shared" si="14"/>
        <v>13.799461838984735</v>
      </c>
      <c r="G178" s="3">
        <f t="shared" si="15"/>
        <v>8.8446730701366535E-2</v>
      </c>
    </row>
    <row r="179" spans="1:7">
      <c r="A179" s="7">
        <v>21728</v>
      </c>
      <c r="B179">
        <v>43</v>
      </c>
      <c r="C179">
        <f t="shared" si="11"/>
        <v>38.656713579488347</v>
      </c>
      <c r="D179" s="1">
        <f t="shared" si="12"/>
        <v>4.343286420511653</v>
      </c>
      <c r="E179" s="1">
        <f t="shared" si="13"/>
        <v>4.343286420511653</v>
      </c>
      <c r="F179" s="1">
        <f t="shared" si="14"/>
        <v>18.864136930600928</v>
      </c>
      <c r="G179" s="3">
        <f t="shared" si="15"/>
        <v>0.10100666094213147</v>
      </c>
    </row>
    <row r="180" spans="1:7">
      <c r="A180" s="7">
        <v>21729</v>
      </c>
      <c r="B180">
        <v>41</v>
      </c>
      <c r="C180">
        <f t="shared" si="11"/>
        <v>39.09104222153951</v>
      </c>
      <c r="D180" s="1">
        <f t="shared" si="12"/>
        <v>1.9089577784604899</v>
      </c>
      <c r="E180" s="1">
        <f t="shared" si="13"/>
        <v>1.9089577784604899</v>
      </c>
      <c r="F180" s="1">
        <f t="shared" si="14"/>
        <v>3.6441197999448085</v>
      </c>
      <c r="G180" s="3">
        <f t="shared" si="15"/>
        <v>4.6559945816109512E-2</v>
      </c>
    </row>
    <row r="181" spans="1:7">
      <c r="A181" s="7">
        <v>21730</v>
      </c>
      <c r="B181">
        <v>41</v>
      </c>
      <c r="C181">
        <f t="shared" si="11"/>
        <v>39.281937999385562</v>
      </c>
      <c r="D181" s="1">
        <f t="shared" si="12"/>
        <v>1.718062000614438</v>
      </c>
      <c r="E181" s="1">
        <f t="shared" si="13"/>
        <v>1.718062000614438</v>
      </c>
      <c r="F181" s="1">
        <f t="shared" si="14"/>
        <v>2.9517370379552852</v>
      </c>
      <c r="G181" s="3">
        <f t="shared" si="15"/>
        <v>4.1903951234498492E-2</v>
      </c>
    </row>
    <row r="182" spans="1:7">
      <c r="A182" s="7">
        <v>21731</v>
      </c>
      <c r="B182">
        <v>59</v>
      </c>
      <c r="C182">
        <f t="shared" si="11"/>
        <v>39.453744199447009</v>
      </c>
      <c r="D182" s="1">
        <f t="shared" si="12"/>
        <v>19.546255800552991</v>
      </c>
      <c r="E182" s="1">
        <f t="shared" si="13"/>
        <v>19.546255800552991</v>
      </c>
      <c r="F182" s="1">
        <f t="shared" si="14"/>
        <v>382.05611582065148</v>
      </c>
      <c r="G182" s="3">
        <f t="shared" si="15"/>
        <v>0.3312924711958134</v>
      </c>
    </row>
    <row r="183" spans="1:7">
      <c r="A183" s="7">
        <v>21732</v>
      </c>
      <c r="B183">
        <v>43</v>
      </c>
      <c r="C183">
        <f t="shared" si="11"/>
        <v>41.408369779502308</v>
      </c>
      <c r="D183" s="1">
        <f t="shared" si="12"/>
        <v>1.5916302204976915</v>
      </c>
      <c r="E183" s="1">
        <f t="shared" si="13"/>
        <v>1.5916302204976915</v>
      </c>
      <c r="F183" s="1">
        <f t="shared" si="14"/>
        <v>2.53328675880153</v>
      </c>
      <c r="G183" s="3">
        <f t="shared" si="15"/>
        <v>3.7014656290643988E-2</v>
      </c>
    </row>
    <row r="184" spans="1:7">
      <c r="A184" s="7">
        <v>21733</v>
      </c>
      <c r="B184">
        <v>45</v>
      </c>
      <c r="C184">
        <f t="shared" si="11"/>
        <v>41.567532801552076</v>
      </c>
      <c r="D184" s="1">
        <f t="shared" si="12"/>
        <v>3.4324671984479238</v>
      </c>
      <c r="E184" s="1">
        <f t="shared" si="13"/>
        <v>3.4324671984479238</v>
      </c>
      <c r="F184" s="1">
        <f t="shared" si="14"/>
        <v>11.781831068420939</v>
      </c>
      <c r="G184" s="3">
        <f t="shared" si="15"/>
        <v>7.6277048854398302E-2</v>
      </c>
    </row>
    <row r="185" spans="1:7">
      <c r="A185" s="7">
        <v>21734</v>
      </c>
      <c r="B185">
        <v>38</v>
      </c>
      <c r="C185">
        <f t="shared" si="11"/>
        <v>41.910779521396869</v>
      </c>
      <c r="D185" s="1">
        <f t="shared" si="12"/>
        <v>-3.9107795213968686</v>
      </c>
      <c r="E185" s="1">
        <f t="shared" si="13"/>
        <v>3.9107795213968686</v>
      </c>
      <c r="F185" s="1">
        <f t="shared" si="14"/>
        <v>15.294196464977121</v>
      </c>
      <c r="G185" s="3">
        <f t="shared" si="15"/>
        <v>0.10291525056307549</v>
      </c>
    </row>
    <row r="186" spans="1:7">
      <c r="A186" s="7">
        <v>21735</v>
      </c>
      <c r="B186">
        <v>37</v>
      </c>
      <c r="C186">
        <f t="shared" si="11"/>
        <v>41.51970156925718</v>
      </c>
      <c r="D186" s="1">
        <f t="shared" si="12"/>
        <v>-4.5197015692571796</v>
      </c>
      <c r="E186" s="1">
        <f t="shared" si="13"/>
        <v>4.5197015692571796</v>
      </c>
      <c r="F186" s="1">
        <f t="shared" si="14"/>
        <v>20.427702275145812</v>
      </c>
      <c r="G186" s="3">
        <f t="shared" si="15"/>
        <v>0.12215409646641026</v>
      </c>
    </row>
    <row r="187" spans="1:7">
      <c r="A187" s="7">
        <v>21736</v>
      </c>
      <c r="B187">
        <v>45</v>
      </c>
      <c r="C187">
        <f t="shared" si="11"/>
        <v>41.067731412331469</v>
      </c>
      <c r="D187" s="1">
        <f t="shared" si="12"/>
        <v>3.9322685876685313</v>
      </c>
      <c r="E187" s="1">
        <f t="shared" si="13"/>
        <v>3.9322685876685313</v>
      </c>
      <c r="F187" s="1">
        <f t="shared" si="14"/>
        <v>15.462736245564665</v>
      </c>
      <c r="G187" s="3">
        <f t="shared" si="15"/>
        <v>8.7383746392634035E-2</v>
      </c>
    </row>
    <row r="188" spans="1:7">
      <c r="A188" s="7">
        <v>21737</v>
      </c>
      <c r="B188">
        <v>42</v>
      </c>
      <c r="C188">
        <f t="shared" si="11"/>
        <v>41.46095827109832</v>
      </c>
      <c r="D188" s="1">
        <f t="shared" si="12"/>
        <v>0.53904172890167956</v>
      </c>
      <c r="E188" s="1">
        <f t="shared" si="13"/>
        <v>0.53904172890167956</v>
      </c>
      <c r="F188" s="1">
        <f t="shared" si="14"/>
        <v>0.29056598549731183</v>
      </c>
      <c r="G188" s="3">
        <f t="shared" si="15"/>
        <v>1.2834326878611418E-2</v>
      </c>
    </row>
    <row r="189" spans="1:7">
      <c r="A189" s="7">
        <v>21738</v>
      </c>
      <c r="B189">
        <v>57</v>
      </c>
      <c r="C189">
        <f t="shared" si="11"/>
        <v>41.514862443988491</v>
      </c>
      <c r="D189" s="1">
        <f t="shared" si="12"/>
        <v>15.485137556011509</v>
      </c>
      <c r="E189" s="1">
        <f t="shared" si="13"/>
        <v>15.485137556011509</v>
      </c>
      <c r="F189" s="1">
        <f t="shared" si="14"/>
        <v>239.78948512859807</v>
      </c>
      <c r="G189" s="3">
        <f t="shared" si="15"/>
        <v>0.27166907993002648</v>
      </c>
    </row>
    <row r="190" spans="1:7">
      <c r="A190" s="7">
        <v>21739</v>
      </c>
      <c r="B190">
        <v>46</v>
      </c>
      <c r="C190">
        <f t="shared" si="11"/>
        <v>43.063376199589648</v>
      </c>
      <c r="D190" s="1">
        <f t="shared" si="12"/>
        <v>2.9366238004103522</v>
      </c>
      <c r="E190" s="1">
        <f t="shared" si="13"/>
        <v>2.9366238004103522</v>
      </c>
      <c r="F190" s="1">
        <f t="shared" si="14"/>
        <v>8.6237593451365395</v>
      </c>
      <c r="G190" s="3">
        <f t="shared" si="15"/>
        <v>6.383964783500766E-2</v>
      </c>
    </row>
    <row r="191" spans="1:7">
      <c r="A191" s="7">
        <v>21740</v>
      </c>
      <c r="B191">
        <v>51</v>
      </c>
      <c r="C191">
        <f t="shared" si="11"/>
        <v>43.357038579630682</v>
      </c>
      <c r="D191" s="1">
        <f t="shared" si="12"/>
        <v>7.6429614203693177</v>
      </c>
      <c r="E191" s="1">
        <f t="shared" si="13"/>
        <v>7.6429614203693177</v>
      </c>
      <c r="F191" s="1">
        <f t="shared" si="14"/>
        <v>58.414859273253775</v>
      </c>
      <c r="G191" s="3">
        <f t="shared" si="15"/>
        <v>0.14986198863469249</v>
      </c>
    </row>
    <row r="192" spans="1:7">
      <c r="A192" s="7">
        <v>21741</v>
      </c>
      <c r="B192">
        <v>41</v>
      </c>
      <c r="C192">
        <f t="shared" si="11"/>
        <v>44.121334721667615</v>
      </c>
      <c r="D192" s="1">
        <f t="shared" si="12"/>
        <v>-3.1213347216676155</v>
      </c>
      <c r="E192" s="1">
        <f t="shared" si="13"/>
        <v>3.1213347216676155</v>
      </c>
      <c r="F192" s="1">
        <f t="shared" si="14"/>
        <v>9.7427304446878509</v>
      </c>
      <c r="G192" s="3">
        <f t="shared" si="15"/>
        <v>7.6130115162624773E-2</v>
      </c>
    </row>
    <row r="193" spans="1:7">
      <c r="A193" s="7">
        <v>21742</v>
      </c>
      <c r="B193">
        <v>47</v>
      </c>
      <c r="C193">
        <f t="shared" si="11"/>
        <v>43.809201249500859</v>
      </c>
      <c r="D193" s="1">
        <f t="shared" si="12"/>
        <v>3.1907987504991411</v>
      </c>
      <c r="E193" s="1">
        <f t="shared" si="13"/>
        <v>3.1907987504991411</v>
      </c>
      <c r="F193" s="1">
        <f t="shared" si="14"/>
        <v>10.18119666618688</v>
      </c>
      <c r="G193" s="3">
        <f t="shared" si="15"/>
        <v>6.7889335117003E-2</v>
      </c>
    </row>
    <row r="194" spans="1:7">
      <c r="A194" s="7">
        <v>21743</v>
      </c>
      <c r="B194">
        <v>26</v>
      </c>
      <c r="C194">
        <f t="shared" si="11"/>
        <v>44.128281124550774</v>
      </c>
      <c r="D194" s="1">
        <f t="shared" si="12"/>
        <v>-18.128281124550774</v>
      </c>
      <c r="E194" s="1">
        <f t="shared" si="13"/>
        <v>18.128281124550774</v>
      </c>
      <c r="F194" s="1">
        <f t="shared" si="14"/>
        <v>328.63457653074391</v>
      </c>
      <c r="G194" s="3">
        <f t="shared" si="15"/>
        <v>0.69724158171349138</v>
      </c>
    </row>
    <row r="195" spans="1:7">
      <c r="A195" s="7">
        <v>21744</v>
      </c>
      <c r="B195">
        <v>35</v>
      </c>
      <c r="C195">
        <f t="shared" si="11"/>
        <v>42.315453012095702</v>
      </c>
      <c r="D195" s="1">
        <f t="shared" si="12"/>
        <v>-7.315453012095702</v>
      </c>
      <c r="E195" s="1">
        <f t="shared" si="13"/>
        <v>7.315453012095702</v>
      </c>
      <c r="F195" s="1">
        <f t="shared" si="14"/>
        <v>53.515852772180082</v>
      </c>
      <c r="G195" s="3">
        <f t="shared" si="15"/>
        <v>0.20901294320273434</v>
      </c>
    </row>
    <row r="196" spans="1:7">
      <c r="A196" s="7">
        <v>21745</v>
      </c>
      <c r="B196">
        <v>44</v>
      </c>
      <c r="C196">
        <f t="shared" ref="C196:C259" si="16">0.1*B195+0.9*C195</f>
        <v>41.58390771088613</v>
      </c>
      <c r="D196" s="1">
        <f t="shared" ref="D196:D259" si="17">B196-C196</f>
        <v>2.4160922891138696</v>
      </c>
      <c r="E196" s="1">
        <f t="shared" ref="E196:E259" si="18">ABS(D196)</f>
        <v>2.4160922891138696</v>
      </c>
      <c r="F196" s="1">
        <f t="shared" ref="F196:F259" si="19">E196^2</f>
        <v>5.8375019495154987</v>
      </c>
      <c r="G196" s="3">
        <f t="shared" ref="G196:G259" si="20">E196/B196</f>
        <v>5.4911188388951586E-2</v>
      </c>
    </row>
    <row r="197" spans="1:7">
      <c r="A197" s="7">
        <v>21746</v>
      </c>
      <c r="B197">
        <v>41</v>
      </c>
      <c r="C197">
        <f t="shared" si="16"/>
        <v>41.825516939797517</v>
      </c>
      <c r="D197" s="1">
        <f t="shared" si="17"/>
        <v>-0.82551693979751661</v>
      </c>
      <c r="E197" s="1">
        <f t="shared" si="18"/>
        <v>0.82551693979751661</v>
      </c>
      <c r="F197" s="1">
        <f t="shared" si="19"/>
        <v>0.68147821789265672</v>
      </c>
      <c r="G197" s="3">
        <f t="shared" si="20"/>
        <v>2.0134559507256504E-2</v>
      </c>
    </row>
    <row r="198" spans="1:7">
      <c r="A198" s="7">
        <v>21747</v>
      </c>
      <c r="B198">
        <v>42</v>
      </c>
      <c r="C198">
        <f t="shared" si="16"/>
        <v>41.742965245817764</v>
      </c>
      <c r="D198" s="1">
        <f t="shared" si="17"/>
        <v>0.25703475418223576</v>
      </c>
      <c r="E198" s="1">
        <f t="shared" si="18"/>
        <v>0.25703475418223576</v>
      </c>
      <c r="F198" s="1">
        <f t="shared" si="19"/>
        <v>6.6066864857522362E-2</v>
      </c>
      <c r="G198" s="3">
        <f t="shared" si="20"/>
        <v>6.1198750995770422E-3</v>
      </c>
    </row>
    <row r="199" spans="1:7">
      <c r="A199" s="7">
        <v>21748</v>
      </c>
      <c r="B199">
        <v>36</v>
      </c>
      <c r="C199">
        <f t="shared" si="16"/>
        <v>41.76866872123599</v>
      </c>
      <c r="D199" s="1">
        <f t="shared" si="17"/>
        <v>-5.7686687212359899</v>
      </c>
      <c r="E199" s="1">
        <f t="shared" si="18"/>
        <v>5.7686687212359899</v>
      </c>
      <c r="F199" s="1">
        <f t="shared" si="19"/>
        <v>33.277538815366469</v>
      </c>
      <c r="G199" s="3">
        <f t="shared" si="20"/>
        <v>0.16024079781211084</v>
      </c>
    </row>
    <row r="200" spans="1:7">
      <c r="A200" s="7">
        <v>21749</v>
      </c>
      <c r="B200">
        <v>45</v>
      </c>
      <c r="C200">
        <f t="shared" si="16"/>
        <v>41.191801849112395</v>
      </c>
      <c r="D200" s="1">
        <f t="shared" si="17"/>
        <v>3.8081981508876055</v>
      </c>
      <c r="E200" s="1">
        <f t="shared" si="18"/>
        <v>3.8081981508876055</v>
      </c>
      <c r="F200" s="1">
        <f t="shared" si="19"/>
        <v>14.502373156423777</v>
      </c>
      <c r="G200" s="3">
        <f t="shared" si="20"/>
        <v>8.4626625575280126E-2</v>
      </c>
    </row>
    <row r="201" spans="1:7">
      <c r="A201" s="7">
        <v>21750</v>
      </c>
      <c r="B201">
        <v>45</v>
      </c>
      <c r="C201">
        <f t="shared" si="16"/>
        <v>41.572621664201158</v>
      </c>
      <c r="D201" s="1">
        <f t="shared" si="17"/>
        <v>3.4273783357988421</v>
      </c>
      <c r="E201" s="1">
        <f t="shared" si="18"/>
        <v>3.4273783357988421</v>
      </c>
      <c r="F201" s="1">
        <f t="shared" si="19"/>
        <v>11.74692225670324</v>
      </c>
      <c r="G201" s="3">
        <f t="shared" si="20"/>
        <v>7.6163963017752051E-2</v>
      </c>
    </row>
    <row r="202" spans="1:7">
      <c r="A202" s="7">
        <v>21751</v>
      </c>
      <c r="B202">
        <v>45</v>
      </c>
      <c r="C202">
        <f t="shared" si="16"/>
        <v>41.91535949778104</v>
      </c>
      <c r="D202" s="1">
        <f t="shared" si="17"/>
        <v>3.08464050221896</v>
      </c>
      <c r="E202" s="1">
        <f t="shared" si="18"/>
        <v>3.08464050221896</v>
      </c>
      <c r="F202" s="1">
        <f t="shared" si="19"/>
        <v>9.5150070279296379</v>
      </c>
      <c r="G202" s="3">
        <f t="shared" si="20"/>
        <v>6.8547566715976893E-2</v>
      </c>
    </row>
    <row r="203" spans="1:7">
      <c r="A203" s="7">
        <v>21752</v>
      </c>
      <c r="B203">
        <v>47</v>
      </c>
      <c r="C203">
        <f t="shared" si="16"/>
        <v>42.22382354800294</v>
      </c>
      <c r="D203" s="1">
        <f t="shared" si="17"/>
        <v>4.7761764519970598</v>
      </c>
      <c r="E203" s="1">
        <f t="shared" si="18"/>
        <v>4.7761764519970598</v>
      </c>
      <c r="F203" s="1">
        <f t="shared" si="19"/>
        <v>22.811861500611222</v>
      </c>
      <c r="G203" s="3">
        <f t="shared" si="20"/>
        <v>0.10162077557440553</v>
      </c>
    </row>
    <row r="204" spans="1:7">
      <c r="A204" s="7">
        <v>21753</v>
      </c>
      <c r="B204">
        <v>38</v>
      </c>
      <c r="C204">
        <f t="shared" si="16"/>
        <v>42.701441193202648</v>
      </c>
      <c r="D204" s="1">
        <f t="shared" si="17"/>
        <v>-4.7014411932026476</v>
      </c>
      <c r="E204" s="1">
        <f t="shared" si="18"/>
        <v>4.7014411932026476</v>
      </c>
      <c r="F204" s="1">
        <f t="shared" si="19"/>
        <v>22.103549293142734</v>
      </c>
      <c r="G204" s="3">
        <f t="shared" si="20"/>
        <v>0.12372213666322757</v>
      </c>
    </row>
    <row r="205" spans="1:7">
      <c r="A205" s="7">
        <v>21754</v>
      </c>
      <c r="B205">
        <v>42</v>
      </c>
      <c r="C205">
        <f t="shared" si="16"/>
        <v>42.231297073882381</v>
      </c>
      <c r="D205" s="1">
        <f t="shared" si="17"/>
        <v>-0.23129707388238074</v>
      </c>
      <c r="E205" s="1">
        <f t="shared" si="18"/>
        <v>0.23129707388238074</v>
      </c>
      <c r="F205" s="1">
        <f t="shared" si="19"/>
        <v>5.34983363865515E-2</v>
      </c>
      <c r="G205" s="3">
        <f t="shared" si="20"/>
        <v>5.5070731876757321E-3</v>
      </c>
    </row>
    <row r="206" spans="1:7">
      <c r="A206" s="7">
        <v>21755</v>
      </c>
      <c r="B206">
        <v>35</v>
      </c>
      <c r="C206">
        <f t="shared" si="16"/>
        <v>42.208167366494145</v>
      </c>
      <c r="D206" s="1">
        <f t="shared" si="17"/>
        <v>-7.2081673664941448</v>
      </c>
      <c r="E206" s="1">
        <f t="shared" si="18"/>
        <v>7.2081673664941448</v>
      </c>
      <c r="F206" s="1">
        <f t="shared" si="19"/>
        <v>51.957676783391136</v>
      </c>
      <c r="G206" s="3">
        <f t="shared" si="20"/>
        <v>0.20594763904268984</v>
      </c>
    </row>
    <row r="207" spans="1:7">
      <c r="A207" s="7">
        <v>21756</v>
      </c>
      <c r="B207">
        <v>36</v>
      </c>
      <c r="C207">
        <f t="shared" si="16"/>
        <v>41.487350629844734</v>
      </c>
      <c r="D207" s="1">
        <f t="shared" si="17"/>
        <v>-5.4873506298447339</v>
      </c>
      <c r="E207" s="1">
        <f t="shared" si="18"/>
        <v>5.4873506298447339</v>
      </c>
      <c r="F207" s="1">
        <f t="shared" si="19"/>
        <v>30.111016934857396</v>
      </c>
      <c r="G207" s="3">
        <f t="shared" si="20"/>
        <v>0.15242640638457594</v>
      </c>
    </row>
    <row r="208" spans="1:7">
      <c r="A208" s="7">
        <v>21757</v>
      </c>
      <c r="B208">
        <v>39</v>
      </c>
      <c r="C208">
        <f t="shared" si="16"/>
        <v>40.938615566860264</v>
      </c>
      <c r="D208" s="1">
        <f t="shared" si="17"/>
        <v>-1.938615566860264</v>
      </c>
      <c r="E208" s="1">
        <f t="shared" si="18"/>
        <v>1.938615566860264</v>
      </c>
      <c r="F208" s="1">
        <f t="shared" si="19"/>
        <v>3.7582303160729427</v>
      </c>
      <c r="G208" s="3">
        <f t="shared" si="20"/>
        <v>4.9708091457955489E-2</v>
      </c>
    </row>
    <row r="209" spans="1:7">
      <c r="A209" s="7">
        <v>21758</v>
      </c>
      <c r="B209">
        <v>45</v>
      </c>
      <c r="C209">
        <f t="shared" si="16"/>
        <v>40.74475401017424</v>
      </c>
      <c r="D209" s="1">
        <f t="shared" si="17"/>
        <v>4.2552459898257595</v>
      </c>
      <c r="E209" s="1">
        <f t="shared" si="18"/>
        <v>4.2552459898257595</v>
      </c>
      <c r="F209" s="1">
        <f t="shared" si="19"/>
        <v>18.107118433928207</v>
      </c>
      <c r="G209" s="3">
        <f t="shared" si="20"/>
        <v>9.4561021996127995E-2</v>
      </c>
    </row>
    <row r="210" spans="1:7">
      <c r="A210" s="7">
        <v>21759</v>
      </c>
      <c r="B210">
        <v>43</v>
      </c>
      <c r="C210">
        <f t="shared" si="16"/>
        <v>41.170278609156817</v>
      </c>
      <c r="D210" s="1">
        <f t="shared" si="17"/>
        <v>1.8297213908431829</v>
      </c>
      <c r="E210" s="1">
        <f t="shared" si="18"/>
        <v>1.8297213908431829</v>
      </c>
      <c r="F210" s="1">
        <f t="shared" si="19"/>
        <v>3.3478803681091116</v>
      </c>
      <c r="G210" s="3">
        <f t="shared" si="20"/>
        <v>4.2551660252167042E-2</v>
      </c>
    </row>
    <row r="211" spans="1:7">
      <c r="A211" s="7">
        <v>21760</v>
      </c>
      <c r="B211">
        <v>47</v>
      </c>
      <c r="C211">
        <f t="shared" si="16"/>
        <v>41.35325074824113</v>
      </c>
      <c r="D211" s="1">
        <f t="shared" si="17"/>
        <v>5.6467492517588695</v>
      </c>
      <c r="E211" s="1">
        <f t="shared" si="18"/>
        <v>5.6467492517588695</v>
      </c>
      <c r="F211" s="1">
        <f t="shared" si="19"/>
        <v>31.885777112239353</v>
      </c>
      <c r="G211" s="3">
        <f t="shared" si="20"/>
        <v>0.12014360110125254</v>
      </c>
    </row>
    <row r="212" spans="1:7">
      <c r="A212" s="7">
        <v>21761</v>
      </c>
      <c r="B212">
        <v>36</v>
      </c>
      <c r="C212">
        <f t="shared" si="16"/>
        <v>41.917925673417024</v>
      </c>
      <c r="D212" s="1">
        <f t="shared" si="17"/>
        <v>-5.9179256734170238</v>
      </c>
      <c r="E212" s="1">
        <f t="shared" si="18"/>
        <v>5.9179256734170238</v>
      </c>
      <c r="F212" s="1">
        <f t="shared" si="19"/>
        <v>35.021844276088338</v>
      </c>
      <c r="G212" s="3">
        <f t="shared" si="20"/>
        <v>0.16438682426158399</v>
      </c>
    </row>
    <row r="213" spans="1:7">
      <c r="A213" s="7">
        <v>21762</v>
      </c>
      <c r="B213">
        <v>41</v>
      </c>
      <c r="C213">
        <f t="shared" si="16"/>
        <v>41.326133106075325</v>
      </c>
      <c r="D213" s="1">
        <f t="shared" si="17"/>
        <v>-0.32613310607532497</v>
      </c>
      <c r="E213" s="1">
        <f t="shared" si="18"/>
        <v>0.32613310607532497</v>
      </c>
      <c r="F213" s="1">
        <f t="shared" si="19"/>
        <v>0.10636280287833917</v>
      </c>
      <c r="G213" s="3">
        <f t="shared" si="20"/>
        <v>7.9544660018371939E-3</v>
      </c>
    </row>
    <row r="214" spans="1:7">
      <c r="A214" s="7">
        <v>21763</v>
      </c>
      <c r="B214">
        <v>50</v>
      </c>
      <c r="C214">
        <f t="shared" si="16"/>
        <v>41.293519795467795</v>
      </c>
      <c r="D214" s="1">
        <f t="shared" si="17"/>
        <v>8.7064802045322054</v>
      </c>
      <c r="E214" s="1">
        <f t="shared" si="18"/>
        <v>8.7064802045322054</v>
      </c>
      <c r="F214" s="1">
        <f t="shared" si="19"/>
        <v>75.802797551911155</v>
      </c>
      <c r="G214" s="3">
        <f t="shared" si="20"/>
        <v>0.1741296040906441</v>
      </c>
    </row>
    <row r="215" spans="1:7">
      <c r="A215" s="7">
        <v>21764</v>
      </c>
      <c r="B215">
        <v>39</v>
      </c>
      <c r="C215">
        <f t="shared" si="16"/>
        <v>42.164167815921019</v>
      </c>
      <c r="D215" s="1">
        <f t="shared" si="17"/>
        <v>-3.1641678159210187</v>
      </c>
      <c r="E215" s="1">
        <f t="shared" si="18"/>
        <v>3.1641678159210187</v>
      </c>
      <c r="F215" s="1">
        <f t="shared" si="19"/>
        <v>10.011957967310389</v>
      </c>
      <c r="G215" s="3">
        <f t="shared" si="20"/>
        <v>8.1132508100538944E-2</v>
      </c>
    </row>
    <row r="216" spans="1:7">
      <c r="A216" s="7">
        <v>21765</v>
      </c>
      <c r="B216">
        <v>41</v>
      </c>
      <c r="C216">
        <f t="shared" si="16"/>
        <v>41.847751034328915</v>
      </c>
      <c r="D216" s="1">
        <f t="shared" si="17"/>
        <v>-0.84775103432891541</v>
      </c>
      <c r="E216" s="1">
        <f t="shared" si="18"/>
        <v>0.84775103432891541</v>
      </c>
      <c r="F216" s="1">
        <f t="shared" si="19"/>
        <v>0.71868181620574589</v>
      </c>
      <c r="G216" s="3">
        <f t="shared" si="20"/>
        <v>2.0676854495827204E-2</v>
      </c>
    </row>
    <row r="217" spans="1:7">
      <c r="A217" s="7">
        <v>21766</v>
      </c>
      <c r="B217">
        <v>46</v>
      </c>
      <c r="C217">
        <f t="shared" si="16"/>
        <v>41.762975930896026</v>
      </c>
      <c r="D217" s="1">
        <f t="shared" si="17"/>
        <v>4.237024069103974</v>
      </c>
      <c r="E217" s="1">
        <f t="shared" si="18"/>
        <v>4.237024069103974</v>
      </c>
      <c r="F217" s="1">
        <f t="shared" si="19"/>
        <v>17.952372962166397</v>
      </c>
      <c r="G217" s="3">
        <f t="shared" si="20"/>
        <v>9.2109218893564646E-2</v>
      </c>
    </row>
    <row r="218" spans="1:7">
      <c r="A218" s="7">
        <v>21767</v>
      </c>
      <c r="B218">
        <v>64</v>
      </c>
      <c r="C218">
        <f t="shared" si="16"/>
        <v>42.186678337806427</v>
      </c>
      <c r="D218" s="1">
        <f t="shared" si="17"/>
        <v>21.813321662193573</v>
      </c>
      <c r="E218" s="1">
        <f t="shared" si="18"/>
        <v>21.813321662193573</v>
      </c>
      <c r="F218" s="1">
        <f t="shared" si="19"/>
        <v>475.82100193832338</v>
      </c>
      <c r="G218" s="3">
        <f t="shared" si="20"/>
        <v>0.34083315097177458</v>
      </c>
    </row>
    <row r="219" spans="1:7">
      <c r="A219" s="7">
        <v>21768</v>
      </c>
      <c r="B219">
        <v>45</v>
      </c>
      <c r="C219">
        <f t="shared" si="16"/>
        <v>44.368010504025783</v>
      </c>
      <c r="D219" s="1">
        <f t="shared" si="17"/>
        <v>0.63198949597421716</v>
      </c>
      <c r="E219" s="1">
        <f t="shared" si="18"/>
        <v>0.63198949597421716</v>
      </c>
      <c r="F219" s="1">
        <f t="shared" si="19"/>
        <v>0.39941072302174507</v>
      </c>
      <c r="G219" s="3">
        <f t="shared" si="20"/>
        <v>1.404421102164927E-2</v>
      </c>
    </row>
    <row r="220" spans="1:7">
      <c r="A220" s="7">
        <v>21769</v>
      </c>
      <c r="B220">
        <v>34</v>
      </c>
      <c r="C220">
        <f t="shared" si="16"/>
        <v>44.431209453623204</v>
      </c>
      <c r="D220" s="1">
        <f t="shared" si="17"/>
        <v>-10.431209453623204</v>
      </c>
      <c r="E220" s="1">
        <f t="shared" si="18"/>
        <v>10.431209453623204</v>
      </c>
      <c r="F220" s="1">
        <f t="shared" si="19"/>
        <v>108.8101306653581</v>
      </c>
      <c r="G220" s="3">
        <f t="shared" si="20"/>
        <v>0.30680027804774129</v>
      </c>
    </row>
    <row r="221" spans="1:7">
      <c r="A221" s="7">
        <v>21770</v>
      </c>
      <c r="B221">
        <v>38</v>
      </c>
      <c r="C221">
        <f t="shared" si="16"/>
        <v>43.388088508260886</v>
      </c>
      <c r="D221" s="1">
        <f t="shared" si="17"/>
        <v>-5.3880885082608856</v>
      </c>
      <c r="E221" s="1">
        <f t="shared" si="18"/>
        <v>5.3880885082608856</v>
      </c>
      <c r="F221" s="1">
        <f t="shared" si="19"/>
        <v>29.031497772853015</v>
      </c>
      <c r="G221" s="3">
        <f t="shared" si="20"/>
        <v>0.14179180284897067</v>
      </c>
    </row>
    <row r="222" spans="1:7">
      <c r="A222" s="7">
        <v>21771</v>
      </c>
      <c r="B222">
        <v>44</v>
      </c>
      <c r="C222">
        <f t="shared" si="16"/>
        <v>42.849279657434792</v>
      </c>
      <c r="D222" s="1">
        <f t="shared" si="17"/>
        <v>1.1507203425652079</v>
      </c>
      <c r="E222" s="1">
        <f t="shared" si="18"/>
        <v>1.1507203425652079</v>
      </c>
      <c r="F222" s="1">
        <f t="shared" si="19"/>
        <v>1.3241573067933896</v>
      </c>
      <c r="G222" s="3">
        <f t="shared" si="20"/>
        <v>2.6152735058300181E-2</v>
      </c>
    </row>
    <row r="223" spans="1:7">
      <c r="A223" s="7">
        <v>21772</v>
      </c>
      <c r="B223">
        <v>48</v>
      </c>
      <c r="C223">
        <f t="shared" si="16"/>
        <v>42.964351691691313</v>
      </c>
      <c r="D223" s="1">
        <f t="shared" si="17"/>
        <v>5.0356483083086871</v>
      </c>
      <c r="E223" s="1">
        <f t="shared" si="18"/>
        <v>5.0356483083086871</v>
      </c>
      <c r="F223" s="1">
        <f t="shared" si="19"/>
        <v>25.357753884972144</v>
      </c>
      <c r="G223" s="3">
        <f t="shared" si="20"/>
        <v>0.10490933975643098</v>
      </c>
    </row>
    <row r="224" spans="1:7">
      <c r="A224" s="7">
        <v>21773</v>
      </c>
      <c r="B224">
        <v>46</v>
      </c>
      <c r="C224">
        <f t="shared" si="16"/>
        <v>43.467916522522188</v>
      </c>
      <c r="D224" s="1">
        <f t="shared" si="17"/>
        <v>2.532083477477812</v>
      </c>
      <c r="E224" s="1">
        <f t="shared" si="18"/>
        <v>2.532083477477812</v>
      </c>
      <c r="F224" s="1">
        <f t="shared" si="19"/>
        <v>6.4114467369161297</v>
      </c>
      <c r="G224" s="3">
        <f t="shared" si="20"/>
        <v>5.504529298864809E-2</v>
      </c>
    </row>
    <row r="225" spans="1:7">
      <c r="A225" s="7">
        <v>21774</v>
      </c>
      <c r="B225">
        <v>44</v>
      </c>
      <c r="C225">
        <f t="shared" si="16"/>
        <v>43.721124870269975</v>
      </c>
      <c r="D225" s="1">
        <f t="shared" si="17"/>
        <v>0.27887512973002515</v>
      </c>
      <c r="E225" s="1">
        <f t="shared" si="18"/>
        <v>0.27887512973002515</v>
      </c>
      <c r="F225" s="1">
        <f t="shared" si="19"/>
        <v>7.777133798193836E-2</v>
      </c>
      <c r="G225" s="3">
        <f t="shared" si="20"/>
        <v>6.3380711302278439E-3</v>
      </c>
    </row>
    <row r="226" spans="1:7">
      <c r="A226" s="7">
        <v>21775</v>
      </c>
      <c r="B226">
        <v>37</v>
      </c>
      <c r="C226">
        <f t="shared" si="16"/>
        <v>43.749012383242977</v>
      </c>
      <c r="D226" s="1">
        <f t="shared" si="17"/>
        <v>-6.7490123832429774</v>
      </c>
      <c r="E226" s="1">
        <f t="shared" si="18"/>
        <v>6.7490123832429774</v>
      </c>
      <c r="F226" s="1">
        <f t="shared" si="19"/>
        <v>45.549168149167052</v>
      </c>
      <c r="G226" s="3">
        <f t="shared" si="20"/>
        <v>0.18240574008764804</v>
      </c>
    </row>
    <row r="227" spans="1:7">
      <c r="A227" s="7">
        <v>21776</v>
      </c>
      <c r="B227">
        <v>39</v>
      </c>
      <c r="C227">
        <f t="shared" si="16"/>
        <v>43.074111144918682</v>
      </c>
      <c r="D227" s="1">
        <f t="shared" si="17"/>
        <v>-4.0741111449186818</v>
      </c>
      <c r="E227" s="1">
        <f t="shared" si="18"/>
        <v>4.0741111449186818</v>
      </c>
      <c r="F227" s="1">
        <f t="shared" si="19"/>
        <v>16.598381621150612</v>
      </c>
      <c r="G227" s="3">
        <f t="shared" si="20"/>
        <v>0.10446438833124826</v>
      </c>
    </row>
    <row r="228" spans="1:7">
      <c r="A228" s="7">
        <v>21777</v>
      </c>
      <c r="B228">
        <v>44</v>
      </c>
      <c r="C228">
        <f t="shared" si="16"/>
        <v>42.66670003042681</v>
      </c>
      <c r="D228" s="1">
        <f t="shared" si="17"/>
        <v>1.33329996957319</v>
      </c>
      <c r="E228" s="1">
        <f t="shared" si="18"/>
        <v>1.33329996957319</v>
      </c>
      <c r="F228" s="1">
        <f t="shared" si="19"/>
        <v>1.7776888088638694</v>
      </c>
      <c r="G228" s="3">
        <f t="shared" si="20"/>
        <v>3.0302272035754318E-2</v>
      </c>
    </row>
    <row r="229" spans="1:7">
      <c r="A229" s="7">
        <v>21778</v>
      </c>
      <c r="B229">
        <v>45</v>
      </c>
      <c r="C229">
        <f t="shared" si="16"/>
        <v>42.800030027384132</v>
      </c>
      <c r="D229" s="1">
        <f t="shared" si="17"/>
        <v>2.1999699726158681</v>
      </c>
      <c r="E229" s="1">
        <f t="shared" si="18"/>
        <v>2.1999699726158681</v>
      </c>
      <c r="F229" s="1">
        <f t="shared" si="19"/>
        <v>4.8398678804114637</v>
      </c>
      <c r="G229" s="3">
        <f t="shared" si="20"/>
        <v>4.8888221613685959E-2</v>
      </c>
    </row>
    <row r="230" spans="1:7">
      <c r="A230" s="7">
        <v>21779</v>
      </c>
      <c r="B230">
        <v>33</v>
      </c>
      <c r="C230">
        <f t="shared" si="16"/>
        <v>43.020027024645721</v>
      </c>
      <c r="D230" s="1">
        <f t="shared" si="17"/>
        <v>-10.020027024645721</v>
      </c>
      <c r="E230" s="1">
        <f t="shared" si="18"/>
        <v>10.020027024645721</v>
      </c>
      <c r="F230" s="1">
        <f t="shared" si="19"/>
        <v>100.40094157463058</v>
      </c>
      <c r="G230" s="3">
        <f t="shared" si="20"/>
        <v>0.30363718256502187</v>
      </c>
    </row>
    <row r="231" spans="1:7">
      <c r="A231" s="7">
        <v>21780</v>
      </c>
      <c r="B231">
        <v>44</v>
      </c>
      <c r="C231">
        <f t="shared" si="16"/>
        <v>42.018024322181148</v>
      </c>
      <c r="D231" s="1">
        <f t="shared" si="17"/>
        <v>1.981975677818852</v>
      </c>
      <c r="E231" s="1">
        <f t="shared" si="18"/>
        <v>1.981975677818852</v>
      </c>
      <c r="F231" s="1">
        <f t="shared" si="19"/>
        <v>3.9282275874654977</v>
      </c>
      <c r="G231" s="3">
        <f t="shared" si="20"/>
        <v>4.5044901768610271E-2</v>
      </c>
    </row>
    <row r="232" spans="1:7">
      <c r="A232" s="7">
        <v>21781</v>
      </c>
      <c r="B232">
        <v>38</v>
      </c>
      <c r="C232">
        <f t="shared" si="16"/>
        <v>42.21622188996303</v>
      </c>
      <c r="D232" s="1">
        <f t="shared" si="17"/>
        <v>-4.2162218899630304</v>
      </c>
      <c r="E232" s="1">
        <f t="shared" si="18"/>
        <v>4.2162218899630304</v>
      </c>
      <c r="F232" s="1">
        <f t="shared" si="19"/>
        <v>17.776527025403428</v>
      </c>
      <c r="G232" s="3">
        <f t="shared" si="20"/>
        <v>0.11095320763060607</v>
      </c>
    </row>
    <row r="233" spans="1:7">
      <c r="A233" s="7">
        <v>21782</v>
      </c>
      <c r="B233">
        <v>46</v>
      </c>
      <c r="C233">
        <f t="shared" si="16"/>
        <v>41.794599700966728</v>
      </c>
      <c r="D233" s="1">
        <f t="shared" si="17"/>
        <v>4.2054002990332719</v>
      </c>
      <c r="E233" s="1">
        <f t="shared" si="18"/>
        <v>4.2054002990332719</v>
      </c>
      <c r="F233" s="1">
        <f t="shared" si="19"/>
        <v>17.685391675109134</v>
      </c>
      <c r="G233" s="3">
        <f t="shared" si="20"/>
        <v>9.1421745631158083E-2</v>
      </c>
    </row>
    <row r="234" spans="1:7">
      <c r="A234" s="7">
        <v>21783</v>
      </c>
      <c r="B234">
        <v>46</v>
      </c>
      <c r="C234">
        <f t="shared" si="16"/>
        <v>42.215139730870057</v>
      </c>
      <c r="D234" s="1">
        <f t="shared" si="17"/>
        <v>3.7848602691299433</v>
      </c>
      <c r="E234" s="1">
        <f t="shared" si="18"/>
        <v>3.7848602691299433</v>
      </c>
      <c r="F234" s="1">
        <f t="shared" si="19"/>
        <v>14.325167256838387</v>
      </c>
      <c r="G234" s="3">
        <f t="shared" si="20"/>
        <v>8.2279571068042248E-2</v>
      </c>
    </row>
    <row r="235" spans="1:7">
      <c r="A235" s="7">
        <v>21784</v>
      </c>
      <c r="B235">
        <v>40</v>
      </c>
      <c r="C235">
        <f t="shared" si="16"/>
        <v>42.593625757783052</v>
      </c>
      <c r="D235" s="1">
        <f t="shared" si="17"/>
        <v>-2.5936257577830517</v>
      </c>
      <c r="E235" s="1">
        <f t="shared" si="18"/>
        <v>2.5936257577830517</v>
      </c>
      <c r="F235" s="1">
        <f t="shared" si="19"/>
        <v>6.7268945714357091</v>
      </c>
      <c r="G235" s="3">
        <f t="shared" si="20"/>
        <v>6.4840643944576296E-2</v>
      </c>
    </row>
    <row r="236" spans="1:7">
      <c r="A236" s="7">
        <v>21785</v>
      </c>
      <c r="B236">
        <v>39</v>
      </c>
      <c r="C236">
        <f t="shared" si="16"/>
        <v>42.334263182004747</v>
      </c>
      <c r="D236" s="1">
        <f t="shared" si="17"/>
        <v>-3.3342631820047473</v>
      </c>
      <c r="E236" s="1">
        <f t="shared" si="18"/>
        <v>3.3342631820047473</v>
      </c>
      <c r="F236" s="1">
        <f t="shared" si="19"/>
        <v>11.117310966872422</v>
      </c>
      <c r="G236" s="3">
        <f t="shared" si="20"/>
        <v>8.5493927743711465E-2</v>
      </c>
    </row>
    <row r="237" spans="1:7">
      <c r="A237" s="7">
        <v>21786</v>
      </c>
      <c r="B237">
        <v>44</v>
      </c>
      <c r="C237">
        <f t="shared" si="16"/>
        <v>42.000836863804274</v>
      </c>
      <c r="D237" s="1">
        <f t="shared" si="17"/>
        <v>1.9991631361957261</v>
      </c>
      <c r="E237" s="1">
        <f t="shared" si="18"/>
        <v>1.9991631361957261</v>
      </c>
      <c r="F237" s="1">
        <f t="shared" si="19"/>
        <v>3.9966532451239312</v>
      </c>
      <c r="G237" s="3">
        <f t="shared" si="20"/>
        <v>4.5435525822630135E-2</v>
      </c>
    </row>
    <row r="238" spans="1:7">
      <c r="A238" s="7">
        <v>21787</v>
      </c>
      <c r="B238">
        <v>48</v>
      </c>
      <c r="C238">
        <f t="shared" si="16"/>
        <v>42.200753177423849</v>
      </c>
      <c r="D238" s="1">
        <f t="shared" si="17"/>
        <v>5.7992468225761513</v>
      </c>
      <c r="E238" s="1">
        <f t="shared" si="18"/>
        <v>5.7992468225761513</v>
      </c>
      <c r="F238" s="1">
        <f t="shared" si="19"/>
        <v>33.63126370915959</v>
      </c>
      <c r="G238" s="3">
        <f t="shared" si="20"/>
        <v>0.12081764213700315</v>
      </c>
    </row>
    <row r="239" spans="1:7">
      <c r="A239" s="7">
        <v>21788</v>
      </c>
      <c r="B239">
        <v>50</v>
      </c>
      <c r="C239">
        <f t="shared" si="16"/>
        <v>42.780677859681461</v>
      </c>
      <c r="D239" s="1">
        <f t="shared" si="17"/>
        <v>7.219322140318539</v>
      </c>
      <c r="E239" s="1">
        <f t="shared" si="18"/>
        <v>7.219322140318539</v>
      </c>
      <c r="F239" s="1">
        <f t="shared" si="19"/>
        <v>52.118612165693449</v>
      </c>
      <c r="G239" s="3">
        <f t="shared" si="20"/>
        <v>0.14438644280637078</v>
      </c>
    </row>
    <row r="240" spans="1:7">
      <c r="A240" s="7">
        <v>21789</v>
      </c>
      <c r="B240">
        <v>41</v>
      </c>
      <c r="C240">
        <f t="shared" si="16"/>
        <v>43.502610073713313</v>
      </c>
      <c r="D240" s="1">
        <f t="shared" si="17"/>
        <v>-2.5026100737133135</v>
      </c>
      <c r="E240" s="1">
        <f t="shared" si="18"/>
        <v>2.5026100737133135</v>
      </c>
      <c r="F240" s="1">
        <f t="shared" si="19"/>
        <v>6.263057181051356</v>
      </c>
      <c r="G240" s="3">
        <f t="shared" si="20"/>
        <v>6.1039270090568622E-2</v>
      </c>
    </row>
    <row r="241" spans="1:7">
      <c r="A241" s="7">
        <v>21790</v>
      </c>
      <c r="B241">
        <v>42</v>
      </c>
      <c r="C241">
        <f t="shared" si="16"/>
        <v>43.252349066341985</v>
      </c>
      <c r="D241" s="1">
        <f t="shared" si="17"/>
        <v>-1.252349066341985</v>
      </c>
      <c r="E241" s="1">
        <f t="shared" si="18"/>
        <v>1.252349066341985</v>
      </c>
      <c r="F241" s="1">
        <f t="shared" si="19"/>
        <v>1.5683781839676414</v>
      </c>
      <c r="G241" s="3">
        <f t="shared" si="20"/>
        <v>2.9817834912904403E-2</v>
      </c>
    </row>
    <row r="242" spans="1:7">
      <c r="A242" s="7">
        <v>21791</v>
      </c>
      <c r="B242">
        <v>51</v>
      </c>
      <c r="C242">
        <f t="shared" si="16"/>
        <v>43.127114159707787</v>
      </c>
      <c r="D242" s="1">
        <f t="shared" si="17"/>
        <v>7.8728858402922128</v>
      </c>
      <c r="E242" s="1">
        <f t="shared" si="18"/>
        <v>7.8728858402922128</v>
      </c>
      <c r="F242" s="1">
        <f t="shared" si="19"/>
        <v>61.98233145427362</v>
      </c>
      <c r="G242" s="3">
        <f t="shared" si="20"/>
        <v>0.15437031059396497</v>
      </c>
    </row>
    <row r="243" spans="1:7">
      <c r="A243" s="7">
        <v>21792</v>
      </c>
      <c r="B243">
        <v>41</v>
      </c>
      <c r="C243">
        <f t="shared" si="16"/>
        <v>43.914402743737014</v>
      </c>
      <c r="D243" s="1">
        <f t="shared" si="17"/>
        <v>-2.9144027437370141</v>
      </c>
      <c r="E243" s="1">
        <f t="shared" si="18"/>
        <v>2.9144027437370141</v>
      </c>
      <c r="F243" s="1">
        <f t="shared" si="19"/>
        <v>8.493743352701836</v>
      </c>
      <c r="G243" s="3">
        <f t="shared" si="20"/>
        <v>7.1082993749683271E-2</v>
      </c>
    </row>
    <row r="244" spans="1:7">
      <c r="A244" s="7">
        <v>21793</v>
      </c>
      <c r="B244">
        <v>44</v>
      </c>
      <c r="C244">
        <f t="shared" si="16"/>
        <v>43.622962469363316</v>
      </c>
      <c r="D244" s="1">
        <f t="shared" si="17"/>
        <v>0.37703753063668444</v>
      </c>
      <c r="E244" s="1">
        <f t="shared" si="18"/>
        <v>0.37703753063668444</v>
      </c>
      <c r="F244" s="1">
        <f t="shared" si="19"/>
        <v>0.14215729950860875</v>
      </c>
      <c r="G244" s="3">
        <f t="shared" si="20"/>
        <v>8.5690347871973729E-3</v>
      </c>
    </row>
    <row r="245" spans="1:7">
      <c r="A245" s="7">
        <v>21794</v>
      </c>
      <c r="B245">
        <v>38</v>
      </c>
      <c r="C245">
        <f t="shared" si="16"/>
        <v>43.660666222426983</v>
      </c>
      <c r="D245" s="1">
        <f t="shared" si="17"/>
        <v>-5.6606662224269826</v>
      </c>
      <c r="E245" s="1">
        <f t="shared" si="18"/>
        <v>5.6606662224269826</v>
      </c>
      <c r="F245" s="1">
        <f t="shared" si="19"/>
        <v>32.043142081725762</v>
      </c>
      <c r="G245" s="3">
        <f t="shared" si="20"/>
        <v>0.14896490059018375</v>
      </c>
    </row>
    <row r="246" spans="1:7">
      <c r="A246" s="7">
        <v>21795</v>
      </c>
      <c r="B246">
        <v>68</v>
      </c>
      <c r="C246">
        <f t="shared" si="16"/>
        <v>43.094599600184281</v>
      </c>
      <c r="D246" s="1">
        <f t="shared" si="17"/>
        <v>24.905400399815719</v>
      </c>
      <c r="E246" s="1">
        <f t="shared" si="18"/>
        <v>24.905400399815719</v>
      </c>
      <c r="F246" s="1">
        <f t="shared" si="19"/>
        <v>620.27896907514094</v>
      </c>
      <c r="G246" s="3">
        <f t="shared" si="20"/>
        <v>0.36625588823258409</v>
      </c>
    </row>
    <row r="247" spans="1:7">
      <c r="A247" s="7">
        <v>21796</v>
      </c>
      <c r="B247">
        <v>40</v>
      </c>
      <c r="C247">
        <f t="shared" si="16"/>
        <v>45.585139640165849</v>
      </c>
      <c r="D247" s="1">
        <f t="shared" si="17"/>
        <v>-5.5851396401658491</v>
      </c>
      <c r="E247" s="1">
        <f t="shared" si="18"/>
        <v>5.5851396401658491</v>
      </c>
      <c r="F247" s="1">
        <f t="shared" si="19"/>
        <v>31.19378480015191</v>
      </c>
      <c r="G247" s="3">
        <f t="shared" si="20"/>
        <v>0.13962849100414623</v>
      </c>
    </row>
    <row r="248" spans="1:7">
      <c r="A248" s="7">
        <v>21797</v>
      </c>
      <c r="B248">
        <v>42</v>
      </c>
      <c r="C248">
        <f t="shared" si="16"/>
        <v>45.026625676149266</v>
      </c>
      <c r="D248" s="1">
        <f t="shared" si="17"/>
        <v>-3.0266256761492656</v>
      </c>
      <c r="E248" s="1">
        <f t="shared" si="18"/>
        <v>3.0266256761492656</v>
      </c>
      <c r="F248" s="1">
        <f t="shared" si="19"/>
        <v>9.1604629835259992</v>
      </c>
      <c r="G248" s="3">
        <f t="shared" si="20"/>
        <v>7.2062516098792037E-2</v>
      </c>
    </row>
    <row r="249" spans="1:7">
      <c r="A249" s="7">
        <v>21798</v>
      </c>
      <c r="B249">
        <v>51</v>
      </c>
      <c r="C249">
        <f t="shared" si="16"/>
        <v>44.723963108534342</v>
      </c>
      <c r="D249" s="1">
        <f t="shared" si="17"/>
        <v>6.2760368914656581</v>
      </c>
      <c r="E249" s="1">
        <f t="shared" si="18"/>
        <v>6.2760368914656581</v>
      </c>
      <c r="F249" s="1">
        <f t="shared" si="19"/>
        <v>39.388639063037921</v>
      </c>
      <c r="G249" s="3">
        <f t="shared" si="20"/>
        <v>0.12305954689148349</v>
      </c>
    </row>
    <row r="250" spans="1:7">
      <c r="A250" s="7">
        <v>21799</v>
      </c>
      <c r="B250">
        <v>44</v>
      </c>
      <c r="C250">
        <f t="shared" si="16"/>
        <v>45.35156679768091</v>
      </c>
      <c r="D250" s="1">
        <f t="shared" si="17"/>
        <v>-1.3515667976809098</v>
      </c>
      <c r="E250" s="1">
        <f t="shared" si="18"/>
        <v>1.3515667976809098</v>
      </c>
      <c r="F250" s="1">
        <f t="shared" si="19"/>
        <v>1.8267328085934293</v>
      </c>
      <c r="G250" s="3">
        <f t="shared" si="20"/>
        <v>3.0717427220020677E-2</v>
      </c>
    </row>
    <row r="251" spans="1:7">
      <c r="A251" s="7">
        <v>21800</v>
      </c>
      <c r="B251">
        <v>45</v>
      </c>
      <c r="C251">
        <f t="shared" si="16"/>
        <v>45.216410117912815</v>
      </c>
      <c r="D251" s="1">
        <f t="shared" si="17"/>
        <v>-0.21641011791281528</v>
      </c>
      <c r="E251" s="1">
        <f t="shared" si="18"/>
        <v>0.21641011791281528</v>
      </c>
      <c r="F251" s="1">
        <f t="shared" si="19"/>
        <v>4.6833339135038614E-2</v>
      </c>
      <c r="G251" s="3">
        <f t="shared" si="20"/>
        <v>4.8091137313958955E-3</v>
      </c>
    </row>
    <row r="252" spans="1:7">
      <c r="A252" s="7">
        <v>21801</v>
      </c>
      <c r="B252">
        <v>36</v>
      </c>
      <c r="C252">
        <f t="shared" si="16"/>
        <v>45.194769106121534</v>
      </c>
      <c r="D252" s="1">
        <f t="shared" si="17"/>
        <v>-9.1947691061215338</v>
      </c>
      <c r="E252" s="1">
        <f t="shared" si="18"/>
        <v>9.1947691061215338</v>
      </c>
      <c r="F252" s="1">
        <f t="shared" si="19"/>
        <v>84.543778914886985</v>
      </c>
      <c r="G252" s="3">
        <f t="shared" si="20"/>
        <v>0.25541025294782038</v>
      </c>
    </row>
    <row r="253" spans="1:7">
      <c r="A253" s="7">
        <v>21802</v>
      </c>
      <c r="B253">
        <v>57</v>
      </c>
      <c r="C253">
        <f t="shared" si="16"/>
        <v>44.27529219550938</v>
      </c>
      <c r="D253" s="1">
        <f t="shared" si="17"/>
        <v>12.72470780449062</v>
      </c>
      <c r="E253" s="1">
        <f t="shared" si="18"/>
        <v>12.72470780449062</v>
      </c>
      <c r="F253" s="1">
        <f t="shared" si="19"/>
        <v>161.91818870966449</v>
      </c>
      <c r="G253" s="3">
        <f t="shared" si="20"/>
        <v>0.22324048779808106</v>
      </c>
    </row>
    <row r="254" spans="1:7">
      <c r="A254" s="7">
        <v>21803</v>
      </c>
      <c r="B254">
        <v>44</v>
      </c>
      <c r="C254">
        <f t="shared" si="16"/>
        <v>45.547762975958449</v>
      </c>
      <c r="D254" s="1">
        <f t="shared" si="17"/>
        <v>-1.5477629759584488</v>
      </c>
      <c r="E254" s="1">
        <f t="shared" si="18"/>
        <v>1.5477629759584488</v>
      </c>
      <c r="F254" s="1">
        <f t="shared" si="19"/>
        <v>2.3955702297477539</v>
      </c>
      <c r="G254" s="3">
        <f t="shared" si="20"/>
        <v>3.5176431271782931E-2</v>
      </c>
    </row>
    <row r="255" spans="1:7">
      <c r="A255" s="7">
        <v>21804</v>
      </c>
      <c r="B255">
        <v>42</v>
      </c>
      <c r="C255">
        <f t="shared" si="16"/>
        <v>45.392986678362604</v>
      </c>
      <c r="D255" s="1">
        <f t="shared" si="17"/>
        <v>-3.3929866783626039</v>
      </c>
      <c r="E255" s="1">
        <f t="shared" si="18"/>
        <v>3.3929866783626039</v>
      </c>
      <c r="F255" s="1">
        <f t="shared" si="19"/>
        <v>11.512358599546097</v>
      </c>
      <c r="G255" s="3">
        <f t="shared" si="20"/>
        <v>8.0785397103871517E-2</v>
      </c>
    </row>
    <row r="256" spans="1:7">
      <c r="A256" s="7">
        <v>21805</v>
      </c>
      <c r="B256">
        <v>53</v>
      </c>
      <c r="C256">
        <f t="shared" si="16"/>
        <v>45.053688010526351</v>
      </c>
      <c r="D256" s="1">
        <f t="shared" si="17"/>
        <v>7.9463119894736494</v>
      </c>
      <c r="E256" s="1">
        <f t="shared" si="18"/>
        <v>7.9463119894736494</v>
      </c>
      <c r="F256" s="1">
        <f t="shared" si="19"/>
        <v>63.143874234052667</v>
      </c>
      <c r="G256" s="3">
        <f t="shared" si="20"/>
        <v>0.14993041489572922</v>
      </c>
    </row>
    <row r="257" spans="1:7">
      <c r="A257" s="7">
        <v>21806</v>
      </c>
      <c r="B257">
        <v>42</v>
      </c>
      <c r="C257">
        <f t="shared" si="16"/>
        <v>45.848319209473715</v>
      </c>
      <c r="D257" s="1">
        <f t="shared" si="17"/>
        <v>-3.8483192094737149</v>
      </c>
      <c r="E257" s="1">
        <f t="shared" si="18"/>
        <v>3.8483192094737149</v>
      </c>
      <c r="F257" s="1">
        <f t="shared" si="19"/>
        <v>14.809560738004398</v>
      </c>
      <c r="G257" s="3">
        <f t="shared" si="20"/>
        <v>9.1626647844612261E-2</v>
      </c>
    </row>
    <row r="258" spans="1:7">
      <c r="A258" s="7">
        <v>21807</v>
      </c>
      <c r="B258">
        <v>34</v>
      </c>
      <c r="C258">
        <f t="shared" si="16"/>
        <v>45.463487288526345</v>
      </c>
      <c r="D258" s="1">
        <f t="shared" si="17"/>
        <v>-11.463487288526345</v>
      </c>
      <c r="E258" s="1">
        <f t="shared" si="18"/>
        <v>11.463487288526345</v>
      </c>
      <c r="F258" s="1">
        <f t="shared" si="19"/>
        <v>131.4115408142051</v>
      </c>
      <c r="G258" s="3">
        <f t="shared" si="20"/>
        <v>0.33716139083901014</v>
      </c>
    </row>
    <row r="259" spans="1:7">
      <c r="A259" s="7">
        <v>21808</v>
      </c>
      <c r="B259">
        <v>40</v>
      </c>
      <c r="C259">
        <f t="shared" si="16"/>
        <v>44.317138559673708</v>
      </c>
      <c r="D259" s="1">
        <f t="shared" si="17"/>
        <v>-4.3171385596737082</v>
      </c>
      <c r="E259" s="1">
        <f t="shared" si="18"/>
        <v>4.3171385596737082</v>
      </c>
      <c r="F259" s="1">
        <f t="shared" si="19"/>
        <v>18.63768534342158</v>
      </c>
      <c r="G259" s="3">
        <f t="shared" si="20"/>
        <v>0.10792846399184271</v>
      </c>
    </row>
    <row r="260" spans="1:7">
      <c r="A260" s="7">
        <v>21809</v>
      </c>
      <c r="B260">
        <v>56</v>
      </c>
      <c r="C260">
        <f t="shared" ref="C260:C323" si="21">0.1*B259+0.9*C259</f>
        <v>43.885424703706342</v>
      </c>
      <c r="D260" s="1">
        <f t="shared" ref="D260:D323" si="22">B260-C260</f>
        <v>12.114575296293658</v>
      </c>
      <c r="E260" s="1">
        <f t="shared" ref="E260:E323" si="23">ABS(D260)</f>
        <v>12.114575296293658</v>
      </c>
      <c r="F260" s="1">
        <f t="shared" ref="F260:F323" si="24">E260^2</f>
        <v>146.76293460956859</v>
      </c>
      <c r="G260" s="3">
        <f t="shared" ref="G260:G323" si="25">E260/B260</f>
        <v>0.21633170171952962</v>
      </c>
    </row>
    <row r="261" spans="1:7">
      <c r="A261" s="7">
        <v>21810</v>
      </c>
      <c r="B261">
        <v>44</v>
      </c>
      <c r="C261">
        <f t="shared" si="21"/>
        <v>45.096882233335712</v>
      </c>
      <c r="D261" s="1">
        <f t="shared" si="22"/>
        <v>-1.0968822333357124</v>
      </c>
      <c r="E261" s="1">
        <f t="shared" si="23"/>
        <v>1.0968822333357124</v>
      </c>
      <c r="F261" s="1">
        <f t="shared" si="24"/>
        <v>1.2031506338075404</v>
      </c>
      <c r="G261" s="3">
        <f t="shared" si="25"/>
        <v>2.4929141666720736E-2</v>
      </c>
    </row>
    <row r="262" spans="1:7">
      <c r="A262" s="7">
        <v>21811</v>
      </c>
      <c r="B262">
        <v>53</v>
      </c>
      <c r="C262">
        <f t="shared" si="21"/>
        <v>44.987194010002142</v>
      </c>
      <c r="D262" s="1">
        <f t="shared" si="22"/>
        <v>8.0128059899978581</v>
      </c>
      <c r="E262" s="1">
        <f t="shared" si="23"/>
        <v>8.0128059899978581</v>
      </c>
      <c r="F262" s="1">
        <f t="shared" si="24"/>
        <v>64.205059833345558</v>
      </c>
      <c r="G262" s="3">
        <f t="shared" si="25"/>
        <v>0.15118501867920486</v>
      </c>
    </row>
    <row r="263" spans="1:7">
      <c r="A263" s="7">
        <v>21812</v>
      </c>
      <c r="B263">
        <v>55</v>
      </c>
      <c r="C263">
        <f t="shared" si="21"/>
        <v>45.788474609001923</v>
      </c>
      <c r="D263" s="1">
        <f t="shared" si="22"/>
        <v>9.2115253909980765</v>
      </c>
      <c r="E263" s="1">
        <f t="shared" si="23"/>
        <v>9.2115253909980765</v>
      </c>
      <c r="F263" s="1">
        <f t="shared" si="24"/>
        <v>84.852200029002262</v>
      </c>
      <c r="G263" s="3">
        <f t="shared" si="25"/>
        <v>0.16748227983632866</v>
      </c>
    </row>
    <row r="264" spans="1:7">
      <c r="A264" s="7">
        <v>21813</v>
      </c>
      <c r="B264">
        <v>39</v>
      </c>
      <c r="C264">
        <f t="shared" si="21"/>
        <v>46.709627148101731</v>
      </c>
      <c r="D264" s="1">
        <f t="shared" si="22"/>
        <v>-7.7096271481017311</v>
      </c>
      <c r="E264" s="1">
        <f t="shared" si="23"/>
        <v>7.7096271481017311</v>
      </c>
      <c r="F264" s="1">
        <f t="shared" si="24"/>
        <v>59.438350762747234</v>
      </c>
      <c r="G264" s="3">
        <f t="shared" si="25"/>
        <v>0.19768274738722388</v>
      </c>
    </row>
    <row r="265" spans="1:7">
      <c r="A265" s="7">
        <v>21814</v>
      </c>
      <c r="B265">
        <v>59</v>
      </c>
      <c r="C265">
        <f t="shared" si="21"/>
        <v>45.938664433291557</v>
      </c>
      <c r="D265" s="1">
        <f t="shared" si="22"/>
        <v>13.061335566708443</v>
      </c>
      <c r="E265" s="1">
        <f t="shared" si="23"/>
        <v>13.061335566708443</v>
      </c>
      <c r="F265" s="1">
        <f t="shared" si="24"/>
        <v>170.59848678616297</v>
      </c>
      <c r="G265" s="3">
        <f t="shared" si="25"/>
        <v>0.22137856892726177</v>
      </c>
    </row>
    <row r="266" spans="1:7">
      <c r="A266" s="7">
        <v>21815</v>
      </c>
      <c r="B266">
        <v>55</v>
      </c>
      <c r="C266">
        <f t="shared" si="21"/>
        <v>47.2447979899624</v>
      </c>
      <c r="D266" s="1">
        <f t="shared" si="22"/>
        <v>7.7552020100375998</v>
      </c>
      <c r="E266" s="1">
        <f t="shared" si="23"/>
        <v>7.7552020100375998</v>
      </c>
      <c r="F266" s="1">
        <f t="shared" si="24"/>
        <v>60.14315821649123</v>
      </c>
      <c r="G266" s="3">
        <f t="shared" si="25"/>
        <v>0.14100367290977453</v>
      </c>
    </row>
    <row r="267" spans="1:7">
      <c r="A267" s="7">
        <v>21816</v>
      </c>
      <c r="B267">
        <v>73</v>
      </c>
      <c r="C267">
        <f t="shared" si="21"/>
        <v>48.020318190966158</v>
      </c>
      <c r="D267" s="1">
        <f t="shared" si="22"/>
        <v>24.979681809033842</v>
      </c>
      <c r="E267" s="1">
        <f t="shared" si="23"/>
        <v>24.979681809033842</v>
      </c>
      <c r="F267" s="1">
        <f t="shared" si="24"/>
        <v>623.98450328057629</v>
      </c>
      <c r="G267" s="3">
        <f t="shared" si="25"/>
        <v>0.3421874220415595</v>
      </c>
    </row>
    <row r="268" spans="1:7">
      <c r="A268" s="7">
        <v>21817</v>
      </c>
      <c r="B268">
        <v>55</v>
      </c>
      <c r="C268">
        <f t="shared" si="21"/>
        <v>50.51828637186955</v>
      </c>
      <c r="D268" s="1">
        <f t="shared" si="22"/>
        <v>4.4817136281304499</v>
      </c>
      <c r="E268" s="1">
        <f t="shared" si="23"/>
        <v>4.4817136281304499</v>
      </c>
      <c r="F268" s="1">
        <f t="shared" si="24"/>
        <v>20.085757044570201</v>
      </c>
      <c r="G268" s="3">
        <f t="shared" si="25"/>
        <v>8.1485702329644541E-2</v>
      </c>
    </row>
    <row r="269" spans="1:7">
      <c r="A269" s="7">
        <v>21818</v>
      </c>
      <c r="B269">
        <v>44</v>
      </c>
      <c r="C269">
        <f t="shared" si="21"/>
        <v>50.966457734682599</v>
      </c>
      <c r="D269" s="1">
        <f t="shared" si="22"/>
        <v>-6.9664577346825993</v>
      </c>
      <c r="E269" s="1">
        <f t="shared" si="23"/>
        <v>6.9664577346825993</v>
      </c>
      <c r="F269" s="1">
        <f t="shared" si="24"/>
        <v>48.531533369119011</v>
      </c>
      <c r="G269" s="3">
        <f t="shared" si="25"/>
        <v>0.15832858487915</v>
      </c>
    </row>
    <row r="270" spans="1:7">
      <c r="A270" s="7">
        <v>21819</v>
      </c>
      <c r="B270">
        <v>43</v>
      </c>
      <c r="C270">
        <f t="shared" si="21"/>
        <v>50.269811961214337</v>
      </c>
      <c r="D270" s="1">
        <f t="shared" si="22"/>
        <v>-7.2698119612143373</v>
      </c>
      <c r="E270" s="1">
        <f t="shared" si="23"/>
        <v>7.2698119612143373</v>
      </c>
      <c r="F270" s="1">
        <f t="shared" si="24"/>
        <v>52.85016595141505</v>
      </c>
      <c r="G270" s="3">
        <f t="shared" si="25"/>
        <v>0.16906539444684504</v>
      </c>
    </row>
    <row r="271" spans="1:7">
      <c r="A271" s="7">
        <v>21820</v>
      </c>
      <c r="B271">
        <v>40</v>
      </c>
      <c r="C271">
        <f t="shared" si="21"/>
        <v>49.542830765092901</v>
      </c>
      <c r="D271" s="1">
        <f t="shared" si="22"/>
        <v>-9.5428307650929014</v>
      </c>
      <c r="E271" s="1">
        <f t="shared" si="23"/>
        <v>9.5428307650929014</v>
      </c>
      <c r="F271" s="1">
        <f t="shared" si="24"/>
        <v>91.065619011203566</v>
      </c>
      <c r="G271" s="3">
        <f t="shared" si="25"/>
        <v>0.23857076912732253</v>
      </c>
    </row>
    <row r="272" spans="1:7">
      <c r="A272" s="7">
        <v>21821</v>
      </c>
      <c r="B272">
        <v>47</v>
      </c>
      <c r="C272">
        <f t="shared" si="21"/>
        <v>48.58854768858361</v>
      </c>
      <c r="D272" s="1">
        <f t="shared" si="22"/>
        <v>-1.5885476885836098</v>
      </c>
      <c r="E272" s="1">
        <f t="shared" si="23"/>
        <v>1.5885476885836098</v>
      </c>
      <c r="F272" s="1">
        <f t="shared" si="24"/>
        <v>2.5234837589043293</v>
      </c>
      <c r="G272" s="3">
        <f t="shared" si="25"/>
        <v>3.3798886991140635E-2</v>
      </c>
    </row>
    <row r="273" spans="1:7">
      <c r="A273" s="7">
        <v>21822</v>
      </c>
      <c r="B273">
        <v>51</v>
      </c>
      <c r="C273">
        <f t="shared" si="21"/>
        <v>48.429692919725255</v>
      </c>
      <c r="D273" s="1">
        <f t="shared" si="22"/>
        <v>2.5703070802747447</v>
      </c>
      <c r="E273" s="1">
        <f t="shared" si="23"/>
        <v>2.5703070802747447</v>
      </c>
      <c r="F273" s="1">
        <f t="shared" si="24"/>
        <v>6.6064784869104836</v>
      </c>
      <c r="G273" s="3">
        <f t="shared" si="25"/>
        <v>5.0398178044602837E-2</v>
      </c>
    </row>
    <row r="274" spans="1:7">
      <c r="A274" s="7">
        <v>21823</v>
      </c>
      <c r="B274">
        <v>56</v>
      </c>
      <c r="C274">
        <f t="shared" si="21"/>
        <v>48.686723627752734</v>
      </c>
      <c r="D274" s="1">
        <f t="shared" si="22"/>
        <v>7.313276372247266</v>
      </c>
      <c r="E274" s="1">
        <f t="shared" si="23"/>
        <v>7.313276372247266</v>
      </c>
      <c r="F274" s="1">
        <f t="shared" si="24"/>
        <v>53.484011296870129</v>
      </c>
      <c r="G274" s="3">
        <f t="shared" si="25"/>
        <v>0.13059422093298689</v>
      </c>
    </row>
    <row r="275" spans="1:7">
      <c r="A275" s="7">
        <v>21824</v>
      </c>
      <c r="B275">
        <v>49</v>
      </c>
      <c r="C275">
        <f t="shared" si="21"/>
        <v>49.418051264977464</v>
      </c>
      <c r="D275" s="1">
        <f t="shared" si="22"/>
        <v>-0.41805126497746414</v>
      </c>
      <c r="E275" s="1">
        <f t="shared" si="23"/>
        <v>0.41805126497746414</v>
      </c>
      <c r="F275" s="1">
        <f t="shared" si="24"/>
        <v>0.17476686014925794</v>
      </c>
      <c r="G275" s="3">
        <f t="shared" si="25"/>
        <v>8.5316584689278403E-3</v>
      </c>
    </row>
    <row r="276" spans="1:7">
      <c r="A276" s="7">
        <v>21825</v>
      </c>
      <c r="B276">
        <v>54</v>
      </c>
      <c r="C276">
        <f t="shared" si="21"/>
        <v>49.376246138479715</v>
      </c>
      <c r="D276" s="1">
        <f t="shared" si="22"/>
        <v>4.6237538615202851</v>
      </c>
      <c r="E276" s="1">
        <f t="shared" si="23"/>
        <v>4.6237538615202851</v>
      </c>
      <c r="F276" s="1">
        <f t="shared" si="24"/>
        <v>21.379099771923748</v>
      </c>
      <c r="G276" s="3">
        <f t="shared" si="25"/>
        <v>8.5625071509634915E-2</v>
      </c>
    </row>
    <row r="277" spans="1:7">
      <c r="A277" s="7">
        <v>21826</v>
      </c>
      <c r="B277">
        <v>56</v>
      </c>
      <c r="C277">
        <f t="shared" si="21"/>
        <v>49.838621524631741</v>
      </c>
      <c r="D277" s="1">
        <f t="shared" si="22"/>
        <v>6.1613784753682594</v>
      </c>
      <c r="E277" s="1">
        <f t="shared" si="23"/>
        <v>6.1613784753682594</v>
      </c>
      <c r="F277" s="1">
        <f t="shared" si="24"/>
        <v>37.9625847167313</v>
      </c>
      <c r="G277" s="3">
        <f t="shared" si="25"/>
        <v>0.11002461563157606</v>
      </c>
    </row>
    <row r="278" spans="1:7">
      <c r="A278" s="7">
        <v>21827</v>
      </c>
      <c r="B278">
        <v>47</v>
      </c>
      <c r="C278">
        <f t="shared" si="21"/>
        <v>50.454759372168567</v>
      </c>
      <c r="D278" s="1">
        <f t="shared" si="22"/>
        <v>-3.4547593721685672</v>
      </c>
      <c r="E278" s="1">
        <f t="shared" si="23"/>
        <v>3.4547593721685672</v>
      </c>
      <c r="F278" s="1">
        <f t="shared" si="24"/>
        <v>11.935362319586552</v>
      </c>
      <c r="G278" s="3">
        <f t="shared" si="25"/>
        <v>7.3505518556778032E-2</v>
      </c>
    </row>
    <row r="279" spans="1:7">
      <c r="A279" s="7">
        <v>21828</v>
      </c>
      <c r="B279">
        <v>44</v>
      </c>
      <c r="C279">
        <f t="shared" si="21"/>
        <v>50.109283434951713</v>
      </c>
      <c r="D279" s="1">
        <f t="shared" si="22"/>
        <v>-6.1092834349517133</v>
      </c>
      <c r="E279" s="1">
        <f t="shared" si="23"/>
        <v>6.1092834349517133</v>
      </c>
      <c r="F279" s="1">
        <f t="shared" si="24"/>
        <v>37.323344088575404</v>
      </c>
      <c r="G279" s="3">
        <f t="shared" si="25"/>
        <v>0.13884735079435712</v>
      </c>
    </row>
    <row r="280" spans="1:7">
      <c r="A280" s="7">
        <v>21829</v>
      </c>
      <c r="B280">
        <v>43</v>
      </c>
      <c r="C280">
        <f t="shared" si="21"/>
        <v>49.498355091456538</v>
      </c>
      <c r="D280" s="1">
        <f t="shared" si="22"/>
        <v>-6.4983550914565384</v>
      </c>
      <c r="E280" s="1">
        <f t="shared" si="23"/>
        <v>6.4983550914565384</v>
      </c>
      <c r="F280" s="1">
        <f t="shared" si="24"/>
        <v>42.228618894659114</v>
      </c>
      <c r="G280" s="3">
        <f t="shared" si="25"/>
        <v>0.15112453701061718</v>
      </c>
    </row>
    <row r="281" spans="1:7">
      <c r="A281" s="7">
        <v>21830</v>
      </c>
      <c r="B281">
        <v>42</v>
      </c>
      <c r="C281">
        <f t="shared" si="21"/>
        <v>48.848519582310885</v>
      </c>
      <c r="D281" s="1">
        <f t="shared" si="22"/>
        <v>-6.8485195823108853</v>
      </c>
      <c r="E281" s="1">
        <f t="shared" si="23"/>
        <v>6.8485195823108853</v>
      </c>
      <c r="F281" s="1">
        <f t="shared" si="24"/>
        <v>46.902220469295663</v>
      </c>
      <c r="G281" s="3">
        <f t="shared" si="25"/>
        <v>0.16305999005502109</v>
      </c>
    </row>
    <row r="282" spans="1:7">
      <c r="A282" s="7">
        <v>21831</v>
      </c>
      <c r="B282">
        <v>45</v>
      </c>
      <c r="C282">
        <f t="shared" si="21"/>
        <v>48.1636676240798</v>
      </c>
      <c r="D282" s="1">
        <f t="shared" si="22"/>
        <v>-3.1636676240797996</v>
      </c>
      <c r="E282" s="1">
        <f t="shared" si="23"/>
        <v>3.1636676240797996</v>
      </c>
      <c r="F282" s="1">
        <f t="shared" si="24"/>
        <v>10.008792835650725</v>
      </c>
      <c r="G282" s="3">
        <f t="shared" si="25"/>
        <v>7.0303724979551105E-2</v>
      </c>
    </row>
    <row r="283" spans="1:7">
      <c r="A283" s="7">
        <v>21832</v>
      </c>
      <c r="B283">
        <v>50</v>
      </c>
      <c r="C283">
        <f t="shared" si="21"/>
        <v>47.847300861671819</v>
      </c>
      <c r="D283" s="1">
        <f t="shared" si="22"/>
        <v>2.152699138328181</v>
      </c>
      <c r="E283" s="1">
        <f t="shared" si="23"/>
        <v>2.152699138328181</v>
      </c>
      <c r="F283" s="1">
        <f t="shared" si="24"/>
        <v>4.6341135801588935</v>
      </c>
      <c r="G283" s="3">
        <f t="shared" si="25"/>
        <v>4.3053982766563623E-2</v>
      </c>
    </row>
    <row r="284" spans="1:7">
      <c r="A284" s="7">
        <v>21833</v>
      </c>
      <c r="B284">
        <v>48</v>
      </c>
      <c r="C284">
        <f t="shared" si="21"/>
        <v>48.062570775504639</v>
      </c>
      <c r="D284" s="1">
        <f t="shared" si="22"/>
        <v>-6.2570775504639187E-2</v>
      </c>
      <c r="E284" s="1">
        <f t="shared" si="23"/>
        <v>6.2570775504639187E-2</v>
      </c>
      <c r="F284" s="1">
        <f t="shared" si="24"/>
        <v>3.9151019472519555E-3</v>
      </c>
      <c r="G284" s="3">
        <f t="shared" si="25"/>
        <v>1.3035578230133165E-3</v>
      </c>
    </row>
    <row r="285" spans="1:7">
      <c r="A285" s="7">
        <v>21834</v>
      </c>
      <c r="B285">
        <v>43</v>
      </c>
      <c r="C285">
        <f t="shared" si="21"/>
        <v>48.056313697954181</v>
      </c>
      <c r="D285" s="1">
        <f t="shared" si="22"/>
        <v>-5.056313697954181</v>
      </c>
      <c r="E285" s="1">
        <f t="shared" si="23"/>
        <v>5.056313697954181</v>
      </c>
      <c r="F285" s="1">
        <f t="shared" si="24"/>
        <v>25.566308212119083</v>
      </c>
      <c r="G285" s="3">
        <f t="shared" si="25"/>
        <v>0.11758869065009724</v>
      </c>
    </row>
    <row r="286" spans="1:7">
      <c r="A286" s="7">
        <v>21835</v>
      </c>
      <c r="B286">
        <v>40</v>
      </c>
      <c r="C286">
        <f t="shared" si="21"/>
        <v>47.550682328158764</v>
      </c>
      <c r="D286" s="1">
        <f t="shared" si="22"/>
        <v>-7.5506823281587643</v>
      </c>
      <c r="E286" s="1">
        <f t="shared" si="23"/>
        <v>7.5506823281587643</v>
      </c>
      <c r="F286" s="1">
        <f t="shared" si="24"/>
        <v>57.012803620769056</v>
      </c>
      <c r="G286" s="3">
        <f t="shared" si="25"/>
        <v>0.18876705820396911</v>
      </c>
    </row>
    <row r="287" spans="1:7">
      <c r="A287" s="7">
        <v>21836</v>
      </c>
      <c r="B287">
        <v>59</v>
      </c>
      <c r="C287">
        <f t="shared" si="21"/>
        <v>46.795614095342891</v>
      </c>
      <c r="D287" s="1">
        <f t="shared" si="22"/>
        <v>12.204385904657109</v>
      </c>
      <c r="E287" s="1">
        <f t="shared" si="23"/>
        <v>12.204385904657109</v>
      </c>
      <c r="F287" s="1">
        <f t="shared" si="24"/>
        <v>148.94703530979311</v>
      </c>
      <c r="G287" s="3">
        <f t="shared" si="25"/>
        <v>0.2068539983840188</v>
      </c>
    </row>
    <row r="288" spans="1:7">
      <c r="A288" s="7">
        <v>21837</v>
      </c>
      <c r="B288">
        <v>41</v>
      </c>
      <c r="C288">
        <f t="shared" si="21"/>
        <v>48.016052685808603</v>
      </c>
      <c r="D288" s="1">
        <f t="shared" si="22"/>
        <v>-7.016052685808603</v>
      </c>
      <c r="E288" s="1">
        <f t="shared" si="23"/>
        <v>7.016052685808603</v>
      </c>
      <c r="F288" s="1">
        <f t="shared" si="24"/>
        <v>49.224995290042109</v>
      </c>
      <c r="G288" s="3">
        <f t="shared" si="25"/>
        <v>0.17112323623923423</v>
      </c>
    </row>
    <row r="289" spans="1:7">
      <c r="A289" s="7">
        <v>21838</v>
      </c>
      <c r="B289">
        <v>42</v>
      </c>
      <c r="C289">
        <f t="shared" si="21"/>
        <v>47.314447417227747</v>
      </c>
      <c r="D289" s="1">
        <f t="shared" si="22"/>
        <v>-5.3144474172277469</v>
      </c>
      <c r="E289" s="1">
        <f t="shared" si="23"/>
        <v>5.3144474172277469</v>
      </c>
      <c r="F289" s="1">
        <f t="shared" si="24"/>
        <v>28.243351350478669</v>
      </c>
      <c r="G289" s="3">
        <f t="shared" si="25"/>
        <v>0.12653446231494636</v>
      </c>
    </row>
    <row r="290" spans="1:7">
      <c r="A290" s="7">
        <v>21839</v>
      </c>
      <c r="B290">
        <v>51</v>
      </c>
      <c r="C290">
        <f t="shared" si="21"/>
        <v>46.783002675504974</v>
      </c>
      <c r="D290" s="1">
        <f t="shared" si="22"/>
        <v>4.2169973244950256</v>
      </c>
      <c r="E290" s="1">
        <f t="shared" si="23"/>
        <v>4.2169973244950256</v>
      </c>
      <c r="F290" s="1">
        <f t="shared" si="24"/>
        <v>17.783066434798204</v>
      </c>
      <c r="G290" s="3">
        <f t="shared" si="25"/>
        <v>8.2686222048922065E-2</v>
      </c>
    </row>
    <row r="291" spans="1:7">
      <c r="A291" s="7">
        <v>21840</v>
      </c>
      <c r="B291">
        <v>49</v>
      </c>
      <c r="C291">
        <f t="shared" si="21"/>
        <v>47.204702407954478</v>
      </c>
      <c r="D291" s="1">
        <f t="shared" si="22"/>
        <v>1.7952975920455216</v>
      </c>
      <c r="E291" s="1">
        <f t="shared" si="23"/>
        <v>1.7952975920455216</v>
      </c>
      <c r="F291" s="1">
        <f t="shared" si="24"/>
        <v>3.2230934440044483</v>
      </c>
      <c r="G291" s="3">
        <f t="shared" si="25"/>
        <v>3.6638726368275955E-2</v>
      </c>
    </row>
    <row r="292" spans="1:7">
      <c r="A292" s="7">
        <v>21841</v>
      </c>
      <c r="B292">
        <v>45</v>
      </c>
      <c r="C292">
        <f t="shared" si="21"/>
        <v>47.384232167159027</v>
      </c>
      <c r="D292" s="1">
        <f t="shared" si="22"/>
        <v>-2.384232167159027</v>
      </c>
      <c r="E292" s="1">
        <f t="shared" si="23"/>
        <v>2.384232167159027</v>
      </c>
      <c r="F292" s="1">
        <f t="shared" si="24"/>
        <v>5.6845630269158303</v>
      </c>
      <c r="G292" s="3">
        <f t="shared" si="25"/>
        <v>5.2982937047978379E-2</v>
      </c>
    </row>
    <row r="293" spans="1:7">
      <c r="A293" s="7">
        <v>21842</v>
      </c>
      <c r="B293">
        <v>43</v>
      </c>
      <c r="C293">
        <f t="shared" si="21"/>
        <v>47.145808950443126</v>
      </c>
      <c r="D293" s="1">
        <f t="shared" si="22"/>
        <v>-4.1458089504431257</v>
      </c>
      <c r="E293" s="1">
        <f t="shared" si="23"/>
        <v>4.1458089504431257</v>
      </c>
      <c r="F293" s="1">
        <f t="shared" si="24"/>
        <v>17.187731853574331</v>
      </c>
      <c r="G293" s="3">
        <f t="shared" si="25"/>
        <v>9.6414161638212231E-2</v>
      </c>
    </row>
    <row r="294" spans="1:7">
      <c r="A294" s="7">
        <v>21843</v>
      </c>
      <c r="B294">
        <v>42</v>
      </c>
      <c r="C294">
        <f t="shared" si="21"/>
        <v>46.731228055398809</v>
      </c>
      <c r="D294" s="1">
        <f t="shared" si="22"/>
        <v>-4.7312280553988089</v>
      </c>
      <c r="E294" s="1">
        <f t="shared" si="23"/>
        <v>4.7312280553988089</v>
      </c>
      <c r="F294" s="1">
        <f t="shared" si="24"/>
        <v>22.384518912192796</v>
      </c>
      <c r="G294" s="3">
        <f t="shared" si="25"/>
        <v>0.11264828703330497</v>
      </c>
    </row>
    <row r="295" spans="1:7">
      <c r="A295" s="7">
        <v>21844</v>
      </c>
      <c r="B295">
        <v>38</v>
      </c>
      <c r="C295">
        <f t="shared" si="21"/>
        <v>46.258105249858929</v>
      </c>
      <c r="D295" s="1">
        <f t="shared" si="22"/>
        <v>-8.2581052498589287</v>
      </c>
      <c r="E295" s="1">
        <f t="shared" si="23"/>
        <v>8.2581052498589287</v>
      </c>
      <c r="F295" s="1">
        <f t="shared" si="24"/>
        <v>68.196302317747595</v>
      </c>
      <c r="G295" s="3">
        <f t="shared" si="25"/>
        <v>0.21731855920681392</v>
      </c>
    </row>
    <row r="296" spans="1:7">
      <c r="A296" s="7">
        <v>21845</v>
      </c>
      <c r="B296">
        <v>47</v>
      </c>
      <c r="C296">
        <f t="shared" si="21"/>
        <v>45.432294724873032</v>
      </c>
      <c r="D296" s="1">
        <f t="shared" si="22"/>
        <v>1.5677052751269684</v>
      </c>
      <c r="E296" s="1">
        <f t="shared" si="23"/>
        <v>1.5677052751269684</v>
      </c>
      <c r="F296" s="1">
        <f t="shared" si="24"/>
        <v>2.4576998296609238</v>
      </c>
      <c r="G296" s="3">
        <f t="shared" si="25"/>
        <v>3.335543138568018E-2</v>
      </c>
    </row>
    <row r="297" spans="1:7">
      <c r="A297" s="7">
        <v>21846</v>
      </c>
      <c r="B297">
        <v>38</v>
      </c>
      <c r="C297">
        <f t="shared" si="21"/>
        <v>45.58906525238573</v>
      </c>
      <c r="D297" s="1">
        <f t="shared" si="22"/>
        <v>-7.5890652523857298</v>
      </c>
      <c r="E297" s="1">
        <f t="shared" si="23"/>
        <v>7.5890652523857298</v>
      </c>
      <c r="F297" s="1">
        <f t="shared" si="24"/>
        <v>57.59391140496848</v>
      </c>
      <c r="G297" s="3">
        <f t="shared" si="25"/>
        <v>0.19971224348383498</v>
      </c>
    </row>
    <row r="298" spans="1:7">
      <c r="A298" s="7">
        <v>21847</v>
      </c>
      <c r="B298">
        <v>36</v>
      </c>
      <c r="C298">
        <f t="shared" si="21"/>
        <v>44.830158727147158</v>
      </c>
      <c r="D298" s="1">
        <f t="shared" si="22"/>
        <v>-8.8301587271471575</v>
      </c>
      <c r="E298" s="1">
        <f t="shared" si="23"/>
        <v>8.8301587271471575</v>
      </c>
      <c r="F298" s="1">
        <f t="shared" si="24"/>
        <v>77.971703146613109</v>
      </c>
      <c r="G298" s="3">
        <f t="shared" si="25"/>
        <v>0.24528218686519881</v>
      </c>
    </row>
    <row r="299" spans="1:7">
      <c r="A299" s="7">
        <v>21848</v>
      </c>
      <c r="B299">
        <v>42</v>
      </c>
      <c r="C299">
        <f t="shared" si="21"/>
        <v>43.947142854432443</v>
      </c>
      <c r="D299" s="1">
        <f t="shared" si="22"/>
        <v>-1.9471428544324425</v>
      </c>
      <c r="E299" s="1">
        <f t="shared" si="23"/>
        <v>1.9471428544324425</v>
      </c>
      <c r="F299" s="1">
        <f t="shared" si="24"/>
        <v>3.7913652955673198</v>
      </c>
      <c r="G299" s="3">
        <f t="shared" si="25"/>
        <v>4.6360544153153396E-2</v>
      </c>
    </row>
    <row r="300" spans="1:7">
      <c r="A300" s="7">
        <v>21849</v>
      </c>
      <c r="B300">
        <v>35</v>
      </c>
      <c r="C300">
        <f t="shared" si="21"/>
        <v>43.752428568989203</v>
      </c>
      <c r="D300" s="1">
        <f t="shared" si="22"/>
        <v>-8.7524285689892025</v>
      </c>
      <c r="E300" s="1">
        <f t="shared" si="23"/>
        <v>8.7524285689892025</v>
      </c>
      <c r="F300" s="1">
        <f t="shared" si="24"/>
        <v>76.605005855258383</v>
      </c>
      <c r="G300" s="3">
        <f t="shared" si="25"/>
        <v>0.25006938768540576</v>
      </c>
    </row>
    <row r="301" spans="1:7">
      <c r="A301" s="7">
        <v>21850</v>
      </c>
      <c r="B301">
        <v>28</v>
      </c>
      <c r="C301">
        <f t="shared" si="21"/>
        <v>42.877185712090281</v>
      </c>
      <c r="D301" s="1">
        <f t="shared" si="22"/>
        <v>-14.877185712090281</v>
      </c>
      <c r="E301" s="1">
        <f t="shared" si="23"/>
        <v>14.877185712090281</v>
      </c>
      <c r="F301" s="1">
        <f t="shared" si="24"/>
        <v>221.3306547120232</v>
      </c>
      <c r="G301" s="3">
        <f t="shared" si="25"/>
        <v>0.53132806114608144</v>
      </c>
    </row>
    <row r="302" spans="1:7">
      <c r="A302" s="7">
        <v>21851</v>
      </c>
      <c r="B302">
        <v>44</v>
      </c>
      <c r="C302">
        <f t="shared" si="21"/>
        <v>41.389467140881251</v>
      </c>
      <c r="D302" s="1">
        <f t="shared" si="22"/>
        <v>2.6105328591187487</v>
      </c>
      <c r="E302" s="1">
        <f t="shared" si="23"/>
        <v>2.6105328591187487</v>
      </c>
      <c r="F302" s="1">
        <f t="shared" si="24"/>
        <v>6.8148818085387086</v>
      </c>
      <c r="G302" s="3">
        <f t="shared" si="25"/>
        <v>5.9330292252698834E-2</v>
      </c>
    </row>
    <row r="303" spans="1:7">
      <c r="A303" s="7">
        <v>21852</v>
      </c>
      <c r="B303">
        <v>36</v>
      </c>
      <c r="C303">
        <f t="shared" si="21"/>
        <v>41.650520426793129</v>
      </c>
      <c r="D303" s="1">
        <f t="shared" si="22"/>
        <v>-5.650520426793129</v>
      </c>
      <c r="E303" s="1">
        <f t="shared" si="23"/>
        <v>5.650520426793129</v>
      </c>
      <c r="F303" s="1">
        <f t="shared" si="24"/>
        <v>31.928381093606404</v>
      </c>
      <c r="G303" s="3">
        <f t="shared" si="25"/>
        <v>0.15695890074425359</v>
      </c>
    </row>
    <row r="304" spans="1:7">
      <c r="A304" s="7">
        <v>21853</v>
      </c>
      <c r="B304">
        <v>45</v>
      </c>
      <c r="C304">
        <f t="shared" si="21"/>
        <v>41.085468384113817</v>
      </c>
      <c r="D304" s="1">
        <f t="shared" si="22"/>
        <v>3.9145316158861831</v>
      </c>
      <c r="E304" s="1">
        <f t="shared" si="23"/>
        <v>3.9145316158861831</v>
      </c>
      <c r="F304" s="1">
        <f t="shared" si="24"/>
        <v>15.323557771772492</v>
      </c>
      <c r="G304" s="3">
        <f t="shared" si="25"/>
        <v>8.69895914641374E-2</v>
      </c>
    </row>
    <row r="305" spans="1:7">
      <c r="A305" s="7">
        <v>21854</v>
      </c>
      <c r="B305">
        <v>46</v>
      </c>
      <c r="C305">
        <f t="shared" si="21"/>
        <v>41.476921545702439</v>
      </c>
      <c r="D305" s="1">
        <f t="shared" si="22"/>
        <v>4.5230784542975613</v>
      </c>
      <c r="E305" s="1">
        <f t="shared" si="23"/>
        <v>4.5230784542975613</v>
      </c>
      <c r="F305" s="1">
        <f t="shared" si="24"/>
        <v>20.458238703730817</v>
      </c>
      <c r="G305" s="3">
        <f t="shared" si="25"/>
        <v>9.8327792484729587E-2</v>
      </c>
    </row>
    <row r="306" spans="1:7">
      <c r="A306" s="7">
        <v>21855</v>
      </c>
      <c r="B306">
        <v>48</v>
      </c>
      <c r="C306">
        <f t="shared" si="21"/>
        <v>41.929229391132196</v>
      </c>
      <c r="D306" s="1">
        <f t="shared" si="22"/>
        <v>6.0707706088678037</v>
      </c>
      <c r="E306" s="1">
        <f t="shared" si="23"/>
        <v>6.0707706088678037</v>
      </c>
      <c r="F306" s="1">
        <f t="shared" si="24"/>
        <v>36.854255785493166</v>
      </c>
      <c r="G306" s="3">
        <f t="shared" si="25"/>
        <v>0.12647438768474592</v>
      </c>
    </row>
    <row r="307" spans="1:7">
      <c r="A307" s="7">
        <v>21856</v>
      </c>
      <c r="B307">
        <v>49</v>
      </c>
      <c r="C307">
        <f t="shared" si="21"/>
        <v>42.536306452018977</v>
      </c>
      <c r="D307" s="1">
        <f t="shared" si="22"/>
        <v>6.4636935479810234</v>
      </c>
      <c r="E307" s="1">
        <f t="shared" si="23"/>
        <v>6.4636935479810234</v>
      </c>
      <c r="F307" s="1">
        <f t="shared" si="24"/>
        <v>41.779334282211508</v>
      </c>
      <c r="G307" s="3">
        <f t="shared" si="25"/>
        <v>0.13191211322410251</v>
      </c>
    </row>
    <row r="308" spans="1:7">
      <c r="A308" s="7">
        <v>21857</v>
      </c>
      <c r="B308">
        <v>43</v>
      </c>
      <c r="C308">
        <f t="shared" si="21"/>
        <v>43.18267580681708</v>
      </c>
      <c r="D308" s="1">
        <f t="shared" si="22"/>
        <v>-0.1826758068170804</v>
      </c>
      <c r="E308" s="1">
        <f t="shared" si="23"/>
        <v>0.1826758068170804</v>
      </c>
      <c r="F308" s="1">
        <f t="shared" si="24"/>
        <v>3.3370450396271276E-2</v>
      </c>
      <c r="G308" s="3">
        <f t="shared" si="25"/>
        <v>4.2482745771414048E-3</v>
      </c>
    </row>
    <row r="309" spans="1:7">
      <c r="A309" s="7">
        <v>21858</v>
      </c>
      <c r="B309">
        <v>42</v>
      </c>
      <c r="C309">
        <f t="shared" si="21"/>
        <v>43.164408226135372</v>
      </c>
      <c r="D309" s="1">
        <f t="shared" si="22"/>
        <v>-1.1644082261353716</v>
      </c>
      <c r="E309" s="1">
        <f t="shared" si="23"/>
        <v>1.1644082261353716</v>
      </c>
      <c r="F309" s="1">
        <f t="shared" si="24"/>
        <v>1.3558465170917229</v>
      </c>
      <c r="G309" s="3">
        <f t="shared" si="25"/>
        <v>2.7724005384175514E-2</v>
      </c>
    </row>
    <row r="310" spans="1:7">
      <c r="A310" s="7">
        <v>21859</v>
      </c>
      <c r="B310">
        <v>59</v>
      </c>
      <c r="C310">
        <f t="shared" si="21"/>
        <v>43.047967403521838</v>
      </c>
      <c r="D310" s="1">
        <f t="shared" si="22"/>
        <v>15.952032596478162</v>
      </c>
      <c r="E310" s="1">
        <f t="shared" si="23"/>
        <v>15.952032596478162</v>
      </c>
      <c r="F310" s="1">
        <f t="shared" si="24"/>
        <v>254.46734395910181</v>
      </c>
      <c r="G310" s="3">
        <f t="shared" si="25"/>
        <v>0.2703734338386129</v>
      </c>
    </row>
    <row r="311" spans="1:7">
      <c r="A311" s="7">
        <v>21860</v>
      </c>
      <c r="B311">
        <v>45</v>
      </c>
      <c r="C311">
        <f t="shared" si="21"/>
        <v>44.643170663169656</v>
      </c>
      <c r="D311" s="1">
        <f t="shared" si="22"/>
        <v>0.35682933683034435</v>
      </c>
      <c r="E311" s="1">
        <f t="shared" si="23"/>
        <v>0.35682933683034435</v>
      </c>
      <c r="F311" s="1">
        <f t="shared" si="24"/>
        <v>0.12732717562278334</v>
      </c>
      <c r="G311" s="3">
        <f t="shared" si="25"/>
        <v>7.9295408184520966E-3</v>
      </c>
    </row>
    <row r="312" spans="1:7">
      <c r="A312" s="7">
        <v>21861</v>
      </c>
      <c r="B312">
        <v>52</v>
      </c>
      <c r="C312">
        <f t="shared" si="21"/>
        <v>44.67885359685269</v>
      </c>
      <c r="D312" s="1">
        <f t="shared" si="22"/>
        <v>7.3211464031473099</v>
      </c>
      <c r="E312" s="1">
        <f t="shared" si="23"/>
        <v>7.3211464031473099</v>
      </c>
      <c r="F312" s="1">
        <f t="shared" si="24"/>
        <v>53.599184656316794</v>
      </c>
      <c r="G312" s="3">
        <f t="shared" si="25"/>
        <v>0.14079127698360211</v>
      </c>
    </row>
    <row r="313" spans="1:7">
      <c r="A313" s="7">
        <v>21862</v>
      </c>
      <c r="B313">
        <v>46</v>
      </c>
      <c r="C313">
        <f t="shared" si="21"/>
        <v>45.410968237167424</v>
      </c>
      <c r="D313" s="1">
        <f t="shared" si="22"/>
        <v>0.58903176283257608</v>
      </c>
      <c r="E313" s="1">
        <f t="shared" si="23"/>
        <v>0.58903176283257608</v>
      </c>
      <c r="F313" s="1">
        <f t="shared" si="24"/>
        <v>0.34695841762565216</v>
      </c>
      <c r="G313" s="3">
        <f t="shared" si="25"/>
        <v>1.2805038322447306E-2</v>
      </c>
    </row>
    <row r="314" spans="1:7">
      <c r="A314" s="7">
        <v>21863</v>
      </c>
      <c r="B314">
        <v>42</v>
      </c>
      <c r="C314">
        <f t="shared" si="21"/>
        <v>45.469871413450683</v>
      </c>
      <c r="D314" s="1">
        <f t="shared" si="22"/>
        <v>-3.469871413450683</v>
      </c>
      <c r="E314" s="1">
        <f t="shared" si="23"/>
        <v>3.469871413450683</v>
      </c>
      <c r="F314" s="1">
        <f t="shared" si="24"/>
        <v>12.040007625882239</v>
      </c>
      <c r="G314" s="3">
        <f t="shared" si="25"/>
        <v>8.2615986034540068E-2</v>
      </c>
    </row>
    <row r="315" spans="1:7">
      <c r="A315" s="7">
        <v>21864</v>
      </c>
      <c r="B315">
        <v>40</v>
      </c>
      <c r="C315">
        <f t="shared" si="21"/>
        <v>45.122884272105615</v>
      </c>
      <c r="D315" s="1">
        <f t="shared" si="22"/>
        <v>-5.1228842721056154</v>
      </c>
      <c r="E315" s="1">
        <f t="shared" si="23"/>
        <v>5.1228842721056154</v>
      </c>
      <c r="F315" s="1">
        <f t="shared" si="24"/>
        <v>26.243943265387081</v>
      </c>
      <c r="G315" s="3">
        <f t="shared" si="25"/>
        <v>0.12807210680264039</v>
      </c>
    </row>
    <row r="316" spans="1:7">
      <c r="A316" s="7">
        <v>21865</v>
      </c>
      <c r="B316">
        <v>40</v>
      </c>
      <c r="C316">
        <f t="shared" si="21"/>
        <v>44.610595844895052</v>
      </c>
      <c r="D316" s="1">
        <f t="shared" si="22"/>
        <v>-4.6105958448950517</v>
      </c>
      <c r="E316" s="1">
        <f t="shared" si="23"/>
        <v>4.6105958448950517</v>
      </c>
      <c r="F316" s="1">
        <f t="shared" si="24"/>
        <v>21.257594044963515</v>
      </c>
      <c r="G316" s="3">
        <f t="shared" si="25"/>
        <v>0.1152648961223763</v>
      </c>
    </row>
    <row r="317" spans="1:7">
      <c r="A317" s="7">
        <v>21866</v>
      </c>
      <c r="B317">
        <v>45</v>
      </c>
      <c r="C317">
        <f t="shared" si="21"/>
        <v>44.149536260405547</v>
      </c>
      <c r="D317" s="1">
        <f t="shared" si="22"/>
        <v>0.85046373959445276</v>
      </c>
      <c r="E317" s="1">
        <f t="shared" si="23"/>
        <v>0.85046373959445276</v>
      </c>
      <c r="F317" s="1">
        <f t="shared" si="24"/>
        <v>0.72328857236498112</v>
      </c>
      <c r="G317" s="3">
        <f t="shared" si="25"/>
        <v>1.8899194213210062E-2</v>
      </c>
    </row>
    <row r="318" spans="1:7">
      <c r="A318" s="7">
        <v>21867</v>
      </c>
      <c r="B318">
        <v>35</v>
      </c>
      <c r="C318">
        <f t="shared" si="21"/>
        <v>44.23458263436499</v>
      </c>
      <c r="D318" s="1">
        <f t="shared" si="22"/>
        <v>-9.2345826343649904</v>
      </c>
      <c r="E318" s="1">
        <f t="shared" si="23"/>
        <v>9.2345826343649904</v>
      </c>
      <c r="F318" s="1">
        <f t="shared" si="24"/>
        <v>85.277516430915441</v>
      </c>
      <c r="G318" s="3">
        <f t="shared" si="25"/>
        <v>0.26384521812471401</v>
      </c>
    </row>
    <row r="319" spans="1:7">
      <c r="A319" s="7">
        <v>21868</v>
      </c>
      <c r="B319">
        <v>35</v>
      </c>
      <c r="C319">
        <f t="shared" si="21"/>
        <v>43.311124370928489</v>
      </c>
      <c r="D319" s="1">
        <f t="shared" si="22"/>
        <v>-8.3111243709284892</v>
      </c>
      <c r="E319" s="1">
        <f t="shared" si="23"/>
        <v>8.3111243709284892</v>
      </c>
      <c r="F319" s="1">
        <f t="shared" si="24"/>
        <v>69.07478830904148</v>
      </c>
      <c r="G319" s="3">
        <f t="shared" si="25"/>
        <v>0.23746069631224254</v>
      </c>
    </row>
    <row r="320" spans="1:7">
      <c r="A320" s="7">
        <v>21869</v>
      </c>
      <c r="B320">
        <v>40</v>
      </c>
      <c r="C320">
        <f t="shared" si="21"/>
        <v>42.480011933835641</v>
      </c>
      <c r="D320" s="1">
        <f t="shared" si="22"/>
        <v>-2.480011933835641</v>
      </c>
      <c r="E320" s="1">
        <f t="shared" si="23"/>
        <v>2.480011933835641</v>
      </c>
      <c r="F320" s="1">
        <f t="shared" si="24"/>
        <v>6.1504591919671956</v>
      </c>
      <c r="G320" s="3">
        <f t="shared" si="25"/>
        <v>6.2000298345891026E-2</v>
      </c>
    </row>
    <row r="321" spans="1:7">
      <c r="A321" s="7">
        <v>21870</v>
      </c>
      <c r="B321">
        <v>39</v>
      </c>
      <c r="C321">
        <f t="shared" si="21"/>
        <v>42.232010740452075</v>
      </c>
      <c r="D321" s="1">
        <f t="shared" si="22"/>
        <v>-3.2320107404520755</v>
      </c>
      <c r="E321" s="1">
        <f t="shared" si="23"/>
        <v>3.2320107404520755</v>
      </c>
      <c r="F321" s="1">
        <f t="shared" si="24"/>
        <v>10.445893426397573</v>
      </c>
      <c r="G321" s="3">
        <f t="shared" si="25"/>
        <v>8.2872070268001932E-2</v>
      </c>
    </row>
    <row r="322" spans="1:7">
      <c r="A322" s="7">
        <v>21871</v>
      </c>
      <c r="B322">
        <v>33</v>
      </c>
      <c r="C322">
        <f t="shared" si="21"/>
        <v>41.908809666406867</v>
      </c>
      <c r="D322" s="1">
        <f t="shared" si="22"/>
        <v>-8.9088096664068672</v>
      </c>
      <c r="E322" s="1">
        <f t="shared" si="23"/>
        <v>8.9088096664068672</v>
      </c>
      <c r="F322" s="1">
        <f t="shared" si="24"/>
        <v>79.366889672264435</v>
      </c>
      <c r="G322" s="3">
        <f t="shared" si="25"/>
        <v>0.26996392928505658</v>
      </c>
    </row>
    <row r="323" spans="1:7">
      <c r="A323" s="7">
        <v>21872</v>
      </c>
      <c r="B323">
        <v>42</v>
      </c>
      <c r="C323">
        <f t="shared" si="21"/>
        <v>41.017928699766181</v>
      </c>
      <c r="D323" s="1">
        <f t="shared" si="22"/>
        <v>0.9820713002338195</v>
      </c>
      <c r="E323" s="1">
        <f t="shared" si="23"/>
        <v>0.9820713002338195</v>
      </c>
      <c r="F323" s="1">
        <f t="shared" si="24"/>
        <v>0.96446403874294484</v>
      </c>
      <c r="G323" s="3">
        <f t="shared" si="25"/>
        <v>2.3382650005567131E-2</v>
      </c>
    </row>
    <row r="324" spans="1:7">
      <c r="A324" s="7">
        <v>21873</v>
      </c>
      <c r="B324">
        <v>47</v>
      </c>
      <c r="C324">
        <f t="shared" ref="C324:C366" si="26">0.1*B323+0.9*C323</f>
        <v>41.116135829789563</v>
      </c>
      <c r="D324" s="1">
        <f t="shared" ref="D324:D366" si="27">B324-C324</f>
        <v>5.8838641702104368</v>
      </c>
      <c r="E324" s="1">
        <f t="shared" ref="E324:E366" si="28">ABS(D324)</f>
        <v>5.8838641702104368</v>
      </c>
      <c r="F324" s="1">
        <f t="shared" ref="F324:F366" si="29">E324^2</f>
        <v>34.619857573486151</v>
      </c>
      <c r="G324" s="3">
        <f t="shared" ref="G324:G366" si="30">E324/B324</f>
        <v>0.12518859936617951</v>
      </c>
    </row>
    <row r="325" spans="1:7">
      <c r="A325" s="7">
        <v>21874</v>
      </c>
      <c r="B325">
        <v>51</v>
      </c>
      <c r="C325">
        <f t="shared" si="26"/>
        <v>41.704522246810612</v>
      </c>
      <c r="D325" s="1">
        <f t="shared" si="27"/>
        <v>9.2954777531893882</v>
      </c>
      <c r="E325" s="1">
        <f t="shared" si="28"/>
        <v>9.2954777531893882</v>
      </c>
      <c r="F325" s="1">
        <f t="shared" si="29"/>
        <v>86.405906660038838</v>
      </c>
      <c r="G325" s="3">
        <f t="shared" si="30"/>
        <v>0.18226426967038015</v>
      </c>
    </row>
    <row r="326" spans="1:7">
      <c r="A326" s="7">
        <v>21875</v>
      </c>
      <c r="B326">
        <v>44</v>
      </c>
      <c r="C326">
        <f t="shared" si="26"/>
        <v>42.634070022129556</v>
      </c>
      <c r="D326" s="1">
        <f t="shared" si="27"/>
        <v>1.3659299778704437</v>
      </c>
      <c r="E326" s="1">
        <f t="shared" si="28"/>
        <v>1.3659299778704437</v>
      </c>
      <c r="F326" s="1">
        <f t="shared" si="29"/>
        <v>1.8657647044451509</v>
      </c>
      <c r="G326" s="3">
        <f t="shared" si="30"/>
        <v>3.1043863133419173E-2</v>
      </c>
    </row>
    <row r="327" spans="1:7">
      <c r="A327" s="7">
        <v>21876</v>
      </c>
      <c r="B327">
        <v>40</v>
      </c>
      <c r="C327">
        <f t="shared" si="26"/>
        <v>42.770663019916597</v>
      </c>
      <c r="D327" s="1">
        <f t="shared" si="27"/>
        <v>-2.7706630199165971</v>
      </c>
      <c r="E327" s="1">
        <f t="shared" si="28"/>
        <v>2.7706630199165971</v>
      </c>
      <c r="F327" s="1">
        <f t="shared" si="29"/>
        <v>7.6765735699333577</v>
      </c>
      <c r="G327" s="3">
        <f t="shared" si="30"/>
        <v>6.9266575497914928E-2</v>
      </c>
    </row>
    <row r="328" spans="1:7">
      <c r="A328" s="7">
        <v>21877</v>
      </c>
      <c r="B328">
        <v>57</v>
      </c>
      <c r="C328">
        <f t="shared" si="26"/>
        <v>42.493596717924937</v>
      </c>
      <c r="D328" s="1">
        <f t="shared" si="27"/>
        <v>14.506403282075063</v>
      </c>
      <c r="E328" s="1">
        <f t="shared" si="28"/>
        <v>14.506403282075063</v>
      </c>
      <c r="F328" s="1">
        <f t="shared" si="29"/>
        <v>210.43573618219816</v>
      </c>
      <c r="G328" s="3">
        <f t="shared" si="30"/>
        <v>0.25449830319429934</v>
      </c>
    </row>
    <row r="329" spans="1:7">
      <c r="A329" s="7">
        <v>21878</v>
      </c>
      <c r="B329">
        <v>49</v>
      </c>
      <c r="C329">
        <f t="shared" si="26"/>
        <v>43.94423704613245</v>
      </c>
      <c r="D329" s="1">
        <f t="shared" si="27"/>
        <v>5.0557629538675499</v>
      </c>
      <c r="E329" s="1">
        <f t="shared" si="28"/>
        <v>5.0557629538675499</v>
      </c>
      <c r="F329" s="1">
        <f t="shared" si="29"/>
        <v>25.560739045699535</v>
      </c>
      <c r="G329" s="3">
        <f t="shared" si="30"/>
        <v>0.10317883579321531</v>
      </c>
    </row>
    <row r="330" spans="1:7">
      <c r="A330" s="7">
        <v>21879</v>
      </c>
      <c r="B330">
        <v>45</v>
      </c>
      <c r="C330">
        <f t="shared" si="26"/>
        <v>44.449813341519203</v>
      </c>
      <c r="D330" s="1">
        <f t="shared" si="27"/>
        <v>0.55018665848079706</v>
      </c>
      <c r="E330" s="1">
        <f t="shared" si="28"/>
        <v>0.55018665848079706</v>
      </c>
      <c r="F330" s="1">
        <f t="shared" si="29"/>
        <v>0.3027053591702652</v>
      </c>
      <c r="G330" s="3">
        <f t="shared" si="30"/>
        <v>1.2226370188462158E-2</v>
      </c>
    </row>
    <row r="331" spans="1:7">
      <c r="A331" s="7">
        <v>21880</v>
      </c>
      <c r="B331">
        <v>49</v>
      </c>
      <c r="C331">
        <f t="shared" si="26"/>
        <v>44.504832007367284</v>
      </c>
      <c r="D331" s="1">
        <f t="shared" si="27"/>
        <v>4.4951679926327159</v>
      </c>
      <c r="E331" s="1">
        <f t="shared" si="28"/>
        <v>4.4951679926327159</v>
      </c>
      <c r="F331" s="1">
        <f t="shared" si="29"/>
        <v>20.206535281989641</v>
      </c>
      <c r="G331" s="3">
        <f t="shared" si="30"/>
        <v>9.1738122298626851E-2</v>
      </c>
    </row>
    <row r="332" spans="1:7">
      <c r="A332" s="7">
        <v>21881</v>
      </c>
      <c r="B332">
        <v>51</v>
      </c>
      <c r="C332">
        <f t="shared" si="26"/>
        <v>44.954348806630556</v>
      </c>
      <c r="D332" s="1">
        <f t="shared" si="27"/>
        <v>6.0456511933694443</v>
      </c>
      <c r="E332" s="1">
        <f t="shared" si="28"/>
        <v>6.0456511933694443</v>
      </c>
      <c r="F332" s="1">
        <f t="shared" si="29"/>
        <v>36.549898351889389</v>
      </c>
      <c r="G332" s="3">
        <f t="shared" si="30"/>
        <v>0.11854218026214597</v>
      </c>
    </row>
    <row r="333" spans="1:7">
      <c r="A333" s="7">
        <v>21882</v>
      </c>
      <c r="B333">
        <v>46</v>
      </c>
      <c r="C333">
        <f t="shared" si="26"/>
        <v>45.558913925967502</v>
      </c>
      <c r="D333" s="1">
        <f t="shared" si="27"/>
        <v>0.44108607403249778</v>
      </c>
      <c r="E333" s="1">
        <f t="shared" si="28"/>
        <v>0.44108607403249778</v>
      </c>
      <c r="F333" s="1">
        <f t="shared" si="29"/>
        <v>0.19455692470540212</v>
      </c>
      <c r="G333" s="3">
        <f t="shared" si="30"/>
        <v>9.5888276963586472E-3</v>
      </c>
    </row>
    <row r="334" spans="1:7">
      <c r="A334" s="7">
        <v>21883</v>
      </c>
      <c r="B334">
        <v>44</v>
      </c>
      <c r="C334">
        <f t="shared" si="26"/>
        <v>45.603022533370755</v>
      </c>
      <c r="D334" s="1">
        <f t="shared" si="27"/>
        <v>-1.6030225333707548</v>
      </c>
      <c r="E334" s="1">
        <f t="shared" si="28"/>
        <v>1.6030225333707548</v>
      </c>
      <c r="F334" s="1">
        <f t="shared" si="29"/>
        <v>2.5696812424943927</v>
      </c>
      <c r="G334" s="3">
        <f t="shared" si="30"/>
        <v>3.6432330303880794E-2</v>
      </c>
    </row>
    <row r="335" spans="1:7">
      <c r="A335" s="7">
        <v>21884</v>
      </c>
      <c r="B335">
        <v>52</v>
      </c>
      <c r="C335">
        <f t="shared" si="26"/>
        <v>45.442720280033676</v>
      </c>
      <c r="D335" s="1">
        <f t="shared" si="27"/>
        <v>6.5572797199663242</v>
      </c>
      <c r="E335" s="1">
        <f t="shared" si="28"/>
        <v>6.5572797199663242</v>
      </c>
      <c r="F335" s="1">
        <f t="shared" si="29"/>
        <v>42.997917325881637</v>
      </c>
      <c r="G335" s="3">
        <f t="shared" si="30"/>
        <v>0.12610153307627547</v>
      </c>
    </row>
    <row r="336" spans="1:7">
      <c r="A336" s="7">
        <v>21885</v>
      </c>
      <c r="B336">
        <v>45</v>
      </c>
      <c r="C336">
        <f t="shared" si="26"/>
        <v>46.098448252030309</v>
      </c>
      <c r="D336" s="1">
        <f t="shared" si="27"/>
        <v>-1.0984482520303089</v>
      </c>
      <c r="E336" s="1">
        <f t="shared" si="28"/>
        <v>1.0984482520303089</v>
      </c>
      <c r="F336" s="1">
        <f t="shared" si="29"/>
        <v>1.2065885623884411</v>
      </c>
      <c r="G336" s="3">
        <f t="shared" si="30"/>
        <v>2.4409961156229086E-2</v>
      </c>
    </row>
    <row r="337" spans="1:7">
      <c r="A337" s="7">
        <v>21886</v>
      </c>
      <c r="B337">
        <v>32</v>
      </c>
      <c r="C337">
        <f t="shared" si="26"/>
        <v>45.988603426827282</v>
      </c>
      <c r="D337" s="1">
        <f t="shared" si="27"/>
        <v>-13.988603426827282</v>
      </c>
      <c r="E337" s="1">
        <f t="shared" si="28"/>
        <v>13.988603426827282</v>
      </c>
      <c r="F337" s="1">
        <f t="shared" si="29"/>
        <v>195.68102583304398</v>
      </c>
      <c r="G337" s="3">
        <f t="shared" si="30"/>
        <v>0.43714385708835257</v>
      </c>
    </row>
    <row r="338" spans="1:7">
      <c r="A338" s="7">
        <v>21887</v>
      </c>
      <c r="B338">
        <v>46</v>
      </c>
      <c r="C338">
        <f t="shared" si="26"/>
        <v>44.589743084144558</v>
      </c>
      <c r="D338" s="1">
        <f t="shared" si="27"/>
        <v>1.4102569158554417</v>
      </c>
      <c r="E338" s="1">
        <f t="shared" si="28"/>
        <v>1.4102569158554417</v>
      </c>
      <c r="F338" s="1">
        <f t="shared" si="29"/>
        <v>1.9888245687181023</v>
      </c>
      <c r="G338" s="3">
        <f t="shared" si="30"/>
        <v>3.0657759040335689E-2</v>
      </c>
    </row>
    <row r="339" spans="1:7">
      <c r="A339" s="7">
        <v>21888</v>
      </c>
      <c r="B339">
        <v>41</v>
      </c>
      <c r="C339">
        <f t="shared" si="26"/>
        <v>44.730768775730105</v>
      </c>
      <c r="D339" s="1">
        <f t="shared" si="27"/>
        <v>-3.7307687757301053</v>
      </c>
      <c r="E339" s="1">
        <f t="shared" si="28"/>
        <v>3.7307687757301053</v>
      </c>
      <c r="F339" s="1">
        <f t="shared" si="29"/>
        <v>13.918635657962708</v>
      </c>
      <c r="G339" s="3">
        <f t="shared" si="30"/>
        <v>9.0994360383661099E-2</v>
      </c>
    </row>
    <row r="340" spans="1:7">
      <c r="A340" s="7">
        <v>21889</v>
      </c>
      <c r="B340">
        <v>34</v>
      </c>
      <c r="C340">
        <f t="shared" si="26"/>
        <v>44.3576918981571</v>
      </c>
      <c r="D340" s="1">
        <f t="shared" si="27"/>
        <v>-10.3576918981571</v>
      </c>
      <c r="E340" s="1">
        <f t="shared" si="28"/>
        <v>10.3576918981571</v>
      </c>
      <c r="F340" s="1">
        <f t="shared" si="29"/>
        <v>107.28178145714922</v>
      </c>
      <c r="G340" s="3">
        <f t="shared" si="30"/>
        <v>0.30463799700462058</v>
      </c>
    </row>
    <row r="341" spans="1:7">
      <c r="A341" s="7">
        <v>21890</v>
      </c>
      <c r="B341">
        <v>33</v>
      </c>
      <c r="C341">
        <f t="shared" si="26"/>
        <v>43.32192270834139</v>
      </c>
      <c r="D341" s="1">
        <f t="shared" si="27"/>
        <v>-10.32192270834139</v>
      </c>
      <c r="E341" s="1">
        <f t="shared" si="28"/>
        <v>10.32192270834139</v>
      </c>
      <c r="F341" s="1">
        <f t="shared" si="29"/>
        <v>106.54208839697365</v>
      </c>
      <c r="G341" s="3">
        <f t="shared" si="30"/>
        <v>0.31278553661640573</v>
      </c>
    </row>
    <row r="342" spans="1:7">
      <c r="A342" s="7">
        <v>21891</v>
      </c>
      <c r="B342">
        <v>36</v>
      </c>
      <c r="C342">
        <f t="shared" si="26"/>
        <v>42.289730437507252</v>
      </c>
      <c r="D342" s="1">
        <f t="shared" si="27"/>
        <v>-6.2897304375072522</v>
      </c>
      <c r="E342" s="1">
        <f t="shared" si="28"/>
        <v>6.2897304375072522</v>
      </c>
      <c r="F342" s="1">
        <f t="shared" si="29"/>
        <v>39.560708976505168</v>
      </c>
      <c r="G342" s="3">
        <f t="shared" si="30"/>
        <v>0.17471473437520146</v>
      </c>
    </row>
    <row r="343" spans="1:7">
      <c r="A343" s="7">
        <v>21892</v>
      </c>
      <c r="B343">
        <v>49</v>
      </c>
      <c r="C343">
        <f t="shared" si="26"/>
        <v>41.660757393756526</v>
      </c>
      <c r="D343" s="1">
        <f t="shared" si="27"/>
        <v>7.3392426062434737</v>
      </c>
      <c r="E343" s="1">
        <f t="shared" si="28"/>
        <v>7.3392426062434737</v>
      </c>
      <c r="F343" s="1">
        <f t="shared" si="29"/>
        <v>53.864482033299495</v>
      </c>
      <c r="G343" s="3">
        <f t="shared" si="30"/>
        <v>0.14978046135190762</v>
      </c>
    </row>
    <row r="344" spans="1:7">
      <c r="A344" s="7">
        <v>21893</v>
      </c>
      <c r="B344">
        <v>43</v>
      </c>
      <c r="C344">
        <f t="shared" si="26"/>
        <v>42.394681654380875</v>
      </c>
      <c r="D344" s="1">
        <f t="shared" si="27"/>
        <v>0.6053183456191249</v>
      </c>
      <c r="E344" s="1">
        <f t="shared" si="28"/>
        <v>0.6053183456191249</v>
      </c>
      <c r="F344" s="1">
        <f t="shared" si="29"/>
        <v>0.36641029954307436</v>
      </c>
      <c r="G344" s="3">
        <f t="shared" si="30"/>
        <v>1.4077170828351741E-2</v>
      </c>
    </row>
    <row r="345" spans="1:7">
      <c r="A345" s="7">
        <v>21894</v>
      </c>
      <c r="B345">
        <v>43</v>
      </c>
      <c r="C345">
        <f t="shared" si="26"/>
        <v>42.455213488942789</v>
      </c>
      <c r="D345" s="1">
        <f t="shared" si="27"/>
        <v>0.54478651105721099</v>
      </c>
      <c r="E345" s="1">
        <f t="shared" si="28"/>
        <v>0.54478651105721099</v>
      </c>
      <c r="F345" s="1">
        <f t="shared" si="29"/>
        <v>0.29679234262988868</v>
      </c>
      <c r="G345" s="3">
        <f t="shared" si="30"/>
        <v>1.2669453745516535E-2</v>
      </c>
    </row>
    <row r="346" spans="1:7">
      <c r="A346" s="7">
        <v>21895</v>
      </c>
      <c r="B346">
        <v>34</v>
      </c>
      <c r="C346">
        <f t="shared" si="26"/>
        <v>42.509692140048507</v>
      </c>
      <c r="D346" s="1">
        <f t="shared" si="27"/>
        <v>-8.5096921400485073</v>
      </c>
      <c r="E346" s="1">
        <f t="shared" si="28"/>
        <v>8.5096921400485073</v>
      </c>
      <c r="F346" s="1">
        <f t="shared" si="29"/>
        <v>72.414860318403342</v>
      </c>
      <c r="G346" s="3">
        <f t="shared" si="30"/>
        <v>0.25028506294260316</v>
      </c>
    </row>
    <row r="347" spans="1:7">
      <c r="A347" s="7">
        <v>21896</v>
      </c>
      <c r="B347">
        <v>39</v>
      </c>
      <c r="C347">
        <f t="shared" si="26"/>
        <v>41.658722926043659</v>
      </c>
      <c r="D347" s="1">
        <f t="shared" si="27"/>
        <v>-2.6587229260436587</v>
      </c>
      <c r="E347" s="1">
        <f t="shared" si="28"/>
        <v>2.6587229260436587</v>
      </c>
      <c r="F347" s="1">
        <f t="shared" si="29"/>
        <v>7.0688075974701539</v>
      </c>
      <c r="G347" s="3">
        <f t="shared" si="30"/>
        <v>6.817238271906817E-2</v>
      </c>
    </row>
    <row r="348" spans="1:7">
      <c r="A348" s="7">
        <v>21897</v>
      </c>
      <c r="B348">
        <v>35</v>
      </c>
      <c r="C348">
        <f t="shared" si="26"/>
        <v>41.392850633439295</v>
      </c>
      <c r="D348" s="1">
        <f t="shared" si="27"/>
        <v>-6.3928506334392949</v>
      </c>
      <c r="E348" s="1">
        <f t="shared" si="28"/>
        <v>6.3928506334392949</v>
      </c>
      <c r="F348" s="1">
        <f t="shared" si="29"/>
        <v>40.868539221465191</v>
      </c>
      <c r="G348" s="3">
        <f t="shared" si="30"/>
        <v>0.18265287524112273</v>
      </c>
    </row>
    <row r="349" spans="1:7">
      <c r="A349" s="7">
        <v>21898</v>
      </c>
      <c r="B349">
        <v>52</v>
      </c>
      <c r="C349">
        <f t="shared" si="26"/>
        <v>40.753565570095368</v>
      </c>
      <c r="D349" s="1">
        <f t="shared" si="27"/>
        <v>11.246434429904632</v>
      </c>
      <c r="E349" s="1">
        <f t="shared" si="28"/>
        <v>11.246434429904632</v>
      </c>
      <c r="F349" s="1">
        <f t="shared" si="29"/>
        <v>126.48228738614432</v>
      </c>
      <c r="G349" s="3">
        <f t="shared" si="30"/>
        <v>0.21627758519047369</v>
      </c>
    </row>
    <row r="350" spans="1:7">
      <c r="A350" s="7">
        <v>21899</v>
      </c>
      <c r="B350">
        <v>47</v>
      </c>
      <c r="C350">
        <f t="shared" si="26"/>
        <v>41.878209013085836</v>
      </c>
      <c r="D350" s="1">
        <f t="shared" si="27"/>
        <v>5.1217909869141636</v>
      </c>
      <c r="E350" s="1">
        <f t="shared" si="28"/>
        <v>5.1217909869141636</v>
      </c>
      <c r="F350" s="1">
        <f t="shared" si="29"/>
        <v>26.23274291363516</v>
      </c>
      <c r="G350" s="3">
        <f t="shared" si="30"/>
        <v>0.10897427631732264</v>
      </c>
    </row>
    <row r="351" spans="1:7">
      <c r="A351" s="7">
        <v>21900</v>
      </c>
      <c r="B351">
        <v>52</v>
      </c>
      <c r="C351">
        <f t="shared" si="26"/>
        <v>42.390388111777256</v>
      </c>
      <c r="D351" s="1">
        <f t="shared" si="27"/>
        <v>9.6096118882227444</v>
      </c>
      <c r="E351" s="1">
        <f t="shared" si="28"/>
        <v>9.6096118882227444</v>
      </c>
      <c r="F351" s="1">
        <f t="shared" si="29"/>
        <v>92.344640642271898</v>
      </c>
      <c r="G351" s="3">
        <f t="shared" si="30"/>
        <v>0.18480022861966816</v>
      </c>
    </row>
    <row r="352" spans="1:7">
      <c r="A352" s="7">
        <v>21901</v>
      </c>
      <c r="B352">
        <v>39</v>
      </c>
      <c r="C352">
        <f t="shared" si="26"/>
        <v>43.351349300599537</v>
      </c>
      <c r="D352" s="1">
        <f t="shared" si="27"/>
        <v>-4.3513493005995372</v>
      </c>
      <c r="E352" s="1">
        <f t="shared" si="28"/>
        <v>4.3513493005995372</v>
      </c>
      <c r="F352" s="1">
        <f t="shared" si="29"/>
        <v>18.93424073582808</v>
      </c>
      <c r="G352" s="3">
        <f t="shared" si="30"/>
        <v>0.11157305898973172</v>
      </c>
    </row>
    <row r="353" spans="1:7">
      <c r="A353" s="7">
        <v>21902</v>
      </c>
      <c r="B353">
        <v>40</v>
      </c>
      <c r="C353">
        <f t="shared" si="26"/>
        <v>42.916214370539585</v>
      </c>
      <c r="D353" s="1">
        <f t="shared" si="27"/>
        <v>-2.9162143705395849</v>
      </c>
      <c r="E353" s="1">
        <f t="shared" si="28"/>
        <v>2.9162143705395849</v>
      </c>
      <c r="F353" s="1">
        <f t="shared" si="29"/>
        <v>8.5043062549415875</v>
      </c>
      <c r="G353" s="3">
        <f t="shared" si="30"/>
        <v>7.2905359263489622E-2</v>
      </c>
    </row>
    <row r="354" spans="1:7">
      <c r="A354" s="7">
        <v>21903</v>
      </c>
      <c r="B354">
        <v>42</v>
      </c>
      <c r="C354">
        <f t="shared" si="26"/>
        <v>42.62459293348563</v>
      </c>
      <c r="D354" s="1">
        <f t="shared" si="27"/>
        <v>-0.62459293348562994</v>
      </c>
      <c r="E354" s="1">
        <f t="shared" si="28"/>
        <v>0.62459293348562994</v>
      </c>
      <c r="F354" s="1">
        <f t="shared" si="29"/>
        <v>0.39011633256018458</v>
      </c>
      <c r="G354" s="3">
        <f t="shared" si="30"/>
        <v>1.4871260321086427E-2</v>
      </c>
    </row>
    <row r="355" spans="1:7">
      <c r="A355" s="7">
        <v>21904</v>
      </c>
      <c r="B355">
        <v>42</v>
      </c>
      <c r="C355">
        <f t="shared" si="26"/>
        <v>42.56213364013707</v>
      </c>
      <c r="D355" s="1">
        <f t="shared" si="27"/>
        <v>-0.56213364013706979</v>
      </c>
      <c r="E355" s="1">
        <f t="shared" si="28"/>
        <v>0.56213364013706979</v>
      </c>
      <c r="F355" s="1">
        <f t="shared" si="29"/>
        <v>0.31599422937375266</v>
      </c>
      <c r="G355" s="3">
        <f t="shared" si="30"/>
        <v>1.3384134288977853E-2</v>
      </c>
    </row>
    <row r="356" spans="1:7">
      <c r="A356" s="7">
        <v>21905</v>
      </c>
      <c r="B356">
        <v>53</v>
      </c>
      <c r="C356">
        <f t="shared" si="26"/>
        <v>42.505920276123369</v>
      </c>
      <c r="D356" s="1">
        <f t="shared" si="27"/>
        <v>10.494079723876631</v>
      </c>
      <c r="E356" s="1">
        <f t="shared" si="28"/>
        <v>10.494079723876631</v>
      </c>
      <c r="F356" s="1">
        <f t="shared" si="29"/>
        <v>110.12570925107862</v>
      </c>
      <c r="G356" s="3">
        <f t="shared" si="30"/>
        <v>0.19800150422408738</v>
      </c>
    </row>
    <row r="357" spans="1:7">
      <c r="A357" s="7">
        <v>21906</v>
      </c>
      <c r="B357">
        <v>39</v>
      </c>
      <c r="C357">
        <f t="shared" si="26"/>
        <v>43.555328248511032</v>
      </c>
      <c r="D357" s="1">
        <f t="shared" si="27"/>
        <v>-4.5553282485110316</v>
      </c>
      <c r="E357" s="1">
        <f t="shared" si="28"/>
        <v>4.5553282485110316</v>
      </c>
      <c r="F357" s="1">
        <f t="shared" si="29"/>
        <v>20.751015451682584</v>
      </c>
      <c r="G357" s="3">
        <f t="shared" si="30"/>
        <v>0.11680328842335978</v>
      </c>
    </row>
    <row r="358" spans="1:7">
      <c r="A358" s="7">
        <v>21907</v>
      </c>
      <c r="B358">
        <v>40</v>
      </c>
      <c r="C358">
        <f t="shared" si="26"/>
        <v>43.099795423659927</v>
      </c>
      <c r="D358" s="1">
        <f t="shared" si="27"/>
        <v>-3.099795423659927</v>
      </c>
      <c r="E358" s="1">
        <f t="shared" si="28"/>
        <v>3.099795423659927</v>
      </c>
      <c r="F358" s="1">
        <f t="shared" si="29"/>
        <v>9.608731668543026</v>
      </c>
      <c r="G358" s="3">
        <f t="shared" si="30"/>
        <v>7.7494885591498169E-2</v>
      </c>
    </row>
    <row r="359" spans="1:7">
      <c r="A359" s="7">
        <v>21908</v>
      </c>
      <c r="B359">
        <v>38</v>
      </c>
      <c r="C359">
        <f t="shared" si="26"/>
        <v>42.789815881293933</v>
      </c>
      <c r="D359" s="1">
        <f t="shared" si="27"/>
        <v>-4.7898158812939329</v>
      </c>
      <c r="E359" s="1">
        <f t="shared" si="28"/>
        <v>4.7898158812939329</v>
      </c>
      <c r="F359" s="1">
        <f t="shared" si="29"/>
        <v>22.942336176695576</v>
      </c>
      <c r="G359" s="3">
        <f t="shared" si="30"/>
        <v>0.12604778634984035</v>
      </c>
    </row>
    <row r="360" spans="1:7">
      <c r="A360" s="7">
        <v>21909</v>
      </c>
      <c r="B360">
        <v>44</v>
      </c>
      <c r="C360">
        <f t="shared" si="26"/>
        <v>42.31083429316454</v>
      </c>
      <c r="D360" s="1">
        <f t="shared" si="27"/>
        <v>1.6891657068354604</v>
      </c>
      <c r="E360" s="1">
        <f t="shared" si="28"/>
        <v>1.6891657068354604</v>
      </c>
      <c r="F360" s="1">
        <f t="shared" si="29"/>
        <v>2.8532807851489408</v>
      </c>
      <c r="G360" s="3">
        <f t="shared" si="30"/>
        <v>3.8390129700805915E-2</v>
      </c>
    </row>
    <row r="361" spans="1:7">
      <c r="A361" s="7">
        <v>21910</v>
      </c>
      <c r="B361">
        <v>34</v>
      </c>
      <c r="C361">
        <f t="shared" si="26"/>
        <v>42.479750863848082</v>
      </c>
      <c r="D361" s="1">
        <f t="shared" si="27"/>
        <v>-8.4797508638480821</v>
      </c>
      <c r="E361" s="1">
        <f t="shared" si="28"/>
        <v>8.4797508638480821</v>
      </c>
      <c r="F361" s="1">
        <f t="shared" si="29"/>
        <v>71.906174712932298</v>
      </c>
      <c r="G361" s="3">
        <f t="shared" si="30"/>
        <v>0.24940443717200242</v>
      </c>
    </row>
    <row r="362" spans="1:7">
      <c r="A362" s="7">
        <v>21911</v>
      </c>
      <c r="B362">
        <v>37</v>
      </c>
      <c r="C362">
        <f t="shared" si="26"/>
        <v>41.631775777463275</v>
      </c>
      <c r="D362" s="1">
        <f t="shared" si="27"/>
        <v>-4.6317757774632753</v>
      </c>
      <c r="E362" s="1">
        <f t="shared" si="28"/>
        <v>4.6317757774632753</v>
      </c>
      <c r="F362" s="1">
        <f t="shared" si="29"/>
        <v>21.453346852695528</v>
      </c>
      <c r="G362" s="3">
        <f t="shared" si="30"/>
        <v>0.12518312912062907</v>
      </c>
    </row>
    <row r="363" spans="1:7">
      <c r="A363" s="7">
        <v>21912</v>
      </c>
      <c r="B363">
        <v>52</v>
      </c>
      <c r="C363">
        <f t="shared" si="26"/>
        <v>41.168598199716953</v>
      </c>
      <c r="D363" s="1">
        <f t="shared" si="27"/>
        <v>10.831401800283047</v>
      </c>
      <c r="E363" s="1">
        <f t="shared" si="28"/>
        <v>10.831401800283047</v>
      </c>
      <c r="F363" s="1">
        <f t="shared" si="29"/>
        <v>117.31926495917482</v>
      </c>
      <c r="G363" s="3">
        <f t="shared" si="30"/>
        <v>0.20829618846698167</v>
      </c>
    </row>
    <row r="364" spans="1:7">
      <c r="A364" s="7">
        <v>21913</v>
      </c>
      <c r="B364">
        <v>48</v>
      </c>
      <c r="C364">
        <f t="shared" si="26"/>
        <v>42.251738379745262</v>
      </c>
      <c r="D364" s="1">
        <f t="shared" si="27"/>
        <v>5.7482616202547376</v>
      </c>
      <c r="E364" s="1">
        <f t="shared" si="28"/>
        <v>5.7482616202547376</v>
      </c>
      <c r="F364" s="1">
        <f t="shared" si="29"/>
        <v>33.042511654893623</v>
      </c>
      <c r="G364" s="3">
        <f t="shared" si="30"/>
        <v>0.11975545042197371</v>
      </c>
    </row>
    <row r="365" spans="1:7">
      <c r="A365" s="7">
        <v>21914</v>
      </c>
      <c r="B365">
        <v>55</v>
      </c>
      <c r="C365">
        <f t="shared" si="26"/>
        <v>42.826564541770736</v>
      </c>
      <c r="D365" s="1">
        <f t="shared" si="27"/>
        <v>12.173435458229264</v>
      </c>
      <c r="E365" s="1">
        <f t="shared" si="28"/>
        <v>12.173435458229264</v>
      </c>
      <c r="F365" s="1">
        <f t="shared" si="29"/>
        <v>148.19253085567354</v>
      </c>
      <c r="G365" s="3">
        <f t="shared" si="30"/>
        <v>0.22133519014962297</v>
      </c>
    </row>
    <row r="366" spans="1:7">
      <c r="A366" s="7">
        <v>21915</v>
      </c>
      <c r="B366">
        <v>50</v>
      </c>
      <c r="C366">
        <f t="shared" si="26"/>
        <v>44.043908087593664</v>
      </c>
      <c r="D366" s="1">
        <f t="shared" si="27"/>
        <v>5.9560919124063361</v>
      </c>
      <c r="E366" s="1">
        <f t="shared" si="28"/>
        <v>5.9560919124063361</v>
      </c>
      <c r="F366" s="1">
        <f t="shared" si="29"/>
        <v>35.475030869032167</v>
      </c>
      <c r="G366" s="3">
        <f t="shared" si="30"/>
        <v>0.11912183824812672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366"/>
  <sheetViews>
    <sheetView zoomScale="55" zoomScaleNormal="55" workbookViewId="0">
      <selection activeCell="E2" sqref="E2:H2"/>
    </sheetView>
  </sheetViews>
  <sheetFormatPr defaultColWidth="11" defaultRowHeight="15.6"/>
  <cols>
    <col min="3" max="3" width="11.59765625" bestFit="1" customWidth="1"/>
    <col min="4" max="4" width="14.59765625" style="8" bestFit="1" customWidth="1"/>
    <col min="5" max="5" width="12.8984375" style="1" bestFit="1" customWidth="1"/>
    <col min="6" max="6" width="12.8984375" bestFit="1" customWidth="1"/>
    <col min="7" max="7" width="20.09765625" bestFit="1" customWidth="1"/>
    <col min="8" max="8" width="22.8984375" bestFit="1" customWidth="1"/>
    <col min="11" max="11" width="20.3984375" bestFit="1" customWidth="1"/>
  </cols>
  <sheetData>
    <row r="1" spans="1:11">
      <c r="A1" s="6" t="s">
        <v>13</v>
      </c>
      <c r="B1" s="5" t="s">
        <v>0</v>
      </c>
      <c r="C1" s="6" t="s">
        <v>16</v>
      </c>
      <c r="D1" s="20" t="s">
        <v>14</v>
      </c>
      <c r="E1" s="21" t="s">
        <v>12</v>
      </c>
      <c r="F1" s="6" t="s">
        <v>3</v>
      </c>
      <c r="G1" s="6" t="s">
        <v>4</v>
      </c>
      <c r="H1" s="6" t="s">
        <v>5</v>
      </c>
    </row>
    <row r="2" spans="1:11">
      <c r="A2">
        <v>1</v>
      </c>
      <c r="B2" s="7">
        <v>21551</v>
      </c>
      <c r="C2">
        <v>35</v>
      </c>
      <c r="D2" s="8">
        <f>_xlfn.FORECAST.LINEAR(A2,$C$2:$C$347,$A$2:$A$347)</f>
        <v>38.379620529393144</v>
      </c>
      <c r="E2" s="1">
        <f t="shared" ref="E2:E65" si="0">C2-D2</f>
        <v>-3.3796205293931436</v>
      </c>
      <c r="F2" s="1">
        <f>ABS(E2)</f>
        <v>3.3796205293931436</v>
      </c>
      <c r="G2" s="1">
        <f>F2^2</f>
        <v>11.421834922695592</v>
      </c>
      <c r="H2" s="2">
        <f>F2/C2</f>
        <v>9.6560586554089819E-2</v>
      </c>
    </row>
    <row r="3" spans="1:11">
      <c r="A3">
        <v>2</v>
      </c>
      <c r="B3" s="7">
        <v>21552</v>
      </c>
      <c r="C3">
        <v>32</v>
      </c>
      <c r="D3" s="8">
        <f t="shared" ref="D3:D66" si="1">_xlfn.FORECAST.LINEAR(A3,$C$2:$C$347,$A$2:$A$347)</f>
        <v>38.399804014302752</v>
      </c>
      <c r="E3" s="1">
        <f t="shared" si="0"/>
        <v>-6.3998040143027524</v>
      </c>
      <c r="F3" s="1">
        <f t="shared" ref="F3:F66" si="2">ABS(E3)</f>
        <v>6.3998040143027524</v>
      </c>
      <c r="G3" s="1">
        <f t="shared" ref="G3:G66" si="3">F3^2</f>
        <v>40.957491421485621</v>
      </c>
      <c r="H3" s="2">
        <f t="shared" ref="H3:H66" si="4">F3/C3</f>
        <v>0.19999387544696101</v>
      </c>
    </row>
    <row r="4" spans="1:11">
      <c r="A4">
        <v>3</v>
      </c>
      <c r="B4" s="7">
        <v>21553</v>
      </c>
      <c r="C4">
        <v>30</v>
      </c>
      <c r="D4" s="8">
        <f t="shared" si="1"/>
        <v>38.419987499212361</v>
      </c>
      <c r="E4" s="1">
        <f t="shared" si="0"/>
        <v>-8.4199874992123611</v>
      </c>
      <c r="F4" s="1">
        <f t="shared" si="2"/>
        <v>8.4199874992123611</v>
      </c>
      <c r="G4" s="1">
        <f t="shared" si="3"/>
        <v>70.896189486892425</v>
      </c>
      <c r="H4" s="2">
        <f t="shared" si="4"/>
        <v>0.2806662499737454</v>
      </c>
    </row>
    <row r="5" spans="1:11">
      <c r="A5">
        <v>4</v>
      </c>
      <c r="B5" s="7">
        <v>21554</v>
      </c>
      <c r="C5">
        <v>31</v>
      </c>
      <c r="D5" s="8">
        <f t="shared" si="1"/>
        <v>38.44017098412197</v>
      </c>
      <c r="E5" s="1">
        <f t="shared" si="0"/>
        <v>-7.4401709841219699</v>
      </c>
      <c r="F5" s="1">
        <f t="shared" si="2"/>
        <v>7.4401709841219699</v>
      </c>
      <c r="G5" s="1">
        <f t="shared" si="3"/>
        <v>55.356144272970482</v>
      </c>
      <c r="H5" s="2">
        <f t="shared" si="4"/>
        <v>0.24000551561683775</v>
      </c>
    </row>
    <row r="6" spans="1:11">
      <c r="A6">
        <v>5</v>
      </c>
      <c r="B6" s="7">
        <v>21555</v>
      </c>
      <c r="C6">
        <v>44</v>
      </c>
      <c r="D6" s="8">
        <f t="shared" si="1"/>
        <v>38.460354469031579</v>
      </c>
      <c r="E6" s="1">
        <f t="shared" si="0"/>
        <v>5.5396455309684214</v>
      </c>
      <c r="F6" s="1">
        <f t="shared" si="2"/>
        <v>5.5396455309684214</v>
      </c>
      <c r="G6" s="1">
        <f t="shared" si="3"/>
        <v>30.687672608778403</v>
      </c>
      <c r="H6" s="2">
        <f t="shared" si="4"/>
        <v>0.12590103479473685</v>
      </c>
      <c r="J6" s="14" t="s">
        <v>6</v>
      </c>
      <c r="K6" s="15">
        <f>AVERAGE(F2:F366)</f>
        <v>5.5273640792836751</v>
      </c>
    </row>
    <row r="7" spans="1:11">
      <c r="A7">
        <v>6</v>
      </c>
      <c r="B7" s="7">
        <v>21556</v>
      </c>
      <c r="C7">
        <v>29</v>
      </c>
      <c r="D7" s="8">
        <f t="shared" si="1"/>
        <v>38.480537953941187</v>
      </c>
      <c r="E7" s="1">
        <f t="shared" si="0"/>
        <v>-9.4805379539411874</v>
      </c>
      <c r="F7" s="1">
        <f t="shared" si="2"/>
        <v>9.4805379539411874</v>
      </c>
      <c r="G7" s="1">
        <f t="shared" si="3"/>
        <v>89.88059989611935</v>
      </c>
      <c r="H7" s="2">
        <f t="shared" si="4"/>
        <v>0.32691510186004097</v>
      </c>
      <c r="J7" s="9" t="s">
        <v>7</v>
      </c>
      <c r="K7" s="10">
        <f>AVERAGE(G2:G366)</f>
        <v>49.823993973958714</v>
      </c>
    </row>
    <row r="8" spans="1:11">
      <c r="A8">
        <v>7</v>
      </c>
      <c r="B8" s="7">
        <v>21557</v>
      </c>
      <c r="C8">
        <v>45</v>
      </c>
      <c r="D8" s="8">
        <f t="shared" si="1"/>
        <v>38.500721438850796</v>
      </c>
      <c r="E8" s="1">
        <f t="shared" si="0"/>
        <v>6.4992785611492039</v>
      </c>
      <c r="F8" s="1">
        <f t="shared" si="2"/>
        <v>6.4992785611492039</v>
      </c>
      <c r="G8" s="1">
        <f t="shared" si="3"/>
        <v>42.240621815413668</v>
      </c>
      <c r="H8" s="2">
        <f t="shared" si="4"/>
        <v>0.14442841246998231</v>
      </c>
      <c r="J8" s="9" t="s">
        <v>8</v>
      </c>
      <c r="K8" s="16">
        <f>AVERAGE(H2:H366)</f>
        <v>0.13644739059249172</v>
      </c>
    </row>
    <row r="9" spans="1:11" ht="16.2" thickBot="1">
      <c r="A9">
        <v>8</v>
      </c>
      <c r="B9" s="7">
        <v>21558</v>
      </c>
      <c r="C9">
        <v>43</v>
      </c>
      <c r="D9" s="8">
        <f t="shared" si="1"/>
        <v>38.520904923760398</v>
      </c>
      <c r="E9" s="1">
        <f t="shared" si="0"/>
        <v>4.4790950762396022</v>
      </c>
      <c r="F9" s="1">
        <f t="shared" si="2"/>
        <v>4.4790950762396022</v>
      </c>
      <c r="G9" s="1">
        <f t="shared" si="3"/>
        <v>20.062292701993847</v>
      </c>
      <c r="H9" s="2">
        <f t="shared" si="4"/>
        <v>0.10416500177301401</v>
      </c>
      <c r="J9" s="27" t="s">
        <v>15</v>
      </c>
      <c r="K9" s="28">
        <f>100%-K8</f>
        <v>0.86355260940750833</v>
      </c>
    </row>
    <row r="10" spans="1:11">
      <c r="A10">
        <v>9</v>
      </c>
      <c r="B10" s="7">
        <v>21559</v>
      </c>
      <c r="C10">
        <v>38</v>
      </c>
      <c r="D10" s="8">
        <f t="shared" si="1"/>
        <v>38.541088408670007</v>
      </c>
      <c r="E10" s="1">
        <f t="shared" si="0"/>
        <v>-0.54108840867000652</v>
      </c>
      <c r="F10" s="1">
        <f t="shared" si="2"/>
        <v>0.54108840867000652</v>
      </c>
      <c r="G10" s="1">
        <f t="shared" si="3"/>
        <v>0.29277666599704</v>
      </c>
      <c r="H10" s="2">
        <f t="shared" si="4"/>
        <v>1.4239168649210697E-2</v>
      </c>
    </row>
    <row r="11" spans="1:11">
      <c r="A11">
        <v>10</v>
      </c>
      <c r="B11" s="7">
        <v>21560</v>
      </c>
      <c r="C11">
        <v>27</v>
      </c>
      <c r="D11" s="8">
        <f t="shared" si="1"/>
        <v>38.561271893579615</v>
      </c>
      <c r="E11" s="1">
        <f t="shared" si="0"/>
        <v>-11.561271893579615</v>
      </c>
      <c r="F11" s="1">
        <f t="shared" si="2"/>
        <v>11.561271893579615</v>
      </c>
      <c r="G11" s="1">
        <f t="shared" si="3"/>
        <v>133.66300779727399</v>
      </c>
      <c r="H11" s="2">
        <f t="shared" si="4"/>
        <v>0.42819525531776353</v>
      </c>
    </row>
    <row r="12" spans="1:11">
      <c r="A12">
        <v>11</v>
      </c>
      <c r="B12" s="7">
        <v>21561</v>
      </c>
      <c r="C12">
        <v>38</v>
      </c>
      <c r="D12" s="8">
        <f t="shared" si="1"/>
        <v>38.581455378489224</v>
      </c>
      <c r="E12" s="1">
        <f t="shared" si="0"/>
        <v>-0.58145537848922402</v>
      </c>
      <c r="F12" s="1">
        <f t="shared" si="2"/>
        <v>0.58145537848922402</v>
      </c>
      <c r="G12" s="1">
        <f t="shared" si="3"/>
        <v>0.33809035717404673</v>
      </c>
      <c r="H12" s="2">
        <f t="shared" si="4"/>
        <v>1.530145732866379E-2</v>
      </c>
    </row>
    <row r="13" spans="1:11">
      <c r="A13">
        <v>12</v>
      </c>
      <c r="B13" s="7">
        <v>21562</v>
      </c>
      <c r="C13">
        <v>33</v>
      </c>
      <c r="D13" s="8">
        <f t="shared" si="1"/>
        <v>38.601638863398833</v>
      </c>
      <c r="E13" s="1">
        <f t="shared" si="0"/>
        <v>-5.6016388633988328</v>
      </c>
      <c r="F13" s="1">
        <f t="shared" si="2"/>
        <v>5.6016388633988328</v>
      </c>
      <c r="G13" s="1">
        <f t="shared" si="3"/>
        <v>31.378357955940167</v>
      </c>
      <c r="H13" s="2">
        <f t="shared" si="4"/>
        <v>0.16974663222420705</v>
      </c>
    </row>
    <row r="14" spans="1:11">
      <c r="A14">
        <v>13</v>
      </c>
      <c r="B14" s="7">
        <v>21563</v>
      </c>
      <c r="C14">
        <v>55</v>
      </c>
      <c r="D14" s="8">
        <f t="shared" si="1"/>
        <v>38.621822348308442</v>
      </c>
      <c r="E14" s="1">
        <f t="shared" si="0"/>
        <v>16.378177651691558</v>
      </c>
      <c r="F14" s="1">
        <f t="shared" si="2"/>
        <v>16.378177651691558</v>
      </c>
      <c r="G14" s="1">
        <f t="shared" si="3"/>
        <v>268.2447031903688</v>
      </c>
      <c r="H14" s="2">
        <f t="shared" si="4"/>
        <v>0.29778504821257379</v>
      </c>
    </row>
    <row r="15" spans="1:11">
      <c r="A15">
        <v>14</v>
      </c>
      <c r="B15" s="7">
        <v>21564</v>
      </c>
      <c r="C15">
        <v>47</v>
      </c>
      <c r="D15" s="8">
        <f t="shared" si="1"/>
        <v>38.64200583321805</v>
      </c>
      <c r="E15" s="1">
        <f t="shared" si="0"/>
        <v>8.3579941667819497</v>
      </c>
      <c r="F15" s="1">
        <f t="shared" si="2"/>
        <v>8.3579941667819497</v>
      </c>
      <c r="G15" s="1">
        <f t="shared" si="3"/>
        <v>69.856066491961101</v>
      </c>
      <c r="H15" s="2">
        <f t="shared" si="4"/>
        <v>0.1778296631230202</v>
      </c>
    </row>
    <row r="16" spans="1:11">
      <c r="A16">
        <v>15</v>
      </c>
      <c r="B16" s="7">
        <v>21565</v>
      </c>
      <c r="C16">
        <v>45</v>
      </c>
      <c r="D16" s="8">
        <f t="shared" si="1"/>
        <v>38.662189318127659</v>
      </c>
      <c r="E16" s="1">
        <f t="shared" si="0"/>
        <v>6.337810681872341</v>
      </c>
      <c r="F16" s="1">
        <f t="shared" si="2"/>
        <v>6.337810681872341</v>
      </c>
      <c r="G16" s="1">
        <f t="shared" si="3"/>
        <v>40.167844239255146</v>
      </c>
      <c r="H16" s="2">
        <f t="shared" si="4"/>
        <v>0.14084023737494092</v>
      </c>
    </row>
    <row r="17" spans="1:8">
      <c r="A17">
        <v>16</v>
      </c>
      <c r="B17" s="7">
        <v>21566</v>
      </c>
      <c r="C17">
        <v>37</v>
      </c>
      <c r="D17" s="8">
        <f t="shared" si="1"/>
        <v>38.682372803037268</v>
      </c>
      <c r="E17" s="1">
        <f t="shared" si="0"/>
        <v>-1.6823728030372678</v>
      </c>
      <c r="F17" s="1">
        <f t="shared" si="2"/>
        <v>1.6823728030372678</v>
      </c>
      <c r="G17" s="1">
        <f t="shared" si="3"/>
        <v>2.8303782483994735</v>
      </c>
      <c r="H17" s="2">
        <f t="shared" si="4"/>
        <v>4.5469535217223453E-2</v>
      </c>
    </row>
    <row r="18" spans="1:8">
      <c r="A18">
        <v>17</v>
      </c>
      <c r="B18" s="7">
        <v>21567</v>
      </c>
      <c r="C18">
        <v>50</v>
      </c>
      <c r="D18" s="8">
        <f t="shared" si="1"/>
        <v>38.702556287946877</v>
      </c>
      <c r="E18" s="1">
        <f t="shared" si="0"/>
        <v>11.297443712053123</v>
      </c>
      <c r="F18" s="1">
        <f t="shared" si="2"/>
        <v>11.297443712053123</v>
      </c>
      <c r="G18" s="1">
        <f t="shared" si="3"/>
        <v>127.63223442700865</v>
      </c>
      <c r="H18" s="2">
        <f t="shared" si="4"/>
        <v>0.22594887424106247</v>
      </c>
    </row>
    <row r="19" spans="1:8">
      <c r="A19">
        <v>18</v>
      </c>
      <c r="B19" s="7">
        <v>21568</v>
      </c>
      <c r="C19">
        <v>43</v>
      </c>
      <c r="D19" s="8">
        <f t="shared" si="1"/>
        <v>38.722739772856485</v>
      </c>
      <c r="E19" s="1">
        <f t="shared" si="0"/>
        <v>4.2772602271435147</v>
      </c>
      <c r="F19" s="1">
        <f t="shared" si="2"/>
        <v>4.2772602271435147</v>
      </c>
      <c r="G19" s="1">
        <f t="shared" si="3"/>
        <v>18.294955050703791</v>
      </c>
      <c r="H19" s="2">
        <f t="shared" si="4"/>
        <v>9.9471168073104993E-2</v>
      </c>
    </row>
    <row r="20" spans="1:8">
      <c r="A20">
        <v>19</v>
      </c>
      <c r="B20" s="7">
        <v>21569</v>
      </c>
      <c r="C20">
        <v>41</v>
      </c>
      <c r="D20" s="8">
        <f t="shared" si="1"/>
        <v>38.742923257766094</v>
      </c>
      <c r="E20" s="1">
        <f t="shared" si="0"/>
        <v>2.257076742233906</v>
      </c>
      <c r="F20" s="1">
        <f t="shared" si="2"/>
        <v>2.257076742233906</v>
      </c>
      <c r="G20" s="1">
        <f t="shared" si="3"/>
        <v>5.094395420333222</v>
      </c>
      <c r="H20" s="2">
        <f t="shared" si="4"/>
        <v>5.5050652249607465E-2</v>
      </c>
    </row>
    <row r="21" spans="1:8">
      <c r="A21">
        <v>20</v>
      </c>
      <c r="B21" s="7">
        <v>21570</v>
      </c>
      <c r="C21">
        <v>52</v>
      </c>
      <c r="D21" s="8">
        <f t="shared" si="1"/>
        <v>38.763106742675703</v>
      </c>
      <c r="E21" s="1">
        <f t="shared" si="0"/>
        <v>13.236893257324297</v>
      </c>
      <c r="F21" s="1">
        <f t="shared" si="2"/>
        <v>13.236893257324297</v>
      </c>
      <c r="G21" s="1">
        <f t="shared" si="3"/>
        <v>175.21534310579744</v>
      </c>
      <c r="H21" s="2">
        <f t="shared" si="4"/>
        <v>0.25455563956392879</v>
      </c>
    </row>
    <row r="22" spans="1:8">
      <c r="A22">
        <v>21</v>
      </c>
      <c r="B22" s="7">
        <v>21571</v>
      </c>
      <c r="C22">
        <v>34</v>
      </c>
      <c r="D22" s="8">
        <f t="shared" si="1"/>
        <v>38.783290227585312</v>
      </c>
      <c r="E22" s="1">
        <f t="shared" si="0"/>
        <v>-4.7832902275853115</v>
      </c>
      <c r="F22" s="1">
        <f t="shared" si="2"/>
        <v>4.7832902275853115</v>
      </c>
      <c r="G22" s="1">
        <f t="shared" si="3"/>
        <v>22.87986540131314</v>
      </c>
      <c r="H22" s="2">
        <f t="shared" si="4"/>
        <v>0.14068500669368564</v>
      </c>
    </row>
    <row r="23" spans="1:8">
      <c r="A23">
        <v>22</v>
      </c>
      <c r="B23" s="7">
        <v>21572</v>
      </c>
      <c r="C23">
        <v>53</v>
      </c>
      <c r="D23" s="8">
        <f t="shared" si="1"/>
        <v>38.80347371249492</v>
      </c>
      <c r="E23" s="1">
        <f t="shared" si="0"/>
        <v>14.19652628750508</v>
      </c>
      <c r="F23" s="1">
        <f t="shared" si="2"/>
        <v>14.19652628750508</v>
      </c>
      <c r="G23" s="1">
        <f t="shared" si="3"/>
        <v>201.54135863182276</v>
      </c>
      <c r="H23" s="2">
        <f t="shared" si="4"/>
        <v>0.2678589865566996</v>
      </c>
    </row>
    <row r="24" spans="1:8">
      <c r="A24">
        <v>23</v>
      </c>
      <c r="B24" s="7">
        <v>21573</v>
      </c>
      <c r="C24">
        <v>39</v>
      </c>
      <c r="D24" s="8">
        <f t="shared" si="1"/>
        <v>38.823657197404529</v>
      </c>
      <c r="E24" s="1">
        <f t="shared" si="0"/>
        <v>0.17634280259547097</v>
      </c>
      <c r="F24" s="1">
        <f t="shared" si="2"/>
        <v>0.17634280259547097</v>
      </c>
      <c r="G24" s="1">
        <f t="shared" si="3"/>
        <v>3.1096784027225242E-2</v>
      </c>
      <c r="H24" s="2">
        <f t="shared" si="4"/>
        <v>4.5216103229607941E-3</v>
      </c>
    </row>
    <row r="25" spans="1:8">
      <c r="A25">
        <v>24</v>
      </c>
      <c r="B25" s="7">
        <v>21574</v>
      </c>
      <c r="C25">
        <v>32</v>
      </c>
      <c r="D25" s="8">
        <f t="shared" si="1"/>
        <v>38.843840682314131</v>
      </c>
      <c r="E25" s="1">
        <f t="shared" si="0"/>
        <v>-6.8438406823141307</v>
      </c>
      <c r="F25" s="1">
        <f t="shared" si="2"/>
        <v>6.8438406823141307</v>
      </c>
      <c r="G25" s="1">
        <f t="shared" si="3"/>
        <v>46.838155284897944</v>
      </c>
      <c r="H25" s="2">
        <f t="shared" si="4"/>
        <v>0.21387002132231658</v>
      </c>
    </row>
    <row r="26" spans="1:8">
      <c r="A26">
        <v>25</v>
      </c>
      <c r="B26" s="7">
        <v>21575</v>
      </c>
      <c r="C26">
        <v>37</v>
      </c>
      <c r="D26" s="8">
        <f t="shared" si="1"/>
        <v>38.864024167223739</v>
      </c>
      <c r="E26" s="1">
        <f t="shared" si="0"/>
        <v>-1.8640241672237394</v>
      </c>
      <c r="F26" s="1">
        <f t="shared" si="2"/>
        <v>1.8640241672237394</v>
      </c>
      <c r="G26" s="1">
        <f t="shared" si="3"/>
        <v>3.4745860959941552</v>
      </c>
      <c r="H26" s="2">
        <f t="shared" si="4"/>
        <v>5.0379031546587551E-2</v>
      </c>
    </row>
    <row r="27" spans="1:8">
      <c r="A27">
        <v>26</v>
      </c>
      <c r="B27" s="7">
        <v>21576</v>
      </c>
      <c r="C27">
        <v>43</v>
      </c>
      <c r="D27" s="8">
        <f t="shared" si="1"/>
        <v>38.884207652133348</v>
      </c>
      <c r="E27" s="1">
        <f t="shared" si="0"/>
        <v>4.1157923478666518</v>
      </c>
      <c r="F27" s="1">
        <f t="shared" si="2"/>
        <v>4.1157923478666518</v>
      </c>
      <c r="G27" s="1">
        <f t="shared" si="3"/>
        <v>16.939746650757687</v>
      </c>
      <c r="H27" s="2">
        <f t="shared" si="4"/>
        <v>9.5716101113177951E-2</v>
      </c>
    </row>
    <row r="28" spans="1:8">
      <c r="A28">
        <v>27</v>
      </c>
      <c r="B28" s="7">
        <v>21577</v>
      </c>
      <c r="C28">
        <v>39</v>
      </c>
      <c r="D28" s="8">
        <f t="shared" si="1"/>
        <v>38.904391137042957</v>
      </c>
      <c r="E28" s="1">
        <f t="shared" si="0"/>
        <v>9.5608862957043073E-2</v>
      </c>
      <c r="F28" s="1">
        <f t="shared" si="2"/>
        <v>9.5608862957043073E-2</v>
      </c>
      <c r="G28" s="1">
        <f t="shared" si="3"/>
        <v>9.1410546759386428E-3</v>
      </c>
      <c r="H28" s="2">
        <f t="shared" si="4"/>
        <v>2.4515093065908479E-3</v>
      </c>
    </row>
    <row r="29" spans="1:8">
      <c r="A29">
        <v>28</v>
      </c>
      <c r="B29" s="7">
        <v>21578</v>
      </c>
      <c r="C29">
        <v>35</v>
      </c>
      <c r="D29" s="8">
        <f t="shared" si="1"/>
        <v>38.924574621952566</v>
      </c>
      <c r="E29" s="1">
        <f t="shared" si="0"/>
        <v>-3.9245746219525657</v>
      </c>
      <c r="F29" s="1">
        <f t="shared" si="2"/>
        <v>3.9245746219525657</v>
      </c>
      <c r="G29" s="1">
        <f t="shared" si="3"/>
        <v>15.402285963274124</v>
      </c>
      <c r="H29" s="2">
        <f t="shared" si="4"/>
        <v>0.11213070348435902</v>
      </c>
    </row>
    <row r="30" spans="1:8">
      <c r="A30">
        <v>29</v>
      </c>
      <c r="B30" s="7">
        <v>21579</v>
      </c>
      <c r="C30">
        <v>44</v>
      </c>
      <c r="D30" s="8">
        <f t="shared" si="1"/>
        <v>38.944758106862174</v>
      </c>
      <c r="E30" s="1">
        <f t="shared" si="0"/>
        <v>5.0552418931378256</v>
      </c>
      <c r="F30" s="1">
        <f t="shared" si="2"/>
        <v>5.0552418931378256</v>
      </c>
      <c r="G30" s="1">
        <f t="shared" si="3"/>
        <v>25.555470598135706</v>
      </c>
      <c r="H30" s="2">
        <f t="shared" si="4"/>
        <v>0.11489186120767786</v>
      </c>
    </row>
    <row r="31" spans="1:8">
      <c r="A31">
        <v>30</v>
      </c>
      <c r="B31" s="7">
        <v>21580</v>
      </c>
      <c r="C31">
        <v>38</v>
      </c>
      <c r="D31" s="8">
        <f t="shared" si="1"/>
        <v>38.964941591771783</v>
      </c>
      <c r="E31" s="1">
        <f t="shared" si="0"/>
        <v>-0.96494159177178318</v>
      </c>
      <c r="F31" s="1">
        <f t="shared" si="2"/>
        <v>0.96494159177178318</v>
      </c>
      <c r="G31" s="1">
        <f t="shared" si="3"/>
        <v>0.93111227553106268</v>
      </c>
      <c r="H31" s="2">
        <f t="shared" si="4"/>
        <v>2.539319978346798E-2</v>
      </c>
    </row>
    <row r="32" spans="1:8">
      <c r="A32">
        <v>31</v>
      </c>
      <c r="B32" s="7">
        <v>21581</v>
      </c>
      <c r="C32">
        <v>24</v>
      </c>
      <c r="D32" s="8">
        <f t="shared" si="1"/>
        <v>38.985125076681392</v>
      </c>
      <c r="E32" s="1">
        <f t="shared" si="0"/>
        <v>-14.985125076681392</v>
      </c>
      <c r="F32" s="1">
        <f t="shared" si="2"/>
        <v>14.985125076681392</v>
      </c>
      <c r="G32" s="1">
        <f t="shared" si="3"/>
        <v>224.55397356378549</v>
      </c>
      <c r="H32" s="2">
        <f t="shared" si="4"/>
        <v>0.62438021152839129</v>
      </c>
    </row>
    <row r="33" spans="1:8">
      <c r="A33">
        <v>32</v>
      </c>
      <c r="B33" s="7">
        <v>21582</v>
      </c>
      <c r="C33">
        <v>23</v>
      </c>
      <c r="D33" s="8">
        <f t="shared" si="1"/>
        <v>39.005308561591001</v>
      </c>
      <c r="E33" s="1">
        <f t="shared" si="0"/>
        <v>-16.005308561591001</v>
      </c>
      <c r="F33" s="1">
        <f t="shared" si="2"/>
        <v>16.005308561591001</v>
      </c>
      <c r="G33" s="1">
        <f t="shared" si="3"/>
        <v>256.1699021517382</v>
      </c>
      <c r="H33" s="2">
        <f t="shared" si="4"/>
        <v>0.69588298093873913</v>
      </c>
    </row>
    <row r="34" spans="1:8">
      <c r="A34">
        <v>33</v>
      </c>
      <c r="B34" s="7">
        <v>21583</v>
      </c>
      <c r="C34">
        <v>31</v>
      </c>
      <c r="D34" s="8">
        <f t="shared" si="1"/>
        <v>39.025492046500609</v>
      </c>
      <c r="E34" s="1">
        <f t="shared" si="0"/>
        <v>-8.0254920465006094</v>
      </c>
      <c r="F34" s="1">
        <f t="shared" si="2"/>
        <v>8.0254920465006094</v>
      </c>
      <c r="G34" s="1">
        <f t="shared" si="3"/>
        <v>64.408522588444541</v>
      </c>
      <c r="H34" s="2">
        <f t="shared" si="4"/>
        <v>0.2588868402096971</v>
      </c>
    </row>
    <row r="35" spans="1:8">
      <c r="A35">
        <v>34</v>
      </c>
      <c r="B35" s="7">
        <v>21584</v>
      </c>
      <c r="C35">
        <v>44</v>
      </c>
      <c r="D35" s="8">
        <f t="shared" si="1"/>
        <v>39.045675531410218</v>
      </c>
      <c r="E35" s="1">
        <f t="shared" si="0"/>
        <v>4.9543244685897818</v>
      </c>
      <c r="F35" s="1">
        <f t="shared" si="2"/>
        <v>4.9543244685897818</v>
      </c>
      <c r="G35" s="1">
        <f t="shared" si="3"/>
        <v>24.545330940067423</v>
      </c>
      <c r="H35" s="2">
        <f t="shared" si="4"/>
        <v>0.11259828337704049</v>
      </c>
    </row>
    <row r="36" spans="1:8">
      <c r="A36">
        <v>35</v>
      </c>
      <c r="B36" s="7">
        <v>21585</v>
      </c>
      <c r="C36">
        <v>38</v>
      </c>
      <c r="D36" s="8">
        <f t="shared" si="1"/>
        <v>39.065859016319827</v>
      </c>
      <c r="E36" s="1">
        <f t="shared" si="0"/>
        <v>-1.0658590163198269</v>
      </c>
      <c r="F36" s="1">
        <f t="shared" si="2"/>
        <v>1.0658590163198269</v>
      </c>
      <c r="G36" s="1">
        <f t="shared" si="3"/>
        <v>1.1360554426702691</v>
      </c>
      <c r="H36" s="2">
        <f t="shared" si="4"/>
        <v>2.8048921482100708E-2</v>
      </c>
    </row>
    <row r="37" spans="1:8">
      <c r="A37">
        <v>36</v>
      </c>
      <c r="B37" s="7">
        <v>21586</v>
      </c>
      <c r="C37">
        <v>50</v>
      </c>
      <c r="D37" s="8">
        <f t="shared" si="1"/>
        <v>39.086042501229436</v>
      </c>
      <c r="E37" s="1">
        <f t="shared" si="0"/>
        <v>10.913957498770564</v>
      </c>
      <c r="F37" s="1">
        <f t="shared" si="2"/>
        <v>10.913957498770564</v>
      </c>
      <c r="G37" s="1">
        <f t="shared" si="3"/>
        <v>119.11446828497023</v>
      </c>
      <c r="H37" s="2">
        <f t="shared" si="4"/>
        <v>0.21827914997541129</v>
      </c>
    </row>
    <row r="38" spans="1:8">
      <c r="A38">
        <v>37</v>
      </c>
      <c r="B38" s="7">
        <v>21587</v>
      </c>
      <c r="C38">
        <v>38</v>
      </c>
      <c r="D38" s="8">
        <f t="shared" si="1"/>
        <v>39.106225986139044</v>
      </c>
      <c r="E38" s="1">
        <f t="shared" si="0"/>
        <v>-1.1062259861390444</v>
      </c>
      <c r="F38" s="1">
        <f t="shared" si="2"/>
        <v>1.1062259861390444</v>
      </c>
      <c r="G38" s="1">
        <f t="shared" si="3"/>
        <v>1.2237359324093013</v>
      </c>
      <c r="H38" s="2">
        <f t="shared" si="4"/>
        <v>2.91112101615538E-2</v>
      </c>
    </row>
    <row r="39" spans="1:8">
      <c r="A39">
        <v>38</v>
      </c>
      <c r="B39" s="7">
        <v>21588</v>
      </c>
      <c r="C39">
        <v>51</v>
      </c>
      <c r="D39" s="8">
        <f t="shared" si="1"/>
        <v>39.126409471048653</v>
      </c>
      <c r="E39" s="1">
        <f t="shared" si="0"/>
        <v>11.873590528951347</v>
      </c>
      <c r="F39" s="1">
        <f t="shared" si="2"/>
        <v>11.873590528951347</v>
      </c>
      <c r="G39" s="1">
        <f t="shared" si="3"/>
        <v>140.98215204920314</v>
      </c>
      <c r="H39" s="2">
        <f t="shared" si="4"/>
        <v>0.23281550056767347</v>
      </c>
    </row>
    <row r="40" spans="1:8">
      <c r="A40">
        <v>39</v>
      </c>
      <c r="B40" s="7">
        <v>21589</v>
      </c>
      <c r="C40">
        <v>31</v>
      </c>
      <c r="D40" s="8">
        <f t="shared" si="1"/>
        <v>39.146592955958255</v>
      </c>
      <c r="E40" s="1">
        <f t="shared" si="0"/>
        <v>-8.1465929559582548</v>
      </c>
      <c r="F40" s="1">
        <f t="shared" si="2"/>
        <v>8.1465929559582548</v>
      </c>
      <c r="G40" s="1">
        <f t="shared" si="3"/>
        <v>66.366976790068662</v>
      </c>
      <c r="H40" s="2">
        <f t="shared" si="4"/>
        <v>0.26279332115994369</v>
      </c>
    </row>
    <row r="41" spans="1:8">
      <c r="A41">
        <v>40</v>
      </c>
      <c r="B41" s="7">
        <v>21590</v>
      </c>
      <c r="C41">
        <v>31</v>
      </c>
      <c r="D41" s="8">
        <f t="shared" si="1"/>
        <v>39.166776440867864</v>
      </c>
      <c r="E41" s="1">
        <f t="shared" si="0"/>
        <v>-8.1667764408678636</v>
      </c>
      <c r="F41" s="1">
        <f t="shared" si="2"/>
        <v>8.1667764408678636</v>
      </c>
      <c r="G41" s="1">
        <f t="shared" si="3"/>
        <v>66.696237435114369</v>
      </c>
      <c r="H41" s="2">
        <f t="shared" si="4"/>
        <v>0.2634444013183182</v>
      </c>
    </row>
    <row r="42" spans="1:8">
      <c r="A42">
        <v>41</v>
      </c>
      <c r="B42" s="7">
        <v>21591</v>
      </c>
      <c r="C42">
        <v>51</v>
      </c>
      <c r="D42" s="8">
        <f t="shared" si="1"/>
        <v>39.186959925777472</v>
      </c>
      <c r="E42" s="1">
        <f t="shared" si="0"/>
        <v>11.813040074222528</v>
      </c>
      <c r="F42" s="1">
        <f t="shared" si="2"/>
        <v>11.813040074222528</v>
      </c>
      <c r="G42" s="1">
        <f t="shared" si="3"/>
        <v>139.54791579518738</v>
      </c>
      <c r="H42" s="2">
        <f t="shared" si="4"/>
        <v>0.23162823674946131</v>
      </c>
    </row>
    <row r="43" spans="1:8">
      <c r="A43">
        <v>42</v>
      </c>
      <c r="B43" s="7">
        <v>21592</v>
      </c>
      <c r="C43">
        <v>36</v>
      </c>
      <c r="D43" s="8">
        <f t="shared" si="1"/>
        <v>39.207143410687081</v>
      </c>
      <c r="E43" s="1">
        <f t="shared" si="0"/>
        <v>-3.2071434106870811</v>
      </c>
      <c r="F43" s="1">
        <f t="shared" si="2"/>
        <v>3.2071434106870811</v>
      </c>
      <c r="G43" s="1">
        <f t="shared" si="3"/>
        <v>10.285768856713563</v>
      </c>
      <c r="H43" s="2">
        <f t="shared" si="4"/>
        <v>8.9087316963530033E-2</v>
      </c>
    </row>
    <row r="44" spans="1:8">
      <c r="A44">
        <v>43</v>
      </c>
      <c r="B44" s="7">
        <v>21593</v>
      </c>
      <c r="C44">
        <v>45</v>
      </c>
      <c r="D44" s="8">
        <f t="shared" si="1"/>
        <v>39.22732689559669</v>
      </c>
      <c r="E44" s="1">
        <f t="shared" si="0"/>
        <v>5.7726731044033102</v>
      </c>
      <c r="F44" s="1">
        <f t="shared" si="2"/>
        <v>5.7726731044033102</v>
      </c>
      <c r="G44" s="1">
        <f t="shared" si="3"/>
        <v>33.323754770301349</v>
      </c>
      <c r="H44" s="2">
        <f t="shared" si="4"/>
        <v>0.12828162454229577</v>
      </c>
    </row>
    <row r="45" spans="1:8">
      <c r="A45">
        <v>44</v>
      </c>
      <c r="B45" s="7">
        <v>21594</v>
      </c>
      <c r="C45">
        <v>51</v>
      </c>
      <c r="D45" s="8">
        <f t="shared" si="1"/>
        <v>39.247510380506299</v>
      </c>
      <c r="E45" s="1">
        <f t="shared" si="0"/>
        <v>11.752489619493701</v>
      </c>
      <c r="F45" s="1">
        <f t="shared" si="2"/>
        <v>11.752489619493701</v>
      </c>
      <c r="G45" s="1">
        <f t="shared" si="3"/>
        <v>138.12101225630721</v>
      </c>
      <c r="H45" s="2">
        <f t="shared" si="4"/>
        <v>0.23044097293124904</v>
      </c>
    </row>
    <row r="46" spans="1:8">
      <c r="A46">
        <v>45</v>
      </c>
      <c r="B46" s="7">
        <v>21595</v>
      </c>
      <c r="C46">
        <v>34</v>
      </c>
      <c r="D46" s="8">
        <f t="shared" si="1"/>
        <v>39.267693865415907</v>
      </c>
      <c r="E46" s="1">
        <f t="shared" si="0"/>
        <v>-5.2676938654159073</v>
      </c>
      <c r="F46" s="1">
        <f t="shared" si="2"/>
        <v>5.2676938654159073</v>
      </c>
      <c r="G46" s="1">
        <f t="shared" si="3"/>
        <v>27.748598659740384</v>
      </c>
      <c r="H46" s="2">
        <f t="shared" si="4"/>
        <v>0.15493217251223257</v>
      </c>
    </row>
    <row r="47" spans="1:8">
      <c r="A47">
        <v>46</v>
      </c>
      <c r="B47" s="7">
        <v>21596</v>
      </c>
      <c r="C47">
        <v>52</v>
      </c>
      <c r="D47" s="8">
        <f t="shared" si="1"/>
        <v>39.287877350325516</v>
      </c>
      <c r="E47" s="1">
        <f t="shared" si="0"/>
        <v>12.712122649674484</v>
      </c>
      <c r="F47" s="1">
        <f t="shared" si="2"/>
        <v>12.712122649674484</v>
      </c>
      <c r="G47" s="1">
        <f t="shared" si="3"/>
        <v>161.59806226036702</v>
      </c>
      <c r="H47" s="2">
        <f t="shared" si="4"/>
        <v>0.24446389710912469</v>
      </c>
    </row>
    <row r="48" spans="1:8">
      <c r="A48">
        <v>47</v>
      </c>
      <c r="B48" s="7">
        <v>21597</v>
      </c>
      <c r="C48">
        <v>47</v>
      </c>
      <c r="D48" s="8">
        <f t="shared" si="1"/>
        <v>39.308060835235125</v>
      </c>
      <c r="E48" s="1">
        <f t="shared" si="0"/>
        <v>7.6919391647648752</v>
      </c>
      <c r="F48" s="1">
        <f t="shared" si="2"/>
        <v>7.6919391647648752</v>
      </c>
      <c r="G48" s="1">
        <f t="shared" si="3"/>
        <v>59.165928114443766</v>
      </c>
      <c r="H48" s="2">
        <f t="shared" si="4"/>
        <v>0.16365828010138031</v>
      </c>
    </row>
    <row r="49" spans="1:8">
      <c r="A49">
        <v>48</v>
      </c>
      <c r="B49" s="7">
        <v>21598</v>
      </c>
      <c r="C49">
        <v>45</v>
      </c>
      <c r="D49" s="8">
        <f t="shared" si="1"/>
        <v>39.328244320144734</v>
      </c>
      <c r="E49" s="1">
        <f t="shared" si="0"/>
        <v>5.6717556798552664</v>
      </c>
      <c r="F49" s="1">
        <f t="shared" si="2"/>
        <v>5.6717556798552664</v>
      </c>
      <c r="G49" s="1">
        <f t="shared" si="3"/>
        <v>32.168812491970478</v>
      </c>
      <c r="H49" s="2">
        <f t="shared" si="4"/>
        <v>0.12603901510789481</v>
      </c>
    </row>
    <row r="50" spans="1:8">
      <c r="A50">
        <v>49</v>
      </c>
      <c r="B50" s="7">
        <v>21599</v>
      </c>
      <c r="C50">
        <v>46</v>
      </c>
      <c r="D50" s="8">
        <f t="shared" si="1"/>
        <v>39.348427805054342</v>
      </c>
      <c r="E50" s="1">
        <f t="shared" si="0"/>
        <v>6.6515721949456577</v>
      </c>
      <c r="F50" s="1">
        <f t="shared" si="2"/>
        <v>6.6515721949456577</v>
      </c>
      <c r="G50" s="1">
        <f t="shared" si="3"/>
        <v>44.243412664574194</v>
      </c>
      <c r="H50" s="2">
        <f t="shared" si="4"/>
        <v>0.14459939554229689</v>
      </c>
    </row>
    <row r="51" spans="1:8">
      <c r="A51">
        <v>50</v>
      </c>
      <c r="B51" s="7">
        <v>21600</v>
      </c>
      <c r="C51">
        <v>39</v>
      </c>
      <c r="D51" s="8">
        <f t="shared" si="1"/>
        <v>39.368611289963951</v>
      </c>
      <c r="E51" s="1">
        <f t="shared" si="0"/>
        <v>-0.36861128996395109</v>
      </c>
      <c r="F51" s="1">
        <f t="shared" si="2"/>
        <v>0.36861128996395109</v>
      </c>
      <c r="G51" s="1">
        <f t="shared" si="3"/>
        <v>0.13587428308888802</v>
      </c>
      <c r="H51" s="2">
        <f t="shared" si="4"/>
        <v>9.4515715375372081E-3</v>
      </c>
    </row>
    <row r="52" spans="1:8">
      <c r="A52">
        <v>51</v>
      </c>
      <c r="B52" s="7">
        <v>21601</v>
      </c>
      <c r="C52">
        <v>48</v>
      </c>
      <c r="D52" s="8">
        <f t="shared" si="1"/>
        <v>39.38879477487356</v>
      </c>
      <c r="E52" s="1">
        <f t="shared" si="0"/>
        <v>8.6112052251264402</v>
      </c>
      <c r="F52" s="1">
        <f t="shared" si="2"/>
        <v>8.6112052251264402</v>
      </c>
      <c r="G52" s="1">
        <f t="shared" si="3"/>
        <v>74.152855429244909</v>
      </c>
      <c r="H52" s="2">
        <f t="shared" si="4"/>
        <v>0.17940010885680083</v>
      </c>
    </row>
    <row r="53" spans="1:8">
      <c r="A53">
        <v>52</v>
      </c>
      <c r="B53" s="7">
        <v>21602</v>
      </c>
      <c r="C53">
        <v>37</v>
      </c>
      <c r="D53" s="8">
        <f t="shared" si="1"/>
        <v>39.408978259783169</v>
      </c>
      <c r="E53" s="1">
        <f t="shared" si="0"/>
        <v>-2.4089782597831686</v>
      </c>
      <c r="F53" s="1">
        <f t="shared" si="2"/>
        <v>2.4089782597831686</v>
      </c>
      <c r="G53" s="1">
        <f t="shared" si="3"/>
        <v>5.8031762561079434</v>
      </c>
      <c r="H53" s="2">
        <f t="shared" si="4"/>
        <v>6.5107520534680233E-2</v>
      </c>
    </row>
    <row r="54" spans="1:8">
      <c r="A54">
        <v>53</v>
      </c>
      <c r="B54" s="7">
        <v>21603</v>
      </c>
      <c r="C54">
        <v>35</v>
      </c>
      <c r="D54" s="8">
        <f t="shared" si="1"/>
        <v>39.429161744692777</v>
      </c>
      <c r="E54" s="1">
        <f t="shared" si="0"/>
        <v>-4.4291617446927773</v>
      </c>
      <c r="F54" s="1">
        <f t="shared" si="2"/>
        <v>4.4291617446927773</v>
      </c>
      <c r="G54" s="1">
        <f t="shared" si="3"/>
        <v>19.617473760649968</v>
      </c>
      <c r="H54" s="2">
        <f t="shared" si="4"/>
        <v>0.12654747841979364</v>
      </c>
    </row>
    <row r="55" spans="1:8">
      <c r="A55">
        <v>54</v>
      </c>
      <c r="B55" s="7">
        <v>21604</v>
      </c>
      <c r="C55">
        <v>52</v>
      </c>
      <c r="D55" s="8">
        <f t="shared" si="1"/>
        <v>39.449345229602386</v>
      </c>
      <c r="E55" s="1">
        <f t="shared" si="0"/>
        <v>12.550654770397614</v>
      </c>
      <c r="F55" s="1">
        <f t="shared" si="2"/>
        <v>12.550654770397614</v>
      </c>
      <c r="G55" s="1">
        <f t="shared" si="3"/>
        <v>157.51893516570439</v>
      </c>
      <c r="H55" s="2">
        <f t="shared" si="4"/>
        <v>0.24135874558456949</v>
      </c>
    </row>
    <row r="56" spans="1:8">
      <c r="A56">
        <v>55</v>
      </c>
      <c r="B56" s="7">
        <v>21605</v>
      </c>
      <c r="C56">
        <v>42</v>
      </c>
      <c r="D56" s="8">
        <f t="shared" si="1"/>
        <v>39.469528714511988</v>
      </c>
      <c r="E56" s="1">
        <f t="shared" si="0"/>
        <v>2.5304712854880123</v>
      </c>
      <c r="F56" s="1">
        <f t="shared" si="2"/>
        <v>2.5304712854880123</v>
      </c>
      <c r="G56" s="1">
        <f t="shared" si="3"/>
        <v>6.403284926679353</v>
      </c>
      <c r="H56" s="2">
        <f t="shared" si="4"/>
        <v>6.0249316321143151E-2</v>
      </c>
    </row>
    <row r="57" spans="1:8">
      <c r="A57">
        <v>56</v>
      </c>
      <c r="B57" s="7">
        <v>21606</v>
      </c>
      <c r="C57">
        <v>45</v>
      </c>
      <c r="D57" s="8">
        <f t="shared" si="1"/>
        <v>39.489712199421596</v>
      </c>
      <c r="E57" s="1">
        <f t="shared" si="0"/>
        <v>5.5102878005784035</v>
      </c>
      <c r="F57" s="1">
        <f t="shared" si="2"/>
        <v>5.5102878005784035</v>
      </c>
      <c r="G57" s="1">
        <f t="shared" si="3"/>
        <v>30.363271645203181</v>
      </c>
      <c r="H57" s="2">
        <f t="shared" si="4"/>
        <v>0.12245084001285342</v>
      </c>
    </row>
    <row r="58" spans="1:8">
      <c r="A58">
        <v>57</v>
      </c>
      <c r="B58" s="7">
        <v>21607</v>
      </c>
      <c r="C58">
        <v>39</v>
      </c>
      <c r="D58" s="8">
        <f t="shared" si="1"/>
        <v>39.509895684331205</v>
      </c>
      <c r="E58" s="1">
        <f t="shared" si="0"/>
        <v>-0.50989568433120525</v>
      </c>
      <c r="F58" s="1">
        <f t="shared" si="2"/>
        <v>0.50989568433120525</v>
      </c>
      <c r="G58" s="1">
        <f t="shared" si="3"/>
        <v>0.25999360889958811</v>
      </c>
      <c r="H58" s="2">
        <f t="shared" si="4"/>
        <v>1.307424831618475E-2</v>
      </c>
    </row>
    <row r="59" spans="1:8">
      <c r="A59">
        <v>58</v>
      </c>
      <c r="B59" s="7">
        <v>21608</v>
      </c>
      <c r="C59">
        <v>37</v>
      </c>
      <c r="D59" s="8">
        <f t="shared" si="1"/>
        <v>39.530079169240814</v>
      </c>
      <c r="E59" s="1">
        <f t="shared" si="0"/>
        <v>-2.530079169240814</v>
      </c>
      <c r="F59" s="1">
        <f t="shared" si="2"/>
        <v>2.530079169240814</v>
      </c>
      <c r="G59" s="1">
        <f t="shared" si="3"/>
        <v>6.4013006026262875</v>
      </c>
      <c r="H59" s="2">
        <f t="shared" si="4"/>
        <v>6.8380518087589562E-2</v>
      </c>
    </row>
    <row r="60" spans="1:8">
      <c r="A60">
        <v>59</v>
      </c>
      <c r="B60" s="7">
        <v>21609</v>
      </c>
      <c r="C60">
        <v>30</v>
      </c>
      <c r="D60" s="8">
        <f t="shared" si="1"/>
        <v>39.550262654150423</v>
      </c>
      <c r="E60" s="1">
        <f t="shared" si="0"/>
        <v>-9.5502626541504227</v>
      </c>
      <c r="F60" s="1">
        <f t="shared" si="2"/>
        <v>9.5502626541504227</v>
      </c>
      <c r="G60" s="1">
        <f t="shared" si="3"/>
        <v>91.207516763260273</v>
      </c>
      <c r="H60" s="2">
        <f t="shared" si="4"/>
        <v>0.31834208847168077</v>
      </c>
    </row>
    <row r="61" spans="1:8">
      <c r="A61">
        <v>60</v>
      </c>
      <c r="B61" s="7">
        <v>21610</v>
      </c>
      <c r="C61">
        <v>35</v>
      </c>
      <c r="D61" s="8">
        <f t="shared" si="1"/>
        <v>39.570446139060031</v>
      </c>
      <c r="E61" s="1">
        <f t="shared" si="0"/>
        <v>-4.5704461390600315</v>
      </c>
      <c r="F61" s="1">
        <f t="shared" si="2"/>
        <v>4.5704461390600315</v>
      </c>
      <c r="G61" s="1">
        <f t="shared" si="3"/>
        <v>20.888977910048748</v>
      </c>
      <c r="H61" s="2">
        <f t="shared" si="4"/>
        <v>0.13058417540171519</v>
      </c>
    </row>
    <row r="62" spans="1:8">
      <c r="A62">
        <v>61</v>
      </c>
      <c r="B62" s="7">
        <v>21611</v>
      </c>
      <c r="C62">
        <v>28</v>
      </c>
      <c r="D62" s="8">
        <f t="shared" si="1"/>
        <v>39.59062962396964</v>
      </c>
      <c r="E62" s="1">
        <f t="shared" si="0"/>
        <v>-11.59062962396964</v>
      </c>
      <c r="F62" s="1">
        <f t="shared" si="2"/>
        <v>11.59062962396964</v>
      </c>
      <c r="G62" s="1">
        <f t="shared" si="3"/>
        <v>134.3426950800426</v>
      </c>
      <c r="H62" s="2">
        <f t="shared" si="4"/>
        <v>0.41395105799891574</v>
      </c>
    </row>
    <row r="63" spans="1:8">
      <c r="A63">
        <v>62</v>
      </c>
      <c r="B63" s="7">
        <v>21612</v>
      </c>
      <c r="C63">
        <v>45</v>
      </c>
      <c r="D63" s="8">
        <f t="shared" si="1"/>
        <v>39.610813108879249</v>
      </c>
      <c r="E63" s="1">
        <f t="shared" si="0"/>
        <v>5.389186891120751</v>
      </c>
      <c r="F63" s="1">
        <f t="shared" si="2"/>
        <v>5.389186891120751</v>
      </c>
      <c r="G63" s="1">
        <f t="shared" si="3"/>
        <v>29.043335347427746</v>
      </c>
      <c r="H63" s="2">
        <f t="shared" si="4"/>
        <v>0.11975970869157225</v>
      </c>
    </row>
    <row r="64" spans="1:8">
      <c r="A64">
        <v>63</v>
      </c>
      <c r="B64" s="7">
        <v>21613</v>
      </c>
      <c r="C64">
        <v>34</v>
      </c>
      <c r="D64" s="8">
        <f t="shared" si="1"/>
        <v>39.630996593788858</v>
      </c>
      <c r="E64" s="1">
        <f t="shared" si="0"/>
        <v>-5.6309965937888578</v>
      </c>
      <c r="F64" s="1">
        <f t="shared" si="2"/>
        <v>5.6309965937888578</v>
      </c>
      <c r="G64" s="1">
        <f t="shared" si="3"/>
        <v>31.708122639261717</v>
      </c>
      <c r="H64" s="2">
        <f t="shared" si="4"/>
        <v>0.16561754687614288</v>
      </c>
    </row>
    <row r="65" spans="1:8">
      <c r="A65">
        <v>64</v>
      </c>
      <c r="B65" s="7">
        <v>21614</v>
      </c>
      <c r="C65">
        <v>36</v>
      </c>
      <c r="D65" s="8">
        <f t="shared" si="1"/>
        <v>39.651180078698467</v>
      </c>
      <c r="E65" s="1">
        <f t="shared" si="0"/>
        <v>-3.6511800786984665</v>
      </c>
      <c r="F65" s="1">
        <f t="shared" si="2"/>
        <v>3.6511800786984665</v>
      </c>
      <c r="G65" s="1">
        <f t="shared" si="3"/>
        <v>13.331115967084539</v>
      </c>
      <c r="H65" s="2">
        <f t="shared" si="4"/>
        <v>0.10142166885273518</v>
      </c>
    </row>
    <row r="66" spans="1:8">
      <c r="A66">
        <v>65</v>
      </c>
      <c r="B66" s="7">
        <v>21615</v>
      </c>
      <c r="C66">
        <v>50</v>
      </c>
      <c r="D66" s="8">
        <f t="shared" si="1"/>
        <v>39.671363563608075</v>
      </c>
      <c r="E66" s="1">
        <f t="shared" ref="E66:E129" si="5">C66-D66</f>
        <v>10.328636436391925</v>
      </c>
      <c r="F66" s="1">
        <f t="shared" si="2"/>
        <v>10.328636436391925</v>
      </c>
      <c r="G66" s="1">
        <f t="shared" si="3"/>
        <v>106.68073063516287</v>
      </c>
      <c r="H66" s="2">
        <f t="shared" si="4"/>
        <v>0.20657272872783849</v>
      </c>
    </row>
    <row r="67" spans="1:8">
      <c r="A67">
        <v>66</v>
      </c>
      <c r="B67" s="7">
        <v>21616</v>
      </c>
      <c r="C67">
        <v>44</v>
      </c>
      <c r="D67" s="8">
        <f t="shared" ref="D67:D130" si="6">_xlfn.FORECAST.LINEAR(A67,$C$2:$C$347,$A$2:$A$347)</f>
        <v>39.691547048517684</v>
      </c>
      <c r="E67" s="1">
        <f t="shared" si="5"/>
        <v>4.308452951482316</v>
      </c>
      <c r="F67" s="1">
        <f t="shared" ref="F67:F130" si="7">ABS(E67)</f>
        <v>4.308452951482316</v>
      </c>
      <c r="G67" s="1">
        <f t="shared" ref="G67:G130" si="8">F67^2</f>
        <v>18.562766835136681</v>
      </c>
      <c r="H67" s="2">
        <f t="shared" ref="H67:H130" si="9">F67/C67</f>
        <v>9.7919385260961722E-2</v>
      </c>
    </row>
    <row r="68" spans="1:8">
      <c r="A68">
        <v>67</v>
      </c>
      <c r="B68" s="7">
        <v>21617</v>
      </c>
      <c r="C68">
        <v>39</v>
      </c>
      <c r="D68" s="8">
        <f t="shared" si="6"/>
        <v>39.711730533427293</v>
      </c>
      <c r="E68" s="1">
        <f t="shared" si="5"/>
        <v>-0.71173053342729276</v>
      </c>
      <c r="F68" s="1">
        <f t="shared" si="7"/>
        <v>0.71173053342729276</v>
      </c>
      <c r="G68" s="1">
        <f t="shared" si="8"/>
        <v>0.50656035221269868</v>
      </c>
      <c r="H68" s="2">
        <f t="shared" si="9"/>
        <v>1.8249500857110072E-2</v>
      </c>
    </row>
    <row r="69" spans="1:8">
      <c r="A69">
        <v>68</v>
      </c>
      <c r="B69" s="7">
        <v>21618</v>
      </c>
      <c r="C69">
        <v>32</v>
      </c>
      <c r="D69" s="8">
        <f t="shared" si="6"/>
        <v>39.731914018336902</v>
      </c>
      <c r="E69" s="1">
        <f t="shared" si="5"/>
        <v>-7.7319140183369015</v>
      </c>
      <c r="F69" s="1">
        <f t="shared" si="7"/>
        <v>7.7319140183369015</v>
      </c>
      <c r="G69" s="1">
        <f t="shared" si="8"/>
        <v>59.782494386954689</v>
      </c>
      <c r="H69" s="2">
        <f t="shared" si="9"/>
        <v>0.24162231307302817</v>
      </c>
    </row>
    <row r="70" spans="1:8">
      <c r="A70">
        <v>69</v>
      </c>
      <c r="B70" s="7">
        <v>21619</v>
      </c>
      <c r="C70">
        <v>39</v>
      </c>
      <c r="D70" s="8">
        <f t="shared" si="6"/>
        <v>39.75209750324651</v>
      </c>
      <c r="E70" s="1">
        <f t="shared" si="5"/>
        <v>-0.75209750324651026</v>
      </c>
      <c r="F70" s="1">
        <f t="shared" si="7"/>
        <v>0.75209750324651026</v>
      </c>
      <c r="G70" s="1">
        <f t="shared" si="8"/>
        <v>0.56565065438963447</v>
      </c>
      <c r="H70" s="2">
        <f t="shared" si="9"/>
        <v>1.9284551365295135E-2</v>
      </c>
    </row>
    <row r="71" spans="1:8">
      <c r="A71">
        <v>70</v>
      </c>
      <c r="B71" s="7">
        <v>21620</v>
      </c>
      <c r="C71">
        <v>45</v>
      </c>
      <c r="D71" s="8">
        <f t="shared" si="6"/>
        <v>39.772280988156119</v>
      </c>
      <c r="E71" s="1">
        <f t="shared" si="5"/>
        <v>5.227719011843881</v>
      </c>
      <c r="F71" s="1">
        <f t="shared" si="7"/>
        <v>5.227719011843881</v>
      </c>
      <c r="G71" s="1">
        <f t="shared" si="8"/>
        <v>27.329046066793964</v>
      </c>
      <c r="H71" s="2">
        <f t="shared" si="9"/>
        <v>0.11617153359653069</v>
      </c>
    </row>
    <row r="72" spans="1:8">
      <c r="A72">
        <v>71</v>
      </c>
      <c r="B72" s="7">
        <v>21621</v>
      </c>
      <c r="C72">
        <v>43</v>
      </c>
      <c r="D72" s="8">
        <f t="shared" si="6"/>
        <v>39.792464473065721</v>
      </c>
      <c r="E72" s="1">
        <f t="shared" si="5"/>
        <v>3.2075355269342793</v>
      </c>
      <c r="F72" s="1">
        <f t="shared" si="7"/>
        <v>3.2075355269342793</v>
      </c>
      <c r="G72" s="1">
        <f t="shared" si="8"/>
        <v>10.288284156545565</v>
      </c>
      <c r="H72" s="2">
        <f t="shared" si="9"/>
        <v>7.4593849463587894E-2</v>
      </c>
    </row>
    <row r="73" spans="1:8">
      <c r="A73">
        <v>72</v>
      </c>
      <c r="B73" s="7">
        <v>21622</v>
      </c>
      <c r="C73">
        <v>39</v>
      </c>
      <c r="D73" s="8">
        <f t="shared" si="6"/>
        <v>39.812647957975329</v>
      </c>
      <c r="E73" s="1">
        <f t="shared" si="5"/>
        <v>-0.8126479579753294</v>
      </c>
      <c r="F73" s="1">
        <f t="shared" si="7"/>
        <v>0.8126479579753294</v>
      </c>
      <c r="G73" s="1">
        <f t="shared" si="8"/>
        <v>0.66039670360147273</v>
      </c>
      <c r="H73" s="2">
        <f t="shared" si="9"/>
        <v>2.083712712757255E-2</v>
      </c>
    </row>
    <row r="74" spans="1:8">
      <c r="A74">
        <v>73</v>
      </c>
      <c r="B74" s="7">
        <v>21623</v>
      </c>
      <c r="C74">
        <v>31</v>
      </c>
      <c r="D74" s="8">
        <f t="shared" si="6"/>
        <v>39.832831442884938</v>
      </c>
      <c r="E74" s="1">
        <f t="shared" si="5"/>
        <v>-8.8328314428849382</v>
      </c>
      <c r="F74" s="1">
        <f t="shared" si="7"/>
        <v>8.8328314428849382</v>
      </c>
      <c r="G74" s="1">
        <f t="shared" si="8"/>
        <v>78.018911298416825</v>
      </c>
      <c r="H74" s="2">
        <f t="shared" si="9"/>
        <v>0.28493004654467541</v>
      </c>
    </row>
    <row r="75" spans="1:8">
      <c r="A75">
        <v>74</v>
      </c>
      <c r="B75" s="7">
        <v>21624</v>
      </c>
      <c r="C75">
        <v>27</v>
      </c>
      <c r="D75" s="8">
        <f t="shared" si="6"/>
        <v>39.853014927794547</v>
      </c>
      <c r="E75" s="1">
        <f t="shared" si="5"/>
        <v>-12.853014927794547</v>
      </c>
      <c r="F75" s="1">
        <f t="shared" si="7"/>
        <v>12.853014927794547</v>
      </c>
      <c r="G75" s="1">
        <f t="shared" si="8"/>
        <v>165.19999273410946</v>
      </c>
      <c r="H75" s="2">
        <f t="shared" si="9"/>
        <v>0.47603758991831657</v>
      </c>
    </row>
    <row r="76" spans="1:8">
      <c r="A76">
        <v>75</v>
      </c>
      <c r="B76" s="7">
        <v>21625</v>
      </c>
      <c r="C76">
        <v>30</v>
      </c>
      <c r="D76" s="8">
        <f t="shared" si="6"/>
        <v>39.873198412704156</v>
      </c>
      <c r="E76" s="1">
        <f t="shared" si="5"/>
        <v>-9.8731984127041557</v>
      </c>
      <c r="F76" s="1">
        <f t="shared" si="7"/>
        <v>9.8731984127041557</v>
      </c>
      <c r="G76" s="1">
        <f t="shared" si="8"/>
        <v>97.480046896623861</v>
      </c>
      <c r="H76" s="2">
        <f t="shared" si="9"/>
        <v>0.32910661375680517</v>
      </c>
    </row>
    <row r="77" spans="1:8">
      <c r="A77">
        <v>76</v>
      </c>
      <c r="B77" s="7">
        <v>21626</v>
      </c>
      <c r="C77">
        <v>42</v>
      </c>
      <c r="D77" s="8">
        <f t="shared" si="6"/>
        <v>39.893381897613764</v>
      </c>
      <c r="E77" s="1">
        <f t="shared" si="5"/>
        <v>2.1066181023862356</v>
      </c>
      <c r="F77" s="1">
        <f t="shared" si="7"/>
        <v>2.1066181023862356</v>
      </c>
      <c r="G77" s="1">
        <f t="shared" si="8"/>
        <v>4.4378398293013843</v>
      </c>
      <c r="H77" s="2">
        <f t="shared" si="9"/>
        <v>5.0157573866338942E-2</v>
      </c>
    </row>
    <row r="78" spans="1:8">
      <c r="A78">
        <v>77</v>
      </c>
      <c r="B78" s="7">
        <v>21627</v>
      </c>
      <c r="C78">
        <v>46</v>
      </c>
      <c r="D78" s="8">
        <f t="shared" si="6"/>
        <v>39.913565382523373</v>
      </c>
      <c r="E78" s="1">
        <f t="shared" si="5"/>
        <v>6.0864346174766268</v>
      </c>
      <c r="F78" s="1">
        <f t="shared" si="7"/>
        <v>6.0864346174766268</v>
      </c>
      <c r="G78" s="1">
        <f t="shared" si="8"/>
        <v>37.044686352817855</v>
      </c>
      <c r="H78" s="2">
        <f t="shared" si="9"/>
        <v>0.13231379603210058</v>
      </c>
    </row>
    <row r="79" spans="1:8">
      <c r="A79">
        <v>78</v>
      </c>
      <c r="B79" s="7">
        <v>21628</v>
      </c>
      <c r="C79">
        <v>41</v>
      </c>
      <c r="D79" s="8">
        <f t="shared" si="6"/>
        <v>39.933748867432982</v>
      </c>
      <c r="E79" s="1">
        <f t="shared" si="5"/>
        <v>1.0662511325670181</v>
      </c>
      <c r="F79" s="1">
        <f t="shared" si="7"/>
        <v>1.0662511325670181</v>
      </c>
      <c r="G79" s="1">
        <f t="shared" si="8"/>
        <v>1.1368914777004488</v>
      </c>
      <c r="H79" s="2">
        <f t="shared" si="9"/>
        <v>2.6006125184561416E-2</v>
      </c>
    </row>
    <row r="80" spans="1:8">
      <c r="A80">
        <v>79</v>
      </c>
      <c r="B80" s="7">
        <v>21629</v>
      </c>
      <c r="C80">
        <v>36</v>
      </c>
      <c r="D80" s="8">
        <f t="shared" si="6"/>
        <v>39.953932352342591</v>
      </c>
      <c r="E80" s="1">
        <f t="shared" si="5"/>
        <v>-3.9539323523425907</v>
      </c>
      <c r="F80" s="1">
        <f t="shared" si="7"/>
        <v>3.9539323523425907</v>
      </c>
      <c r="G80" s="1">
        <f t="shared" si="8"/>
        <v>15.633581046901412</v>
      </c>
      <c r="H80" s="2">
        <f t="shared" si="9"/>
        <v>0.10983145423173862</v>
      </c>
    </row>
    <row r="81" spans="1:8">
      <c r="A81">
        <v>80</v>
      </c>
      <c r="B81" s="7">
        <v>21630</v>
      </c>
      <c r="C81">
        <v>45</v>
      </c>
      <c r="D81" s="8">
        <f t="shared" si="6"/>
        <v>39.974115837252199</v>
      </c>
      <c r="E81" s="1">
        <f t="shared" si="5"/>
        <v>5.0258841627478006</v>
      </c>
      <c r="F81" s="1">
        <f t="shared" si="7"/>
        <v>5.0258841627478006</v>
      </c>
      <c r="G81" s="1">
        <f t="shared" si="8"/>
        <v>25.259511617359159</v>
      </c>
      <c r="H81" s="2">
        <f t="shared" si="9"/>
        <v>0.1116863147277289</v>
      </c>
    </row>
    <row r="82" spans="1:8">
      <c r="A82">
        <v>81</v>
      </c>
      <c r="B82" s="7">
        <v>21631</v>
      </c>
      <c r="C82">
        <v>46</v>
      </c>
      <c r="D82" s="8">
        <f t="shared" si="6"/>
        <v>39.994299322161808</v>
      </c>
      <c r="E82" s="1">
        <f t="shared" si="5"/>
        <v>6.0057006778381918</v>
      </c>
      <c r="F82" s="1">
        <f t="shared" si="7"/>
        <v>6.0057006778381918</v>
      </c>
      <c r="G82" s="1">
        <f t="shared" si="8"/>
        <v>36.068440631786117</v>
      </c>
      <c r="H82" s="2">
        <f t="shared" si="9"/>
        <v>0.13055871038778677</v>
      </c>
    </row>
    <row r="83" spans="1:8">
      <c r="A83">
        <v>82</v>
      </c>
      <c r="B83" s="7">
        <v>21632</v>
      </c>
      <c r="C83">
        <v>43</v>
      </c>
      <c r="D83" s="8">
        <f t="shared" si="6"/>
        <v>40.014482807071417</v>
      </c>
      <c r="E83" s="1">
        <f t="shared" si="5"/>
        <v>2.9855171929285831</v>
      </c>
      <c r="F83" s="1">
        <f t="shared" si="7"/>
        <v>2.9855171929285831</v>
      </c>
      <c r="G83" s="1">
        <f t="shared" si="8"/>
        <v>8.9133129092721664</v>
      </c>
      <c r="H83" s="2">
        <f t="shared" si="9"/>
        <v>6.9430632393687977E-2</v>
      </c>
    </row>
    <row r="84" spans="1:8">
      <c r="A84">
        <v>83</v>
      </c>
      <c r="B84" s="7">
        <v>21633</v>
      </c>
      <c r="C84">
        <v>38</v>
      </c>
      <c r="D84" s="8">
        <f t="shared" si="6"/>
        <v>40.034666291981026</v>
      </c>
      <c r="E84" s="1">
        <f t="shared" si="5"/>
        <v>-2.0346662919810257</v>
      </c>
      <c r="F84" s="1">
        <f t="shared" si="7"/>
        <v>2.0346662919810257</v>
      </c>
      <c r="G84" s="1">
        <f t="shared" si="8"/>
        <v>4.1398669197238167</v>
      </c>
      <c r="H84" s="2">
        <f t="shared" si="9"/>
        <v>5.3543849788974363E-2</v>
      </c>
    </row>
    <row r="85" spans="1:8">
      <c r="A85">
        <v>84</v>
      </c>
      <c r="B85" s="7">
        <v>21634</v>
      </c>
      <c r="C85">
        <v>34</v>
      </c>
      <c r="D85" s="8">
        <f t="shared" si="6"/>
        <v>40.054849776890634</v>
      </c>
      <c r="E85" s="1">
        <f t="shared" si="5"/>
        <v>-6.0548497768906344</v>
      </c>
      <c r="F85" s="1">
        <f t="shared" si="7"/>
        <v>6.0548497768906344</v>
      </c>
      <c r="G85" s="1">
        <f t="shared" si="8"/>
        <v>36.661205820712567</v>
      </c>
      <c r="H85" s="2">
        <f t="shared" si="9"/>
        <v>0.17808381696737161</v>
      </c>
    </row>
    <row r="86" spans="1:8">
      <c r="A86">
        <v>85</v>
      </c>
      <c r="B86" s="7">
        <v>21635</v>
      </c>
      <c r="C86">
        <v>35</v>
      </c>
      <c r="D86" s="8">
        <f t="shared" si="6"/>
        <v>40.075033261800243</v>
      </c>
      <c r="E86" s="1">
        <f t="shared" si="5"/>
        <v>-5.0750332618002432</v>
      </c>
      <c r="F86" s="1">
        <f t="shared" si="7"/>
        <v>5.0750332618002432</v>
      </c>
      <c r="G86" s="1">
        <f t="shared" si="8"/>
        <v>25.755962608378816</v>
      </c>
      <c r="H86" s="2">
        <f t="shared" si="9"/>
        <v>0.1450009503371498</v>
      </c>
    </row>
    <row r="87" spans="1:8">
      <c r="A87">
        <v>86</v>
      </c>
      <c r="B87" s="7">
        <v>21636</v>
      </c>
      <c r="C87">
        <v>56</v>
      </c>
      <c r="D87" s="8">
        <f t="shared" si="6"/>
        <v>40.095216746709852</v>
      </c>
      <c r="E87" s="1">
        <f t="shared" si="5"/>
        <v>15.904783253290148</v>
      </c>
      <c r="F87" s="1">
        <f t="shared" si="7"/>
        <v>15.904783253290148</v>
      </c>
      <c r="G87" s="1">
        <f t="shared" si="8"/>
        <v>252.96213033413875</v>
      </c>
      <c r="H87" s="2">
        <f t="shared" si="9"/>
        <v>0.2840139866658955</v>
      </c>
    </row>
    <row r="88" spans="1:8">
      <c r="A88">
        <v>87</v>
      </c>
      <c r="B88" s="7">
        <v>21637</v>
      </c>
      <c r="C88">
        <v>36</v>
      </c>
      <c r="D88" s="8">
        <f t="shared" si="6"/>
        <v>40.115400231619454</v>
      </c>
      <c r="E88" s="1">
        <f t="shared" si="5"/>
        <v>-4.1154002316194536</v>
      </c>
      <c r="F88" s="1">
        <f t="shared" si="7"/>
        <v>4.1154002316194536</v>
      </c>
      <c r="G88" s="1">
        <f t="shared" si="8"/>
        <v>16.936519066413453</v>
      </c>
      <c r="H88" s="2">
        <f t="shared" si="9"/>
        <v>0.11431667310054038</v>
      </c>
    </row>
    <row r="89" spans="1:8">
      <c r="A89">
        <v>88</v>
      </c>
      <c r="B89" s="7">
        <v>21638</v>
      </c>
      <c r="C89">
        <v>32</v>
      </c>
      <c r="D89" s="8">
        <f t="shared" si="6"/>
        <v>40.135583716529062</v>
      </c>
      <c r="E89" s="1">
        <f t="shared" si="5"/>
        <v>-8.1355837165290623</v>
      </c>
      <c r="F89" s="1">
        <f t="shared" si="7"/>
        <v>8.1355837165290623</v>
      </c>
      <c r="G89" s="1">
        <f t="shared" si="8"/>
        <v>66.187722408652832</v>
      </c>
      <c r="H89" s="2">
        <f t="shared" si="9"/>
        <v>0.2542369911415332</v>
      </c>
    </row>
    <row r="90" spans="1:8">
      <c r="A90">
        <v>89</v>
      </c>
      <c r="B90" s="7">
        <v>21639</v>
      </c>
      <c r="C90">
        <v>50</v>
      </c>
      <c r="D90" s="8">
        <f t="shared" si="6"/>
        <v>40.155767201438671</v>
      </c>
      <c r="E90" s="1">
        <f t="shared" si="5"/>
        <v>9.8442327985613289</v>
      </c>
      <c r="F90" s="1">
        <f t="shared" si="7"/>
        <v>9.8442327985613289</v>
      </c>
      <c r="G90" s="1">
        <f t="shared" si="8"/>
        <v>96.908919392270619</v>
      </c>
      <c r="H90" s="2">
        <f t="shared" si="9"/>
        <v>0.19688465597122659</v>
      </c>
    </row>
    <row r="91" spans="1:8">
      <c r="A91">
        <v>90</v>
      </c>
      <c r="B91" s="7">
        <v>21640</v>
      </c>
      <c r="C91">
        <v>41</v>
      </c>
      <c r="D91" s="8">
        <f t="shared" si="6"/>
        <v>40.17595068634828</v>
      </c>
      <c r="E91" s="1">
        <f t="shared" si="5"/>
        <v>0.82404931365172018</v>
      </c>
      <c r="F91" s="1">
        <f t="shared" si="7"/>
        <v>0.82404931365172018</v>
      </c>
      <c r="G91" s="1">
        <f t="shared" si="8"/>
        <v>0.67905727132987115</v>
      </c>
      <c r="H91" s="2">
        <f t="shared" si="9"/>
        <v>2.009876374760293E-2</v>
      </c>
    </row>
    <row r="92" spans="1:8">
      <c r="A92">
        <v>91</v>
      </c>
      <c r="B92" s="7">
        <v>21641</v>
      </c>
      <c r="C92">
        <v>39</v>
      </c>
      <c r="D92" s="8">
        <f t="shared" si="6"/>
        <v>40.196134171257889</v>
      </c>
      <c r="E92" s="1">
        <f t="shared" si="5"/>
        <v>-1.1961341712578886</v>
      </c>
      <c r="F92" s="1">
        <f t="shared" si="7"/>
        <v>1.1961341712578886</v>
      </c>
      <c r="G92" s="1">
        <f t="shared" si="8"/>
        <v>1.4307369556507958</v>
      </c>
      <c r="H92" s="2">
        <f t="shared" si="9"/>
        <v>3.0670106955330477E-2</v>
      </c>
    </row>
    <row r="93" spans="1:8">
      <c r="A93">
        <v>92</v>
      </c>
      <c r="B93" s="7">
        <v>21642</v>
      </c>
      <c r="C93">
        <v>41</v>
      </c>
      <c r="D93" s="8">
        <f t="shared" si="6"/>
        <v>40.216317656167497</v>
      </c>
      <c r="E93" s="1">
        <f t="shared" si="5"/>
        <v>0.78368234383250268</v>
      </c>
      <c r="F93" s="1">
        <f t="shared" si="7"/>
        <v>0.78368234383250268</v>
      </c>
      <c r="G93" s="1">
        <f t="shared" si="8"/>
        <v>0.61415801603480491</v>
      </c>
      <c r="H93" s="2">
        <f t="shared" si="9"/>
        <v>1.9114203508109821E-2</v>
      </c>
    </row>
    <row r="94" spans="1:8">
      <c r="A94">
        <v>93</v>
      </c>
      <c r="B94" s="7">
        <v>21643</v>
      </c>
      <c r="C94">
        <v>47</v>
      </c>
      <c r="D94" s="8">
        <f t="shared" si="6"/>
        <v>40.236501141077106</v>
      </c>
      <c r="E94" s="1">
        <f t="shared" si="5"/>
        <v>6.7634988589228939</v>
      </c>
      <c r="F94" s="1">
        <f t="shared" si="7"/>
        <v>6.7634988589228939</v>
      </c>
      <c r="G94" s="1">
        <f t="shared" si="8"/>
        <v>45.74491681465129</v>
      </c>
      <c r="H94" s="2">
        <f t="shared" si="9"/>
        <v>0.14390423104091263</v>
      </c>
    </row>
    <row r="95" spans="1:8">
      <c r="A95">
        <v>94</v>
      </c>
      <c r="B95" s="7">
        <v>21644</v>
      </c>
      <c r="C95">
        <v>34</v>
      </c>
      <c r="D95" s="8">
        <f t="shared" si="6"/>
        <v>40.256684625986715</v>
      </c>
      <c r="E95" s="1">
        <f t="shared" si="5"/>
        <v>-6.2566846259867148</v>
      </c>
      <c r="F95" s="1">
        <f t="shared" si="7"/>
        <v>6.2566846259867148</v>
      </c>
      <c r="G95" s="1">
        <f t="shared" si="8"/>
        <v>39.146102509058515</v>
      </c>
      <c r="H95" s="2">
        <f t="shared" si="9"/>
        <v>0.18402013605843279</v>
      </c>
    </row>
    <row r="96" spans="1:8">
      <c r="A96">
        <v>95</v>
      </c>
      <c r="B96" s="7">
        <v>21645</v>
      </c>
      <c r="C96">
        <v>36</v>
      </c>
      <c r="D96" s="8">
        <f t="shared" si="6"/>
        <v>40.276868110896324</v>
      </c>
      <c r="E96" s="1">
        <f t="shared" si="5"/>
        <v>-4.2768681108963236</v>
      </c>
      <c r="F96" s="1">
        <f t="shared" si="7"/>
        <v>4.2768681108963236</v>
      </c>
      <c r="G96" s="1">
        <f t="shared" si="8"/>
        <v>18.291600838001887</v>
      </c>
      <c r="H96" s="2">
        <f t="shared" si="9"/>
        <v>0.11880189196934232</v>
      </c>
    </row>
    <row r="97" spans="1:8">
      <c r="A97">
        <v>96</v>
      </c>
      <c r="B97" s="7">
        <v>21646</v>
      </c>
      <c r="C97">
        <v>33</v>
      </c>
      <c r="D97" s="8">
        <f t="shared" si="6"/>
        <v>40.297051595805932</v>
      </c>
      <c r="E97" s="1">
        <f t="shared" si="5"/>
        <v>-7.2970515958059323</v>
      </c>
      <c r="F97" s="1">
        <f t="shared" si="7"/>
        <v>7.2970515958059323</v>
      </c>
      <c r="G97" s="1">
        <f t="shared" si="8"/>
        <v>53.246961991853901</v>
      </c>
      <c r="H97" s="2">
        <f t="shared" si="9"/>
        <v>0.2211227756304828</v>
      </c>
    </row>
    <row r="98" spans="1:8">
      <c r="A98">
        <v>97</v>
      </c>
      <c r="B98" s="7">
        <v>21647</v>
      </c>
      <c r="C98">
        <v>35</v>
      </c>
      <c r="D98" s="8">
        <f t="shared" si="6"/>
        <v>40.317235080715541</v>
      </c>
      <c r="E98" s="1">
        <f t="shared" si="5"/>
        <v>-5.3172350807155411</v>
      </c>
      <c r="F98" s="1">
        <f t="shared" si="7"/>
        <v>5.3172350807155411</v>
      </c>
      <c r="G98" s="1">
        <f t="shared" si="8"/>
        <v>28.272988903592008</v>
      </c>
      <c r="H98" s="2">
        <f t="shared" si="9"/>
        <v>0.15192100230615832</v>
      </c>
    </row>
    <row r="99" spans="1:8">
      <c r="A99">
        <v>98</v>
      </c>
      <c r="B99" s="7">
        <v>21648</v>
      </c>
      <c r="C99">
        <v>38</v>
      </c>
      <c r="D99" s="8">
        <f t="shared" si="6"/>
        <v>40.33741856562515</v>
      </c>
      <c r="E99" s="1">
        <f t="shared" si="5"/>
        <v>-2.3374185656251498</v>
      </c>
      <c r="F99" s="1">
        <f t="shared" si="7"/>
        <v>2.3374185656251498</v>
      </c>
      <c r="G99" s="1">
        <f t="shared" si="8"/>
        <v>5.4635255509291332</v>
      </c>
      <c r="H99" s="2">
        <f t="shared" si="9"/>
        <v>6.1511014884872366E-2</v>
      </c>
    </row>
    <row r="100" spans="1:8">
      <c r="A100">
        <v>99</v>
      </c>
      <c r="B100" s="7">
        <v>21649</v>
      </c>
      <c r="C100">
        <v>38</v>
      </c>
      <c r="D100" s="8">
        <f t="shared" si="6"/>
        <v>40.357602050534759</v>
      </c>
      <c r="E100" s="1">
        <f t="shared" si="5"/>
        <v>-2.3576020505347586</v>
      </c>
      <c r="F100" s="1">
        <f t="shared" si="7"/>
        <v>2.3576020505347586</v>
      </c>
      <c r="G100" s="1">
        <f t="shared" si="8"/>
        <v>5.5582874286856985</v>
      </c>
      <c r="H100" s="2">
        <f t="shared" si="9"/>
        <v>6.2042159224598908E-2</v>
      </c>
    </row>
    <row r="101" spans="1:8">
      <c r="A101">
        <v>100</v>
      </c>
      <c r="B101" s="7">
        <v>21650</v>
      </c>
      <c r="C101">
        <v>34</v>
      </c>
      <c r="D101" s="8">
        <f t="shared" si="6"/>
        <v>40.377785535444367</v>
      </c>
      <c r="E101" s="1">
        <f t="shared" si="5"/>
        <v>-6.3777855354443673</v>
      </c>
      <c r="F101" s="1">
        <f t="shared" si="7"/>
        <v>6.3777855354443673</v>
      </c>
      <c r="G101" s="1">
        <f t="shared" si="8"/>
        <v>40.676148336123397</v>
      </c>
      <c r="H101" s="2">
        <f t="shared" si="9"/>
        <v>0.18758192751306962</v>
      </c>
    </row>
    <row r="102" spans="1:8">
      <c r="A102">
        <v>101</v>
      </c>
      <c r="B102" s="7">
        <v>21651</v>
      </c>
      <c r="C102">
        <v>53</v>
      </c>
      <c r="D102" s="8">
        <f t="shared" si="6"/>
        <v>40.397969020353976</v>
      </c>
      <c r="E102" s="1">
        <f t="shared" si="5"/>
        <v>12.602030979646024</v>
      </c>
      <c r="F102" s="1">
        <f t="shared" si="7"/>
        <v>12.602030979646024</v>
      </c>
      <c r="G102" s="1">
        <f t="shared" si="8"/>
        <v>158.81118481195813</v>
      </c>
      <c r="H102" s="2">
        <f t="shared" si="9"/>
        <v>0.23777416942728347</v>
      </c>
    </row>
    <row r="103" spans="1:8">
      <c r="A103">
        <v>102</v>
      </c>
      <c r="B103" s="7">
        <v>21652</v>
      </c>
      <c r="C103">
        <v>34</v>
      </c>
      <c r="D103" s="8">
        <f t="shared" si="6"/>
        <v>40.418152505263578</v>
      </c>
      <c r="E103" s="1">
        <f t="shared" si="5"/>
        <v>-6.4181525052635777</v>
      </c>
      <c r="F103" s="1">
        <f t="shared" si="7"/>
        <v>6.4181525052635777</v>
      </c>
      <c r="G103" s="1">
        <f t="shared" si="8"/>
        <v>41.192681580821137</v>
      </c>
      <c r="H103" s="2">
        <f t="shared" si="9"/>
        <v>0.1887691913312817</v>
      </c>
    </row>
    <row r="104" spans="1:8">
      <c r="A104">
        <v>103</v>
      </c>
      <c r="B104" s="7">
        <v>21653</v>
      </c>
      <c r="C104">
        <v>34</v>
      </c>
      <c r="D104" s="8">
        <f t="shared" si="6"/>
        <v>40.438335990173186</v>
      </c>
      <c r="E104" s="1">
        <f t="shared" si="5"/>
        <v>-6.4383359901731865</v>
      </c>
      <c r="F104" s="1">
        <f t="shared" si="7"/>
        <v>6.4383359901731865</v>
      </c>
      <c r="G104" s="1">
        <f t="shared" si="8"/>
        <v>41.452170322359343</v>
      </c>
      <c r="H104" s="2">
        <f t="shared" si="9"/>
        <v>0.18936282324038783</v>
      </c>
    </row>
    <row r="105" spans="1:8">
      <c r="A105">
        <v>104</v>
      </c>
      <c r="B105" s="7">
        <v>21654</v>
      </c>
      <c r="C105">
        <v>38</v>
      </c>
      <c r="D105" s="8">
        <f t="shared" si="6"/>
        <v>40.458519475082795</v>
      </c>
      <c r="E105" s="1">
        <f t="shared" si="5"/>
        <v>-2.4585194750827952</v>
      </c>
      <c r="F105" s="1">
        <f t="shared" si="7"/>
        <v>2.4585194750827952</v>
      </c>
      <c r="G105" s="1">
        <f t="shared" si="8"/>
        <v>6.0443180093613833</v>
      </c>
      <c r="H105" s="2">
        <f t="shared" si="9"/>
        <v>6.4697880923231449E-2</v>
      </c>
    </row>
    <row r="106" spans="1:8">
      <c r="A106">
        <v>105</v>
      </c>
      <c r="B106" s="7">
        <v>21655</v>
      </c>
      <c r="C106">
        <v>35</v>
      </c>
      <c r="D106" s="8">
        <f t="shared" si="6"/>
        <v>40.478702959992404</v>
      </c>
      <c r="E106" s="1">
        <f t="shared" si="5"/>
        <v>-5.478702959992404</v>
      </c>
      <c r="F106" s="1">
        <f t="shared" si="7"/>
        <v>5.478702959992404</v>
      </c>
      <c r="G106" s="1">
        <f t="shared" si="8"/>
        <v>30.016186123829527</v>
      </c>
      <c r="H106" s="2">
        <f t="shared" si="9"/>
        <v>0.15653437028549724</v>
      </c>
    </row>
    <row r="107" spans="1:8">
      <c r="A107">
        <v>106</v>
      </c>
      <c r="B107" s="7">
        <v>21656</v>
      </c>
      <c r="C107">
        <v>32</v>
      </c>
      <c r="D107" s="8">
        <f t="shared" si="6"/>
        <v>40.498886444902013</v>
      </c>
      <c r="E107" s="1">
        <f t="shared" si="5"/>
        <v>-8.4988864449020127</v>
      </c>
      <c r="F107" s="1">
        <f t="shared" si="7"/>
        <v>8.4988864449020127</v>
      </c>
      <c r="G107" s="1">
        <f t="shared" si="8"/>
        <v>72.231070803339179</v>
      </c>
      <c r="H107" s="2">
        <f t="shared" si="9"/>
        <v>0.2655902014031879</v>
      </c>
    </row>
    <row r="108" spans="1:8">
      <c r="A108">
        <v>107</v>
      </c>
      <c r="B108" s="7">
        <v>21657</v>
      </c>
      <c r="C108">
        <v>42</v>
      </c>
      <c r="D108" s="8">
        <f t="shared" si="6"/>
        <v>40.519069929811621</v>
      </c>
      <c r="E108" s="1">
        <f t="shared" si="5"/>
        <v>1.4809300701883785</v>
      </c>
      <c r="F108" s="1">
        <f t="shared" si="7"/>
        <v>1.4809300701883785</v>
      </c>
      <c r="G108" s="1">
        <f t="shared" si="8"/>
        <v>2.1931538727881557</v>
      </c>
      <c r="H108" s="2">
        <f t="shared" si="9"/>
        <v>3.5260239766389964E-2</v>
      </c>
    </row>
    <row r="109" spans="1:8">
      <c r="A109">
        <v>108</v>
      </c>
      <c r="B109" s="7">
        <v>21658</v>
      </c>
      <c r="C109">
        <v>34</v>
      </c>
      <c r="D109" s="8">
        <f t="shared" si="6"/>
        <v>40.53925341472123</v>
      </c>
      <c r="E109" s="1">
        <f t="shared" si="5"/>
        <v>-6.5392534147212302</v>
      </c>
      <c r="F109" s="1">
        <f t="shared" si="7"/>
        <v>6.5392534147212302</v>
      </c>
      <c r="G109" s="1">
        <f t="shared" si="8"/>
        <v>42.761835221943272</v>
      </c>
      <c r="H109" s="2">
        <f t="shared" si="9"/>
        <v>0.19233098278591854</v>
      </c>
    </row>
    <row r="110" spans="1:8">
      <c r="A110">
        <v>109</v>
      </c>
      <c r="B110" s="7">
        <v>21659</v>
      </c>
      <c r="C110">
        <v>46</v>
      </c>
      <c r="D110" s="8">
        <f t="shared" si="6"/>
        <v>40.559436899630839</v>
      </c>
      <c r="E110" s="1">
        <f t="shared" si="5"/>
        <v>5.440563100369161</v>
      </c>
      <c r="F110" s="1">
        <f t="shared" si="7"/>
        <v>5.440563100369161</v>
      </c>
      <c r="G110" s="1">
        <f t="shared" si="8"/>
        <v>29.599726849098499</v>
      </c>
      <c r="H110" s="2">
        <f t="shared" si="9"/>
        <v>0.11827311087759046</v>
      </c>
    </row>
    <row r="111" spans="1:8">
      <c r="A111">
        <v>110</v>
      </c>
      <c r="B111" s="7">
        <v>21660</v>
      </c>
      <c r="C111">
        <v>30</v>
      </c>
      <c r="D111" s="8">
        <f t="shared" si="6"/>
        <v>40.579620384540448</v>
      </c>
      <c r="E111" s="1">
        <f t="shared" si="5"/>
        <v>-10.579620384540448</v>
      </c>
      <c r="F111" s="1">
        <f t="shared" si="7"/>
        <v>10.579620384540448</v>
      </c>
      <c r="G111" s="1">
        <f t="shared" si="8"/>
        <v>111.92836748098377</v>
      </c>
      <c r="H111" s="2">
        <f t="shared" si="9"/>
        <v>0.35265401281801495</v>
      </c>
    </row>
    <row r="112" spans="1:8">
      <c r="A112">
        <v>111</v>
      </c>
      <c r="B112" s="7">
        <v>21661</v>
      </c>
      <c r="C112">
        <v>46</v>
      </c>
      <c r="D112" s="8">
        <f t="shared" si="6"/>
        <v>40.599803869450056</v>
      </c>
      <c r="E112" s="1">
        <f t="shared" si="5"/>
        <v>5.4001961305499435</v>
      </c>
      <c r="F112" s="1">
        <f t="shared" si="7"/>
        <v>5.4001961305499435</v>
      </c>
      <c r="G112" s="1">
        <f t="shared" si="8"/>
        <v>29.162118248406582</v>
      </c>
      <c r="H112" s="2">
        <f t="shared" si="9"/>
        <v>0.11739556805543355</v>
      </c>
    </row>
    <row r="113" spans="1:8">
      <c r="A113">
        <v>112</v>
      </c>
      <c r="B113" s="7">
        <v>21662</v>
      </c>
      <c r="C113">
        <v>45</v>
      </c>
      <c r="D113" s="8">
        <f t="shared" si="6"/>
        <v>40.619987354359665</v>
      </c>
      <c r="E113" s="1">
        <f t="shared" si="5"/>
        <v>4.3800126456403348</v>
      </c>
      <c r="F113" s="1">
        <f t="shared" si="7"/>
        <v>4.3800126456403348</v>
      </c>
      <c r="G113" s="1">
        <f t="shared" si="8"/>
        <v>19.184510775969244</v>
      </c>
      <c r="H113" s="2">
        <f t="shared" si="9"/>
        <v>9.7333614347562991E-2</v>
      </c>
    </row>
    <row r="114" spans="1:8">
      <c r="A114">
        <v>113</v>
      </c>
      <c r="B114" s="7">
        <v>21663</v>
      </c>
      <c r="C114">
        <v>54</v>
      </c>
      <c r="D114" s="8">
        <f t="shared" si="6"/>
        <v>40.640170839269274</v>
      </c>
      <c r="E114" s="1">
        <f t="shared" si="5"/>
        <v>13.359829160730726</v>
      </c>
      <c r="F114" s="1">
        <f t="shared" si="7"/>
        <v>13.359829160730726</v>
      </c>
      <c r="G114" s="1">
        <f t="shared" si="8"/>
        <v>178.48503520391105</v>
      </c>
      <c r="H114" s="2">
        <f t="shared" si="9"/>
        <v>0.24740424371723566</v>
      </c>
    </row>
    <row r="115" spans="1:8">
      <c r="A115">
        <v>114</v>
      </c>
      <c r="B115" s="7">
        <v>21664</v>
      </c>
      <c r="C115">
        <v>34</v>
      </c>
      <c r="D115" s="8">
        <f t="shared" si="6"/>
        <v>40.660354324178883</v>
      </c>
      <c r="E115" s="1">
        <f t="shared" si="5"/>
        <v>-6.6603543241788827</v>
      </c>
      <c r="F115" s="1">
        <f t="shared" si="7"/>
        <v>6.6603543241788827</v>
      </c>
      <c r="G115" s="1">
        <f t="shared" si="8"/>
        <v>44.360319723608342</v>
      </c>
      <c r="H115" s="2">
        <f t="shared" si="9"/>
        <v>0.19589277424055537</v>
      </c>
    </row>
    <row r="116" spans="1:8">
      <c r="A116">
        <v>115</v>
      </c>
      <c r="B116" s="7">
        <v>21665</v>
      </c>
      <c r="C116">
        <v>37</v>
      </c>
      <c r="D116" s="8">
        <f t="shared" si="6"/>
        <v>40.680537809088491</v>
      </c>
      <c r="E116" s="1">
        <f t="shared" si="5"/>
        <v>-3.6805378090884915</v>
      </c>
      <c r="F116" s="1">
        <f t="shared" si="7"/>
        <v>3.6805378090884915</v>
      </c>
      <c r="G116" s="1">
        <f t="shared" si="8"/>
        <v>13.546358564129912</v>
      </c>
      <c r="H116" s="2">
        <f t="shared" si="9"/>
        <v>9.9473994840229493E-2</v>
      </c>
    </row>
    <row r="117" spans="1:8">
      <c r="A117">
        <v>116</v>
      </c>
      <c r="B117" s="7">
        <v>21666</v>
      </c>
      <c r="C117">
        <v>35</v>
      </c>
      <c r="D117" s="8">
        <f t="shared" si="6"/>
        <v>40.7007212939981</v>
      </c>
      <c r="E117" s="1">
        <f t="shared" si="5"/>
        <v>-5.7007212939981002</v>
      </c>
      <c r="F117" s="1">
        <f t="shared" si="7"/>
        <v>5.7007212939981002</v>
      </c>
      <c r="G117" s="1">
        <f t="shared" si="8"/>
        <v>32.498223271843372</v>
      </c>
      <c r="H117" s="2">
        <f t="shared" si="9"/>
        <v>0.16287775125708859</v>
      </c>
    </row>
    <row r="118" spans="1:8">
      <c r="A118">
        <v>117</v>
      </c>
      <c r="B118" s="7">
        <v>21667</v>
      </c>
      <c r="C118">
        <v>40</v>
      </c>
      <c r="D118" s="8">
        <f t="shared" si="6"/>
        <v>40.720904778907709</v>
      </c>
      <c r="E118" s="1">
        <f t="shared" si="5"/>
        <v>-0.72090477890770899</v>
      </c>
      <c r="F118" s="1">
        <f t="shared" si="7"/>
        <v>0.72090477890770899</v>
      </c>
      <c r="G118" s="1">
        <f t="shared" si="8"/>
        <v>0.51970370025197277</v>
      </c>
      <c r="H118" s="2">
        <f t="shared" si="9"/>
        <v>1.8022619472692725E-2</v>
      </c>
    </row>
    <row r="119" spans="1:8">
      <c r="A119">
        <v>118</v>
      </c>
      <c r="B119" s="7">
        <v>21668</v>
      </c>
      <c r="C119">
        <v>42</v>
      </c>
      <c r="D119" s="8">
        <f t="shared" si="6"/>
        <v>40.741088263817311</v>
      </c>
      <c r="E119" s="1">
        <f t="shared" si="5"/>
        <v>1.2589117361826894</v>
      </c>
      <c r="F119" s="1">
        <f t="shared" si="7"/>
        <v>1.2589117361826894</v>
      </c>
      <c r="G119" s="1">
        <f t="shared" si="8"/>
        <v>1.5848587594985133</v>
      </c>
      <c r="H119" s="2">
        <f t="shared" si="9"/>
        <v>2.9974088956730698E-2</v>
      </c>
    </row>
    <row r="120" spans="1:8">
      <c r="A120">
        <v>119</v>
      </c>
      <c r="B120" s="7">
        <v>21669</v>
      </c>
      <c r="C120">
        <v>58</v>
      </c>
      <c r="D120" s="8">
        <f t="shared" si="6"/>
        <v>40.761271748726919</v>
      </c>
      <c r="E120" s="1">
        <f t="shared" si="5"/>
        <v>17.238728251273081</v>
      </c>
      <c r="F120" s="1">
        <f t="shared" si="7"/>
        <v>17.238728251273081</v>
      </c>
      <c r="G120" s="1">
        <f t="shared" si="8"/>
        <v>297.17375172124065</v>
      </c>
      <c r="H120" s="2">
        <f t="shared" si="9"/>
        <v>0.29721945260815658</v>
      </c>
    </row>
    <row r="121" spans="1:8">
      <c r="A121">
        <v>120</v>
      </c>
      <c r="B121" s="7">
        <v>21670</v>
      </c>
      <c r="C121">
        <v>51</v>
      </c>
      <c r="D121" s="8">
        <f t="shared" si="6"/>
        <v>40.781455233636528</v>
      </c>
      <c r="E121" s="1">
        <f t="shared" si="5"/>
        <v>10.218544766363472</v>
      </c>
      <c r="F121" s="1">
        <f t="shared" si="7"/>
        <v>10.218544766363472</v>
      </c>
      <c r="G121" s="1">
        <f t="shared" si="8"/>
        <v>104.4186571421743</v>
      </c>
      <c r="H121" s="2">
        <f t="shared" si="9"/>
        <v>0.200363622869872</v>
      </c>
    </row>
    <row r="122" spans="1:8">
      <c r="A122">
        <v>121</v>
      </c>
      <c r="B122" s="7">
        <v>21671</v>
      </c>
      <c r="C122">
        <v>32</v>
      </c>
      <c r="D122" s="8">
        <f t="shared" si="6"/>
        <v>40.801638718546137</v>
      </c>
      <c r="E122" s="1">
        <f t="shared" si="5"/>
        <v>-8.8016387185461369</v>
      </c>
      <c r="F122" s="1">
        <f t="shared" si="7"/>
        <v>8.8016387185461369</v>
      </c>
      <c r="G122" s="1">
        <f t="shared" si="8"/>
        <v>77.468844131810485</v>
      </c>
      <c r="H122" s="2">
        <f t="shared" si="9"/>
        <v>0.27505120995456678</v>
      </c>
    </row>
    <row r="123" spans="1:8">
      <c r="A123">
        <v>122</v>
      </c>
      <c r="B123" s="7">
        <v>21672</v>
      </c>
      <c r="C123">
        <v>35</v>
      </c>
      <c r="D123" s="8">
        <f t="shared" si="6"/>
        <v>40.821822203455746</v>
      </c>
      <c r="E123" s="1">
        <f t="shared" si="5"/>
        <v>-5.8218222034557456</v>
      </c>
      <c r="F123" s="1">
        <f t="shared" si="7"/>
        <v>5.8218222034557456</v>
      </c>
      <c r="G123" s="1">
        <f t="shared" si="8"/>
        <v>33.893613768650312</v>
      </c>
      <c r="H123" s="2">
        <f t="shared" si="9"/>
        <v>0.16633777724159274</v>
      </c>
    </row>
    <row r="124" spans="1:8">
      <c r="A124">
        <v>123</v>
      </c>
      <c r="B124" s="7">
        <v>21673</v>
      </c>
      <c r="C124">
        <v>38</v>
      </c>
      <c r="D124" s="8">
        <f t="shared" si="6"/>
        <v>40.842005688365354</v>
      </c>
      <c r="E124" s="1">
        <f t="shared" si="5"/>
        <v>-2.8420056883653544</v>
      </c>
      <c r="F124" s="1">
        <f t="shared" si="7"/>
        <v>2.8420056883653544</v>
      </c>
      <c r="G124" s="1">
        <f t="shared" si="8"/>
        <v>8.0769963327010323</v>
      </c>
      <c r="H124" s="2">
        <f t="shared" si="9"/>
        <v>7.4789623378035644E-2</v>
      </c>
    </row>
    <row r="125" spans="1:8">
      <c r="A125">
        <v>124</v>
      </c>
      <c r="B125" s="7">
        <v>21674</v>
      </c>
      <c r="C125">
        <v>33</v>
      </c>
      <c r="D125" s="8">
        <f t="shared" si="6"/>
        <v>40.862189173274963</v>
      </c>
      <c r="E125" s="1">
        <f t="shared" si="5"/>
        <v>-7.8621891732749631</v>
      </c>
      <c r="F125" s="1">
        <f t="shared" si="7"/>
        <v>7.8621891732749631</v>
      </c>
      <c r="G125" s="1">
        <f t="shared" si="8"/>
        <v>61.814018596362047</v>
      </c>
      <c r="H125" s="2">
        <f t="shared" si="9"/>
        <v>0.23824815676590796</v>
      </c>
    </row>
    <row r="126" spans="1:8">
      <c r="A126">
        <v>125</v>
      </c>
      <c r="B126" s="7">
        <v>21675</v>
      </c>
      <c r="C126">
        <v>39</v>
      </c>
      <c r="D126" s="8">
        <f t="shared" si="6"/>
        <v>40.882372658184572</v>
      </c>
      <c r="E126" s="1">
        <f t="shared" si="5"/>
        <v>-1.8823726581845719</v>
      </c>
      <c r="F126" s="1">
        <f t="shared" si="7"/>
        <v>1.8823726581845719</v>
      </c>
      <c r="G126" s="1">
        <f t="shared" si="8"/>
        <v>3.5433268242808511</v>
      </c>
      <c r="H126" s="2">
        <f t="shared" si="9"/>
        <v>4.8265965594476205E-2</v>
      </c>
    </row>
    <row r="127" spans="1:8">
      <c r="A127">
        <v>126</v>
      </c>
      <c r="B127" s="7">
        <v>21676</v>
      </c>
      <c r="C127">
        <v>47</v>
      </c>
      <c r="D127" s="8">
        <f t="shared" si="6"/>
        <v>40.902556143094181</v>
      </c>
      <c r="E127" s="1">
        <f t="shared" si="5"/>
        <v>6.0974438569058194</v>
      </c>
      <c r="F127" s="1">
        <f t="shared" si="7"/>
        <v>6.0974438569058194</v>
      </c>
      <c r="G127" s="1">
        <f t="shared" si="8"/>
        <v>37.178821588118517</v>
      </c>
      <c r="H127" s="2">
        <f t="shared" si="9"/>
        <v>0.12973284801927276</v>
      </c>
    </row>
    <row r="128" spans="1:8">
      <c r="A128">
        <v>127</v>
      </c>
      <c r="B128" s="7">
        <v>21677</v>
      </c>
      <c r="C128">
        <v>38</v>
      </c>
      <c r="D128" s="8">
        <f t="shared" si="6"/>
        <v>40.922739628003789</v>
      </c>
      <c r="E128" s="1">
        <f t="shared" si="5"/>
        <v>-2.9227396280037894</v>
      </c>
      <c r="F128" s="1">
        <f t="shared" si="7"/>
        <v>2.9227396280037894</v>
      </c>
      <c r="G128" s="1">
        <f t="shared" si="8"/>
        <v>8.5424069331037291</v>
      </c>
      <c r="H128" s="2">
        <f t="shared" si="9"/>
        <v>7.6914200736941829E-2</v>
      </c>
    </row>
    <row r="129" spans="1:8">
      <c r="A129">
        <v>128</v>
      </c>
      <c r="B129" s="7">
        <v>21678</v>
      </c>
      <c r="C129">
        <v>52</v>
      </c>
      <c r="D129" s="8">
        <f t="shared" si="6"/>
        <v>40.942923112913398</v>
      </c>
      <c r="E129" s="1">
        <f t="shared" si="5"/>
        <v>11.057076887086602</v>
      </c>
      <c r="F129" s="1">
        <f t="shared" si="7"/>
        <v>11.057076887086602</v>
      </c>
      <c r="G129" s="1">
        <f t="shared" si="8"/>
        <v>122.25894928694474</v>
      </c>
      <c r="H129" s="2">
        <f t="shared" si="9"/>
        <v>0.21263609398243466</v>
      </c>
    </row>
    <row r="130" spans="1:8">
      <c r="A130">
        <v>129</v>
      </c>
      <c r="B130" s="7">
        <v>21679</v>
      </c>
      <c r="C130">
        <v>30</v>
      </c>
      <c r="D130" s="8">
        <f t="shared" si="6"/>
        <v>40.963106597823007</v>
      </c>
      <c r="E130" s="1">
        <f t="shared" ref="E130:E193" si="10">C130-D130</f>
        <v>-10.963106597823007</v>
      </c>
      <c r="F130" s="1">
        <f t="shared" si="7"/>
        <v>10.963106597823007</v>
      </c>
      <c r="G130" s="1">
        <f t="shared" si="8"/>
        <v>120.18970627523035</v>
      </c>
      <c r="H130" s="2">
        <f t="shared" si="9"/>
        <v>0.36543688659410023</v>
      </c>
    </row>
    <row r="131" spans="1:8">
      <c r="A131">
        <v>130</v>
      </c>
      <c r="B131" s="7">
        <v>21680</v>
      </c>
      <c r="C131">
        <v>34</v>
      </c>
      <c r="D131" s="8">
        <f t="shared" ref="D131:D194" si="11">_xlfn.FORECAST.LINEAR(A131,$C$2:$C$347,$A$2:$A$347)</f>
        <v>40.983290082732616</v>
      </c>
      <c r="E131" s="1">
        <f t="shared" si="10"/>
        <v>-6.9832900827326156</v>
      </c>
      <c r="F131" s="1">
        <f t="shared" ref="F131:F194" si="12">ABS(E131)</f>
        <v>6.9832900827326156</v>
      </c>
      <c r="G131" s="1">
        <f t="shared" ref="G131:G194" si="13">F131^2</f>
        <v>48.766340379591703</v>
      </c>
      <c r="H131" s="2">
        <f t="shared" ref="H131:H194" si="14">F131/C131</f>
        <v>0.20539088478625339</v>
      </c>
    </row>
    <row r="132" spans="1:8">
      <c r="A132">
        <v>131</v>
      </c>
      <c r="B132" s="7">
        <v>21681</v>
      </c>
      <c r="C132">
        <v>40</v>
      </c>
      <c r="D132" s="8">
        <f t="shared" si="11"/>
        <v>41.003473567642224</v>
      </c>
      <c r="E132" s="1">
        <f t="shared" si="10"/>
        <v>-1.0034735676422244</v>
      </c>
      <c r="F132" s="1">
        <f t="shared" si="12"/>
        <v>1.0034735676422244</v>
      </c>
      <c r="G132" s="1">
        <f t="shared" si="13"/>
        <v>1.006959200956614</v>
      </c>
      <c r="H132" s="2">
        <f t="shared" si="14"/>
        <v>2.5086839191055609E-2</v>
      </c>
    </row>
    <row r="133" spans="1:8">
      <c r="A133">
        <v>132</v>
      </c>
      <c r="B133" s="7">
        <v>21682</v>
      </c>
      <c r="C133">
        <v>35</v>
      </c>
      <c r="D133" s="8">
        <f t="shared" si="11"/>
        <v>41.023657052551833</v>
      </c>
      <c r="E133" s="1">
        <f t="shared" si="10"/>
        <v>-6.0236570525518331</v>
      </c>
      <c r="F133" s="1">
        <f t="shared" si="12"/>
        <v>6.0236570525518331</v>
      </c>
      <c r="G133" s="1">
        <f t="shared" si="13"/>
        <v>36.284444286757441</v>
      </c>
      <c r="H133" s="2">
        <f t="shared" si="14"/>
        <v>0.17210448721576665</v>
      </c>
    </row>
    <row r="134" spans="1:8">
      <c r="A134">
        <v>133</v>
      </c>
      <c r="B134" s="7">
        <v>21683</v>
      </c>
      <c r="C134">
        <v>42</v>
      </c>
      <c r="D134" s="8">
        <f t="shared" si="11"/>
        <v>41.043840537461435</v>
      </c>
      <c r="E134" s="1">
        <f t="shared" si="10"/>
        <v>0.95615946253856521</v>
      </c>
      <c r="F134" s="1">
        <f t="shared" si="12"/>
        <v>0.95615946253856521</v>
      </c>
      <c r="G134" s="1">
        <f t="shared" si="13"/>
        <v>0.91424091780203787</v>
      </c>
      <c r="H134" s="2">
        <f t="shared" si="14"/>
        <v>2.2765701489013457E-2</v>
      </c>
    </row>
    <row r="135" spans="1:8">
      <c r="A135">
        <v>134</v>
      </c>
      <c r="B135" s="7">
        <v>21684</v>
      </c>
      <c r="C135">
        <v>41</v>
      </c>
      <c r="D135" s="8">
        <f t="shared" si="11"/>
        <v>41.064024022371044</v>
      </c>
      <c r="E135" s="1">
        <f t="shared" si="10"/>
        <v>-6.4024022371043543E-2</v>
      </c>
      <c r="F135" s="1">
        <f t="shared" si="12"/>
        <v>6.4024022371043543E-2</v>
      </c>
      <c r="G135" s="1">
        <f t="shared" si="13"/>
        <v>4.099075440567884E-3</v>
      </c>
      <c r="H135" s="2">
        <f t="shared" si="14"/>
        <v>1.5615615212449644E-3</v>
      </c>
    </row>
    <row r="136" spans="1:8">
      <c r="A136">
        <v>135</v>
      </c>
      <c r="B136" s="7">
        <v>21685</v>
      </c>
      <c r="C136">
        <v>42</v>
      </c>
      <c r="D136" s="8">
        <f t="shared" si="11"/>
        <v>41.084207507280652</v>
      </c>
      <c r="E136" s="1">
        <f t="shared" si="10"/>
        <v>0.91579249271934771</v>
      </c>
      <c r="F136" s="1">
        <f t="shared" si="12"/>
        <v>0.91579249271934771</v>
      </c>
      <c r="G136" s="1">
        <f t="shared" si="13"/>
        <v>0.83867588972111651</v>
      </c>
      <c r="H136" s="2">
        <f t="shared" si="14"/>
        <v>2.1804583159984469E-2</v>
      </c>
    </row>
    <row r="137" spans="1:8">
      <c r="A137">
        <v>136</v>
      </c>
      <c r="B137" s="7">
        <v>21686</v>
      </c>
      <c r="C137">
        <v>38</v>
      </c>
      <c r="D137" s="8">
        <f t="shared" si="11"/>
        <v>41.104390992190261</v>
      </c>
      <c r="E137" s="1">
        <f t="shared" si="10"/>
        <v>-3.104390992190261</v>
      </c>
      <c r="F137" s="1">
        <f t="shared" si="12"/>
        <v>3.104390992190261</v>
      </c>
      <c r="G137" s="1">
        <f t="shared" si="13"/>
        <v>9.6372434323920331</v>
      </c>
      <c r="H137" s="2">
        <f t="shared" si="14"/>
        <v>8.1694499794480555E-2</v>
      </c>
    </row>
    <row r="138" spans="1:8">
      <c r="A138">
        <v>137</v>
      </c>
      <c r="B138" s="7">
        <v>21687</v>
      </c>
      <c r="C138">
        <v>24</v>
      </c>
      <c r="D138" s="8">
        <f t="shared" si="11"/>
        <v>41.12457447709987</v>
      </c>
      <c r="E138" s="1">
        <f t="shared" si="10"/>
        <v>-17.12457447709987</v>
      </c>
      <c r="F138" s="1">
        <f t="shared" si="12"/>
        <v>17.12457447709987</v>
      </c>
      <c r="G138" s="1">
        <f t="shared" si="13"/>
        <v>293.2510510217403</v>
      </c>
      <c r="H138" s="2">
        <f t="shared" si="14"/>
        <v>0.71352393654582791</v>
      </c>
    </row>
    <row r="139" spans="1:8">
      <c r="A139">
        <v>138</v>
      </c>
      <c r="B139" s="7">
        <v>21688</v>
      </c>
      <c r="C139">
        <v>34</v>
      </c>
      <c r="D139" s="8">
        <f t="shared" si="11"/>
        <v>41.144757962009479</v>
      </c>
      <c r="E139" s="1">
        <f t="shared" si="10"/>
        <v>-7.1447579620094785</v>
      </c>
      <c r="F139" s="1">
        <f t="shared" si="12"/>
        <v>7.1447579620094785</v>
      </c>
      <c r="G139" s="1">
        <f t="shared" si="13"/>
        <v>51.047566335697837</v>
      </c>
      <c r="H139" s="2">
        <f t="shared" si="14"/>
        <v>0.2101399400591023</v>
      </c>
    </row>
    <row r="140" spans="1:8">
      <c r="A140">
        <v>139</v>
      </c>
      <c r="B140" s="7">
        <v>21689</v>
      </c>
      <c r="C140">
        <v>43</v>
      </c>
      <c r="D140" s="8">
        <f t="shared" si="11"/>
        <v>41.164941446919087</v>
      </c>
      <c r="E140" s="1">
        <f t="shared" si="10"/>
        <v>1.8350585530809127</v>
      </c>
      <c r="F140" s="1">
        <f t="shared" si="12"/>
        <v>1.8350585530809127</v>
      </c>
      <c r="G140" s="1">
        <f t="shared" si="13"/>
        <v>3.3674398932354128</v>
      </c>
      <c r="H140" s="2">
        <f t="shared" si="14"/>
        <v>4.2675780304207274E-2</v>
      </c>
    </row>
    <row r="141" spans="1:8">
      <c r="A141">
        <v>140</v>
      </c>
      <c r="B141" s="7">
        <v>21690</v>
      </c>
      <c r="C141">
        <v>36</v>
      </c>
      <c r="D141" s="8">
        <f t="shared" si="11"/>
        <v>41.185124931828696</v>
      </c>
      <c r="E141" s="1">
        <f t="shared" si="10"/>
        <v>-5.185124931828696</v>
      </c>
      <c r="F141" s="1">
        <f t="shared" si="12"/>
        <v>5.185124931828696</v>
      </c>
      <c r="G141" s="1">
        <f t="shared" si="13"/>
        <v>26.885520558671541</v>
      </c>
      <c r="H141" s="2">
        <f t="shared" si="14"/>
        <v>0.14403124810635268</v>
      </c>
    </row>
    <row r="142" spans="1:8">
      <c r="A142">
        <v>141</v>
      </c>
      <c r="B142" s="7">
        <v>21691</v>
      </c>
      <c r="C142">
        <v>55</v>
      </c>
      <c r="D142" s="8">
        <f t="shared" si="11"/>
        <v>41.205308416738305</v>
      </c>
      <c r="E142" s="1">
        <f t="shared" si="10"/>
        <v>13.794691583261695</v>
      </c>
      <c r="F142" s="1">
        <f t="shared" si="12"/>
        <v>13.794691583261695</v>
      </c>
      <c r="G142" s="1">
        <f t="shared" si="13"/>
        <v>190.29351587731105</v>
      </c>
      <c r="H142" s="2">
        <f t="shared" si="14"/>
        <v>0.25081257424112174</v>
      </c>
    </row>
    <row r="143" spans="1:8">
      <c r="A143">
        <v>142</v>
      </c>
      <c r="B143" s="7">
        <v>21692</v>
      </c>
      <c r="C143">
        <v>41</v>
      </c>
      <c r="D143" s="8">
        <f t="shared" si="11"/>
        <v>41.225491901647914</v>
      </c>
      <c r="E143" s="1">
        <f t="shared" si="10"/>
        <v>-0.22549190164791355</v>
      </c>
      <c r="F143" s="1">
        <f t="shared" si="12"/>
        <v>0.22549190164791355</v>
      </c>
      <c r="G143" s="1">
        <f t="shared" si="13"/>
        <v>5.0846597708792317E-2</v>
      </c>
      <c r="H143" s="2">
        <f t="shared" si="14"/>
        <v>5.4998024792174034E-3</v>
      </c>
    </row>
    <row r="144" spans="1:8">
      <c r="A144">
        <v>143</v>
      </c>
      <c r="B144" s="7">
        <v>21693</v>
      </c>
      <c r="C144">
        <v>45</v>
      </c>
      <c r="D144" s="8">
        <f t="shared" si="11"/>
        <v>41.245675386557522</v>
      </c>
      <c r="E144" s="1">
        <f t="shared" si="10"/>
        <v>3.7543246134424777</v>
      </c>
      <c r="F144" s="1">
        <f t="shared" si="12"/>
        <v>3.7543246134424777</v>
      </c>
      <c r="G144" s="1">
        <f t="shared" si="13"/>
        <v>14.094953303100009</v>
      </c>
      <c r="H144" s="2">
        <f t="shared" si="14"/>
        <v>8.3429435854277284E-2</v>
      </c>
    </row>
    <row r="145" spans="1:8">
      <c r="A145">
        <v>144</v>
      </c>
      <c r="B145" s="7">
        <v>21694</v>
      </c>
      <c r="C145">
        <v>41</v>
      </c>
      <c r="D145" s="8">
        <f t="shared" si="11"/>
        <v>41.265858871467131</v>
      </c>
      <c r="E145" s="1">
        <f t="shared" si="10"/>
        <v>-0.26585887146713105</v>
      </c>
      <c r="F145" s="1">
        <f t="shared" si="12"/>
        <v>0.26585887146713105</v>
      </c>
      <c r="G145" s="1">
        <f t="shared" si="13"/>
        <v>7.0680939537776516E-2</v>
      </c>
      <c r="H145" s="2">
        <f t="shared" si="14"/>
        <v>6.4843627187105134E-3</v>
      </c>
    </row>
    <row r="146" spans="1:8">
      <c r="A146">
        <v>145</v>
      </c>
      <c r="B146" s="7">
        <v>21695</v>
      </c>
      <c r="C146">
        <v>37</v>
      </c>
      <c r="D146" s="8">
        <f t="shared" si="11"/>
        <v>41.28604235637674</v>
      </c>
      <c r="E146" s="1">
        <f t="shared" si="10"/>
        <v>-4.2860423563767398</v>
      </c>
      <c r="F146" s="1">
        <f t="shared" si="12"/>
        <v>4.2860423563767398</v>
      </c>
      <c r="G146" s="1">
        <f t="shared" si="13"/>
        <v>18.370159080655476</v>
      </c>
      <c r="H146" s="2">
        <f t="shared" si="14"/>
        <v>0.11583898260477675</v>
      </c>
    </row>
    <row r="147" spans="1:8">
      <c r="A147">
        <v>146</v>
      </c>
      <c r="B147" s="7">
        <v>21696</v>
      </c>
      <c r="C147">
        <v>43</v>
      </c>
      <c r="D147" s="8">
        <f t="shared" si="11"/>
        <v>41.306225841286349</v>
      </c>
      <c r="E147" s="1">
        <f t="shared" si="10"/>
        <v>1.6937741587136514</v>
      </c>
      <c r="F147" s="1">
        <f t="shared" si="12"/>
        <v>1.6937741587136514</v>
      </c>
      <c r="G147" s="1">
        <f t="shared" si="13"/>
        <v>2.8688709007261379</v>
      </c>
      <c r="H147" s="2">
        <f t="shared" si="14"/>
        <v>3.9390096714270961E-2</v>
      </c>
    </row>
    <row r="148" spans="1:8">
      <c r="A148">
        <v>147</v>
      </c>
      <c r="B148" s="7">
        <v>21697</v>
      </c>
      <c r="C148">
        <v>39</v>
      </c>
      <c r="D148" s="8">
        <f t="shared" si="11"/>
        <v>41.326409326195957</v>
      </c>
      <c r="E148" s="1">
        <f t="shared" si="10"/>
        <v>-2.3264093261959573</v>
      </c>
      <c r="F148" s="1">
        <f t="shared" si="12"/>
        <v>2.3264093261959573</v>
      </c>
      <c r="G148" s="1">
        <f t="shared" si="13"/>
        <v>5.4121803530115278</v>
      </c>
      <c r="H148" s="2">
        <f t="shared" si="14"/>
        <v>5.9651521184511724E-2</v>
      </c>
    </row>
    <row r="149" spans="1:8">
      <c r="A149">
        <v>148</v>
      </c>
      <c r="B149" s="7">
        <v>21698</v>
      </c>
      <c r="C149">
        <v>33</v>
      </c>
      <c r="D149" s="8">
        <f t="shared" si="11"/>
        <v>41.346592811105566</v>
      </c>
      <c r="E149" s="1">
        <f t="shared" si="10"/>
        <v>-8.3465928111055661</v>
      </c>
      <c r="F149" s="1">
        <f t="shared" si="12"/>
        <v>8.3465928111055661</v>
      </c>
      <c r="G149" s="1">
        <f t="shared" si="13"/>
        <v>69.665611554399121</v>
      </c>
      <c r="H149" s="2">
        <f t="shared" si="14"/>
        <v>0.25292705488198686</v>
      </c>
    </row>
    <row r="150" spans="1:8">
      <c r="A150">
        <v>149</v>
      </c>
      <c r="B150" s="7">
        <v>21699</v>
      </c>
      <c r="C150">
        <v>43</v>
      </c>
      <c r="D150" s="8">
        <f t="shared" si="11"/>
        <v>41.366776296015175</v>
      </c>
      <c r="E150" s="1">
        <f t="shared" si="10"/>
        <v>1.6332237039848252</v>
      </c>
      <c r="F150" s="1">
        <f t="shared" si="12"/>
        <v>1.6332237039848252</v>
      </c>
      <c r="G150" s="1">
        <f t="shared" si="13"/>
        <v>2.6674196672579118</v>
      </c>
      <c r="H150" s="2">
        <f t="shared" si="14"/>
        <v>3.798194660429826E-2</v>
      </c>
    </row>
    <row r="151" spans="1:8">
      <c r="A151">
        <v>150</v>
      </c>
      <c r="B151" s="7">
        <v>21700</v>
      </c>
      <c r="C151">
        <v>40</v>
      </c>
      <c r="D151" s="8">
        <f t="shared" si="11"/>
        <v>41.386959780924776</v>
      </c>
      <c r="E151" s="1">
        <f t="shared" si="10"/>
        <v>-1.3869597809247765</v>
      </c>
      <c r="F151" s="1">
        <f t="shared" si="12"/>
        <v>1.3869597809247765</v>
      </c>
      <c r="G151" s="1">
        <f t="shared" si="13"/>
        <v>1.923657433902904</v>
      </c>
      <c r="H151" s="2">
        <f t="shared" si="14"/>
        <v>3.4673994523119409E-2</v>
      </c>
    </row>
    <row r="152" spans="1:8">
      <c r="A152">
        <v>151</v>
      </c>
      <c r="B152" s="7">
        <v>21701</v>
      </c>
      <c r="C152">
        <v>38</v>
      </c>
      <c r="D152" s="8">
        <f t="shared" si="11"/>
        <v>41.407143265834385</v>
      </c>
      <c r="E152" s="1">
        <f t="shared" si="10"/>
        <v>-3.4071432658343852</v>
      </c>
      <c r="F152" s="1">
        <f t="shared" si="12"/>
        <v>3.4071432658343852</v>
      </c>
      <c r="G152" s="1">
        <f t="shared" si="13"/>
        <v>11.6086252339206</v>
      </c>
      <c r="H152" s="2">
        <f t="shared" si="14"/>
        <v>8.9661664890378565E-2</v>
      </c>
    </row>
    <row r="153" spans="1:8">
      <c r="A153">
        <v>152</v>
      </c>
      <c r="B153" s="7">
        <v>21702</v>
      </c>
      <c r="C153">
        <v>45</v>
      </c>
      <c r="D153" s="8">
        <f t="shared" si="11"/>
        <v>41.427326750743994</v>
      </c>
      <c r="E153" s="1">
        <f t="shared" si="10"/>
        <v>3.572673249256006</v>
      </c>
      <c r="F153" s="1">
        <f t="shared" si="12"/>
        <v>3.572673249256006</v>
      </c>
      <c r="G153" s="1">
        <f t="shared" si="13"/>
        <v>12.763994145949468</v>
      </c>
      <c r="H153" s="2">
        <f t="shared" si="14"/>
        <v>7.9392738872355692E-2</v>
      </c>
    </row>
    <row r="154" spans="1:8">
      <c r="A154">
        <v>153</v>
      </c>
      <c r="B154" s="7">
        <v>21703</v>
      </c>
      <c r="C154">
        <v>46</v>
      </c>
      <c r="D154" s="8">
        <f t="shared" si="11"/>
        <v>41.447510235653603</v>
      </c>
      <c r="E154" s="1">
        <f t="shared" si="10"/>
        <v>4.5524897643463973</v>
      </c>
      <c r="F154" s="1">
        <f t="shared" si="12"/>
        <v>4.5524897643463973</v>
      </c>
      <c r="G154" s="1">
        <f t="shared" si="13"/>
        <v>20.725163054478717</v>
      </c>
      <c r="H154" s="2">
        <f t="shared" si="14"/>
        <v>9.8967168790139073E-2</v>
      </c>
    </row>
    <row r="155" spans="1:8">
      <c r="A155">
        <v>154</v>
      </c>
      <c r="B155" s="7">
        <v>21704</v>
      </c>
      <c r="C155">
        <v>34</v>
      </c>
      <c r="D155" s="8">
        <f t="shared" si="11"/>
        <v>41.467693720563211</v>
      </c>
      <c r="E155" s="1">
        <f t="shared" si="10"/>
        <v>-7.4676937205632115</v>
      </c>
      <c r="F155" s="1">
        <f t="shared" si="12"/>
        <v>7.4676937205632115</v>
      </c>
      <c r="G155" s="1">
        <f t="shared" si="13"/>
        <v>55.766449504139217</v>
      </c>
      <c r="H155" s="2">
        <f t="shared" si="14"/>
        <v>0.21963805060480035</v>
      </c>
    </row>
    <row r="156" spans="1:8">
      <c r="A156">
        <v>155</v>
      </c>
      <c r="B156" s="7">
        <v>21705</v>
      </c>
      <c r="C156">
        <v>35</v>
      </c>
      <c r="D156" s="8">
        <f t="shared" si="11"/>
        <v>41.48787720547282</v>
      </c>
      <c r="E156" s="1">
        <f t="shared" si="10"/>
        <v>-6.4878772054728202</v>
      </c>
      <c r="F156" s="1">
        <f t="shared" si="12"/>
        <v>6.4878772054728202</v>
      </c>
      <c r="G156" s="1">
        <f t="shared" si="13"/>
        <v>42.092550633293811</v>
      </c>
      <c r="H156" s="2">
        <f t="shared" si="14"/>
        <v>0.1853679201563663</v>
      </c>
    </row>
    <row r="157" spans="1:8">
      <c r="A157">
        <v>156</v>
      </c>
      <c r="B157" s="7">
        <v>21706</v>
      </c>
      <c r="C157">
        <v>48</v>
      </c>
      <c r="D157" s="8">
        <f t="shared" si="11"/>
        <v>41.508060690382429</v>
      </c>
      <c r="E157" s="1">
        <f t="shared" si="10"/>
        <v>6.491939309617571</v>
      </c>
      <c r="F157" s="1">
        <f t="shared" si="12"/>
        <v>6.491939309617571</v>
      </c>
      <c r="G157" s="1">
        <f t="shared" si="13"/>
        <v>42.145275999757864</v>
      </c>
      <c r="H157" s="2">
        <f t="shared" si="14"/>
        <v>0.13524873561703274</v>
      </c>
    </row>
    <row r="158" spans="1:8">
      <c r="A158">
        <v>157</v>
      </c>
      <c r="B158" s="7">
        <v>21707</v>
      </c>
      <c r="C158">
        <v>51</v>
      </c>
      <c r="D158" s="8">
        <f t="shared" si="11"/>
        <v>41.528244175292038</v>
      </c>
      <c r="E158" s="1">
        <f t="shared" si="10"/>
        <v>9.4717558247079623</v>
      </c>
      <c r="F158" s="1">
        <f t="shared" si="12"/>
        <v>9.4717558247079623</v>
      </c>
      <c r="G158" s="1">
        <f t="shared" si="13"/>
        <v>89.714158402889211</v>
      </c>
      <c r="H158" s="2">
        <f t="shared" si="14"/>
        <v>0.18572070244525415</v>
      </c>
    </row>
    <row r="159" spans="1:8">
      <c r="A159">
        <v>158</v>
      </c>
      <c r="B159" s="7">
        <v>21708</v>
      </c>
      <c r="C159">
        <v>36</v>
      </c>
      <c r="D159" s="8">
        <f t="shared" si="11"/>
        <v>41.548427660201646</v>
      </c>
      <c r="E159" s="1">
        <f t="shared" si="10"/>
        <v>-5.5484276602016465</v>
      </c>
      <c r="F159" s="1">
        <f t="shared" si="12"/>
        <v>5.5484276602016465</v>
      </c>
      <c r="G159" s="1">
        <f t="shared" si="13"/>
        <v>30.785049500490718</v>
      </c>
      <c r="H159" s="2">
        <f t="shared" si="14"/>
        <v>0.15412299056115686</v>
      </c>
    </row>
    <row r="160" spans="1:8">
      <c r="A160">
        <v>159</v>
      </c>
      <c r="B160" s="7">
        <v>21709</v>
      </c>
      <c r="C160">
        <v>33</v>
      </c>
      <c r="D160" s="8">
        <f t="shared" si="11"/>
        <v>41.568611145111255</v>
      </c>
      <c r="E160" s="1">
        <f t="shared" si="10"/>
        <v>-8.5686111451112552</v>
      </c>
      <c r="F160" s="1">
        <f t="shared" si="12"/>
        <v>8.5686111451112552</v>
      </c>
      <c r="G160" s="1">
        <f t="shared" si="13"/>
        <v>73.421096956124813</v>
      </c>
      <c r="H160" s="2">
        <f t="shared" si="14"/>
        <v>0.25965488318518953</v>
      </c>
    </row>
    <row r="161" spans="1:8">
      <c r="A161">
        <v>160</v>
      </c>
      <c r="B161" s="7">
        <v>21710</v>
      </c>
      <c r="C161">
        <v>46</v>
      </c>
      <c r="D161" s="8">
        <f t="shared" si="11"/>
        <v>41.588794630020864</v>
      </c>
      <c r="E161" s="1">
        <f t="shared" si="10"/>
        <v>4.411205369979136</v>
      </c>
      <c r="F161" s="1">
        <f t="shared" si="12"/>
        <v>4.411205369979136</v>
      </c>
      <c r="G161" s="1">
        <f t="shared" si="13"/>
        <v>19.458732816132766</v>
      </c>
      <c r="H161" s="2">
        <f t="shared" si="14"/>
        <v>9.5895768912589913E-2</v>
      </c>
    </row>
    <row r="162" spans="1:8">
      <c r="A162">
        <v>161</v>
      </c>
      <c r="B162" s="7">
        <v>21711</v>
      </c>
      <c r="C162">
        <v>42</v>
      </c>
      <c r="D162" s="8">
        <f t="shared" si="11"/>
        <v>41.608978114930473</v>
      </c>
      <c r="E162" s="1">
        <f t="shared" si="10"/>
        <v>0.39102188506952729</v>
      </c>
      <c r="F162" s="1">
        <f t="shared" si="12"/>
        <v>0.39102188506952729</v>
      </c>
      <c r="G162" s="1">
        <f t="shared" si="13"/>
        <v>0.15289811460332661</v>
      </c>
      <c r="H162" s="2">
        <f t="shared" si="14"/>
        <v>9.3100448826077924E-3</v>
      </c>
    </row>
    <row r="163" spans="1:8">
      <c r="A163">
        <v>162</v>
      </c>
      <c r="B163" s="7">
        <v>21712</v>
      </c>
      <c r="C163">
        <v>48</v>
      </c>
      <c r="D163" s="8">
        <f t="shared" si="11"/>
        <v>41.629161599840081</v>
      </c>
      <c r="E163" s="1">
        <f t="shared" si="10"/>
        <v>6.3708384001599185</v>
      </c>
      <c r="F163" s="1">
        <f t="shared" si="12"/>
        <v>6.3708384001599185</v>
      </c>
      <c r="G163" s="1">
        <f t="shared" si="13"/>
        <v>40.587581920952189</v>
      </c>
      <c r="H163" s="2">
        <f t="shared" si="14"/>
        <v>0.13272580000333165</v>
      </c>
    </row>
    <row r="164" spans="1:8">
      <c r="A164">
        <v>163</v>
      </c>
      <c r="B164" s="7">
        <v>21713</v>
      </c>
      <c r="C164">
        <v>34</v>
      </c>
      <c r="D164" s="8">
        <f t="shared" si="11"/>
        <v>41.64934508474969</v>
      </c>
      <c r="E164" s="1">
        <f t="shared" si="10"/>
        <v>-7.6493450847496902</v>
      </c>
      <c r="F164" s="1">
        <f t="shared" si="12"/>
        <v>7.6493450847496902</v>
      </c>
      <c r="G164" s="1">
        <f t="shared" si="13"/>
        <v>58.512480225584248</v>
      </c>
      <c r="H164" s="2">
        <f t="shared" si="14"/>
        <v>0.22498073778675559</v>
      </c>
    </row>
    <row r="165" spans="1:8">
      <c r="A165">
        <v>164</v>
      </c>
      <c r="B165" s="7">
        <v>21714</v>
      </c>
      <c r="C165">
        <v>41</v>
      </c>
      <c r="D165" s="8">
        <f t="shared" si="11"/>
        <v>41.669528569659292</v>
      </c>
      <c r="E165" s="1">
        <f t="shared" si="10"/>
        <v>-0.66952856965929186</v>
      </c>
      <c r="F165" s="1">
        <f t="shared" si="12"/>
        <v>0.66952856965929186</v>
      </c>
      <c r="G165" s="1">
        <f t="shared" si="13"/>
        <v>0.44826850559001724</v>
      </c>
      <c r="H165" s="2">
        <f t="shared" si="14"/>
        <v>1.6329965113641265E-2</v>
      </c>
    </row>
    <row r="166" spans="1:8">
      <c r="A166">
        <v>165</v>
      </c>
      <c r="B166" s="7">
        <v>21715</v>
      </c>
      <c r="C166">
        <v>35</v>
      </c>
      <c r="D166" s="8">
        <f t="shared" si="11"/>
        <v>41.689712054568901</v>
      </c>
      <c r="E166" s="1">
        <f t="shared" si="10"/>
        <v>-6.6897120545689006</v>
      </c>
      <c r="F166" s="1">
        <f t="shared" si="12"/>
        <v>6.6897120545689006</v>
      </c>
      <c r="G166" s="1">
        <f t="shared" si="13"/>
        <v>44.752247373044462</v>
      </c>
      <c r="H166" s="2">
        <f t="shared" si="14"/>
        <v>0.19113463013054002</v>
      </c>
    </row>
    <row r="167" spans="1:8">
      <c r="A167">
        <v>166</v>
      </c>
      <c r="B167" s="7">
        <v>21716</v>
      </c>
      <c r="C167">
        <v>40</v>
      </c>
      <c r="D167" s="8">
        <f t="shared" si="11"/>
        <v>41.709895539478509</v>
      </c>
      <c r="E167" s="1">
        <f t="shared" si="10"/>
        <v>-1.7098955394785094</v>
      </c>
      <c r="F167" s="1">
        <f t="shared" si="12"/>
        <v>1.7098955394785094</v>
      </c>
      <c r="G167" s="1">
        <f t="shared" si="13"/>
        <v>2.9237427559285027</v>
      </c>
      <c r="H167" s="2">
        <f t="shared" si="14"/>
        <v>4.2747388486962731E-2</v>
      </c>
    </row>
    <row r="168" spans="1:8">
      <c r="A168">
        <v>167</v>
      </c>
      <c r="B168" s="7">
        <v>21717</v>
      </c>
      <c r="C168">
        <v>34</v>
      </c>
      <c r="D168" s="8">
        <f t="shared" si="11"/>
        <v>41.730079024388118</v>
      </c>
      <c r="E168" s="1">
        <f t="shared" si="10"/>
        <v>-7.7300790243881181</v>
      </c>
      <c r="F168" s="1">
        <f t="shared" si="12"/>
        <v>7.7300790243881181</v>
      </c>
      <c r="G168" s="1">
        <f t="shared" si="13"/>
        <v>59.754121723285159</v>
      </c>
      <c r="H168" s="2">
        <f t="shared" si="14"/>
        <v>0.22735526542317994</v>
      </c>
    </row>
    <row r="169" spans="1:8">
      <c r="A169">
        <v>168</v>
      </c>
      <c r="B169" s="7">
        <v>21718</v>
      </c>
      <c r="C169">
        <v>30</v>
      </c>
      <c r="D169" s="8">
        <f t="shared" si="11"/>
        <v>41.750262509297727</v>
      </c>
      <c r="E169" s="1">
        <f t="shared" si="10"/>
        <v>-11.750262509297727</v>
      </c>
      <c r="F169" s="1">
        <f t="shared" si="12"/>
        <v>11.750262509297727</v>
      </c>
      <c r="G169" s="1">
        <f t="shared" si="13"/>
        <v>138.06866903740772</v>
      </c>
      <c r="H169" s="2">
        <f t="shared" si="14"/>
        <v>0.39167541697659092</v>
      </c>
    </row>
    <row r="170" spans="1:8">
      <c r="A170">
        <v>169</v>
      </c>
      <c r="B170" s="7">
        <v>21719</v>
      </c>
      <c r="C170">
        <v>36</v>
      </c>
      <c r="D170" s="8">
        <f t="shared" si="11"/>
        <v>41.770445994207336</v>
      </c>
      <c r="E170" s="1">
        <f t="shared" si="10"/>
        <v>-5.7704459942073356</v>
      </c>
      <c r="F170" s="1">
        <f t="shared" si="12"/>
        <v>5.7704459942073356</v>
      </c>
      <c r="G170" s="1">
        <f t="shared" si="13"/>
        <v>33.298046972063489</v>
      </c>
      <c r="H170" s="2">
        <f t="shared" si="14"/>
        <v>0.16029016650575934</v>
      </c>
    </row>
    <row r="171" spans="1:8">
      <c r="A171">
        <v>170</v>
      </c>
      <c r="B171" s="7">
        <v>21720</v>
      </c>
      <c r="C171">
        <v>40</v>
      </c>
      <c r="D171" s="8">
        <f t="shared" si="11"/>
        <v>41.790629479116944</v>
      </c>
      <c r="E171" s="1">
        <f t="shared" si="10"/>
        <v>-1.7906294791169444</v>
      </c>
      <c r="F171" s="1">
        <f t="shared" si="12"/>
        <v>1.7906294791169444</v>
      </c>
      <c r="G171" s="1">
        <f t="shared" si="13"/>
        <v>3.2063539314826195</v>
      </c>
      <c r="H171" s="2">
        <f t="shared" si="14"/>
        <v>4.4765736977923611E-2</v>
      </c>
    </row>
    <row r="172" spans="1:8">
      <c r="A172">
        <v>171</v>
      </c>
      <c r="B172" s="7">
        <v>21721</v>
      </c>
      <c r="C172">
        <v>39</v>
      </c>
      <c r="D172" s="8">
        <f t="shared" si="11"/>
        <v>41.810812964026553</v>
      </c>
      <c r="E172" s="1">
        <f t="shared" si="10"/>
        <v>-2.8108129640265531</v>
      </c>
      <c r="F172" s="1">
        <f t="shared" si="12"/>
        <v>2.8108129640265531</v>
      </c>
      <c r="G172" s="1">
        <f t="shared" si="13"/>
        <v>7.9006695187397371</v>
      </c>
      <c r="H172" s="2">
        <f t="shared" si="14"/>
        <v>7.2072127282732129E-2</v>
      </c>
    </row>
    <row r="173" spans="1:8">
      <c r="A173">
        <v>172</v>
      </c>
      <c r="B173" s="7">
        <v>21722</v>
      </c>
      <c r="C173">
        <v>45</v>
      </c>
      <c r="D173" s="8">
        <f t="shared" si="11"/>
        <v>41.830996448936162</v>
      </c>
      <c r="E173" s="1">
        <f t="shared" si="10"/>
        <v>3.1690035510638381</v>
      </c>
      <c r="F173" s="1">
        <f t="shared" si="12"/>
        <v>3.1690035510638381</v>
      </c>
      <c r="G173" s="1">
        <f t="shared" si="13"/>
        <v>10.042583506655216</v>
      </c>
      <c r="H173" s="2">
        <f t="shared" si="14"/>
        <v>7.0422301134751952E-2</v>
      </c>
    </row>
    <row r="174" spans="1:8">
      <c r="A174">
        <v>173</v>
      </c>
      <c r="B174" s="7">
        <v>21723</v>
      </c>
      <c r="C174">
        <v>38</v>
      </c>
      <c r="D174" s="8">
        <f t="shared" si="11"/>
        <v>41.851179933845771</v>
      </c>
      <c r="E174" s="1">
        <f t="shared" si="10"/>
        <v>-3.8511799338457706</v>
      </c>
      <c r="F174" s="1">
        <f t="shared" si="12"/>
        <v>3.8511799338457706</v>
      </c>
      <c r="G174" s="1">
        <f t="shared" si="13"/>
        <v>14.831586882856314</v>
      </c>
      <c r="H174" s="2">
        <f t="shared" si="14"/>
        <v>0.10134684036436238</v>
      </c>
    </row>
    <row r="175" spans="1:8">
      <c r="A175">
        <v>174</v>
      </c>
      <c r="B175" s="7">
        <v>21724</v>
      </c>
      <c r="C175">
        <v>47</v>
      </c>
      <c r="D175" s="8">
        <f t="shared" si="11"/>
        <v>41.871363418755379</v>
      </c>
      <c r="E175" s="1">
        <f t="shared" si="10"/>
        <v>5.1286365812446206</v>
      </c>
      <c r="F175" s="1">
        <f t="shared" si="12"/>
        <v>5.1286365812446206</v>
      </c>
      <c r="G175" s="1">
        <f t="shared" si="13"/>
        <v>26.302913182480509</v>
      </c>
      <c r="H175" s="2">
        <f t="shared" si="14"/>
        <v>0.10911992726052384</v>
      </c>
    </row>
    <row r="176" spans="1:8">
      <c r="A176">
        <v>175</v>
      </c>
      <c r="B176" s="7">
        <v>21725</v>
      </c>
      <c r="C176">
        <v>33</v>
      </c>
      <c r="D176" s="8">
        <f t="shared" si="11"/>
        <v>41.891546903664988</v>
      </c>
      <c r="E176" s="1">
        <f t="shared" si="10"/>
        <v>-8.8915469036649881</v>
      </c>
      <c r="F176" s="1">
        <f t="shared" si="12"/>
        <v>8.8915469036649881</v>
      </c>
      <c r="G176" s="1">
        <f t="shared" si="13"/>
        <v>79.059606340074438</v>
      </c>
      <c r="H176" s="2">
        <f t="shared" si="14"/>
        <v>0.26944081526257541</v>
      </c>
    </row>
    <row r="177" spans="1:8">
      <c r="A177">
        <v>176</v>
      </c>
      <c r="B177" s="7">
        <v>21726</v>
      </c>
      <c r="C177">
        <v>30</v>
      </c>
      <c r="D177" s="8">
        <f t="shared" si="11"/>
        <v>41.911730388574597</v>
      </c>
      <c r="E177" s="1">
        <f t="shared" si="10"/>
        <v>-11.911730388574597</v>
      </c>
      <c r="F177" s="1">
        <f t="shared" si="12"/>
        <v>11.911730388574597</v>
      </c>
      <c r="G177" s="1">
        <f t="shared" si="13"/>
        <v>141.88932085009151</v>
      </c>
      <c r="H177" s="2">
        <f t="shared" si="14"/>
        <v>0.39705767961915323</v>
      </c>
    </row>
    <row r="178" spans="1:8">
      <c r="A178">
        <v>177</v>
      </c>
      <c r="B178" s="7">
        <v>21727</v>
      </c>
      <c r="C178">
        <v>42</v>
      </c>
      <c r="D178" s="8">
        <f t="shared" si="11"/>
        <v>41.931913873484206</v>
      </c>
      <c r="E178" s="1">
        <f t="shared" si="10"/>
        <v>6.8086126515794376E-2</v>
      </c>
      <c r="F178" s="1">
        <f t="shared" si="12"/>
        <v>6.8086126515794376E-2</v>
      </c>
      <c r="G178" s="1">
        <f t="shared" si="13"/>
        <v>4.6357206239247576E-3</v>
      </c>
      <c r="H178" s="2">
        <f t="shared" si="14"/>
        <v>1.6210982503760565E-3</v>
      </c>
    </row>
    <row r="179" spans="1:8">
      <c r="A179">
        <v>178</v>
      </c>
      <c r="B179" s="7">
        <v>21728</v>
      </c>
      <c r="C179">
        <v>43</v>
      </c>
      <c r="D179" s="8">
        <f t="shared" si="11"/>
        <v>41.952097358393814</v>
      </c>
      <c r="E179" s="1">
        <f t="shared" si="10"/>
        <v>1.0479026416061856</v>
      </c>
      <c r="F179" s="1">
        <f t="shared" si="12"/>
        <v>1.0479026416061856</v>
      </c>
      <c r="G179" s="1">
        <f t="shared" si="13"/>
        <v>1.0980999462852219</v>
      </c>
      <c r="H179" s="2">
        <f t="shared" si="14"/>
        <v>2.4369828874562457E-2</v>
      </c>
    </row>
    <row r="180" spans="1:8">
      <c r="A180">
        <v>179</v>
      </c>
      <c r="B180" s="7">
        <v>21729</v>
      </c>
      <c r="C180">
        <v>41</v>
      </c>
      <c r="D180" s="8">
        <f t="shared" si="11"/>
        <v>41.972280843303423</v>
      </c>
      <c r="E180" s="1">
        <f t="shared" si="10"/>
        <v>-0.97228084330342313</v>
      </c>
      <c r="F180" s="1">
        <f t="shared" si="12"/>
        <v>0.97228084330342313</v>
      </c>
      <c r="G180" s="1">
        <f t="shared" si="13"/>
        <v>0.94533003825481565</v>
      </c>
      <c r="H180" s="2">
        <f t="shared" si="14"/>
        <v>2.3714166909839587E-2</v>
      </c>
    </row>
    <row r="181" spans="1:8">
      <c r="A181">
        <v>180</v>
      </c>
      <c r="B181" s="7">
        <v>21730</v>
      </c>
      <c r="C181">
        <v>41</v>
      </c>
      <c r="D181" s="8">
        <f t="shared" si="11"/>
        <v>41.992464328213032</v>
      </c>
      <c r="E181" s="1">
        <f t="shared" si="10"/>
        <v>-0.99246432821303188</v>
      </c>
      <c r="F181" s="1">
        <f t="shared" si="12"/>
        <v>0.99246432821303188</v>
      </c>
      <c r="G181" s="1">
        <f t="shared" si="13"/>
        <v>0.98498544277534461</v>
      </c>
      <c r="H181" s="2">
        <f t="shared" si="14"/>
        <v>2.4206447029586145E-2</v>
      </c>
    </row>
    <row r="182" spans="1:8">
      <c r="A182">
        <v>181</v>
      </c>
      <c r="B182" s="7">
        <v>21731</v>
      </c>
      <c r="C182">
        <v>59</v>
      </c>
      <c r="D182" s="8">
        <f t="shared" si="11"/>
        <v>42.012647813122634</v>
      </c>
      <c r="E182" s="1">
        <f t="shared" si="10"/>
        <v>16.987352186877366</v>
      </c>
      <c r="F182" s="1">
        <f t="shared" si="12"/>
        <v>16.987352186877366</v>
      </c>
      <c r="G182" s="1">
        <f t="shared" si="13"/>
        <v>288.57013432100723</v>
      </c>
      <c r="H182" s="2">
        <f t="shared" si="14"/>
        <v>0.28792122350639604</v>
      </c>
    </row>
    <row r="183" spans="1:8">
      <c r="A183">
        <v>182</v>
      </c>
      <c r="B183" s="7">
        <v>21732</v>
      </c>
      <c r="C183">
        <v>43</v>
      </c>
      <c r="D183" s="8">
        <f t="shared" si="11"/>
        <v>42.032831298032242</v>
      </c>
      <c r="E183" s="1">
        <f t="shared" si="10"/>
        <v>0.96716870196775773</v>
      </c>
      <c r="F183" s="1">
        <f t="shared" si="12"/>
        <v>0.96716870196775773</v>
      </c>
      <c r="G183" s="1">
        <f t="shared" si="13"/>
        <v>0.93541529806599732</v>
      </c>
      <c r="H183" s="2">
        <f t="shared" si="14"/>
        <v>2.2492295394599016E-2</v>
      </c>
    </row>
    <row r="184" spans="1:8">
      <c r="A184">
        <v>183</v>
      </c>
      <c r="B184" s="7">
        <v>21733</v>
      </c>
      <c r="C184">
        <v>45</v>
      </c>
      <c r="D184" s="8">
        <f t="shared" si="11"/>
        <v>42.053014782941851</v>
      </c>
      <c r="E184" s="1">
        <f t="shared" si="10"/>
        <v>2.946985217058149</v>
      </c>
      <c r="F184" s="1">
        <f t="shared" si="12"/>
        <v>2.946985217058149</v>
      </c>
      <c r="G184" s="1">
        <f t="shared" si="13"/>
        <v>8.6847218695592652</v>
      </c>
      <c r="H184" s="2">
        <f t="shared" si="14"/>
        <v>6.5488560379069971E-2</v>
      </c>
    </row>
    <row r="185" spans="1:8">
      <c r="A185">
        <v>184</v>
      </c>
      <c r="B185" s="7">
        <v>21734</v>
      </c>
      <c r="C185">
        <v>38</v>
      </c>
      <c r="D185" s="8">
        <f t="shared" si="11"/>
        <v>42.07319826785146</v>
      </c>
      <c r="E185" s="1">
        <f t="shared" si="10"/>
        <v>-4.0731982678514598</v>
      </c>
      <c r="F185" s="1">
        <f t="shared" si="12"/>
        <v>4.0731982678514598</v>
      </c>
      <c r="G185" s="1">
        <f t="shared" si="13"/>
        <v>16.590944129228131</v>
      </c>
      <c r="H185" s="2">
        <f t="shared" si="14"/>
        <v>0.10718942810135421</v>
      </c>
    </row>
    <row r="186" spans="1:8">
      <c r="A186">
        <v>185</v>
      </c>
      <c r="B186" s="7">
        <v>21735</v>
      </c>
      <c r="C186">
        <v>37</v>
      </c>
      <c r="D186" s="8">
        <f t="shared" si="11"/>
        <v>42.093381752761069</v>
      </c>
      <c r="E186" s="1">
        <f t="shared" si="10"/>
        <v>-5.0933817527610685</v>
      </c>
      <c r="F186" s="1">
        <f t="shared" si="12"/>
        <v>5.0933817527610685</v>
      </c>
      <c r="G186" s="1">
        <f t="shared" si="13"/>
        <v>25.942537679359415</v>
      </c>
      <c r="H186" s="2">
        <f t="shared" si="14"/>
        <v>0.13765896629083968</v>
      </c>
    </row>
    <row r="187" spans="1:8">
      <c r="A187">
        <v>186</v>
      </c>
      <c r="B187" s="7">
        <v>21736</v>
      </c>
      <c r="C187">
        <v>45</v>
      </c>
      <c r="D187" s="8">
        <f t="shared" si="11"/>
        <v>42.113565237670677</v>
      </c>
      <c r="E187" s="1">
        <f t="shared" si="10"/>
        <v>2.8864347623293227</v>
      </c>
      <c r="F187" s="1">
        <f t="shared" si="12"/>
        <v>2.8864347623293227</v>
      </c>
      <c r="G187" s="1">
        <f t="shared" si="13"/>
        <v>8.3315056371831346</v>
      </c>
      <c r="H187" s="2">
        <f t="shared" si="14"/>
        <v>6.4142994718429394E-2</v>
      </c>
    </row>
    <row r="188" spans="1:8">
      <c r="A188">
        <v>187</v>
      </c>
      <c r="B188" s="7">
        <v>21737</v>
      </c>
      <c r="C188">
        <v>42</v>
      </c>
      <c r="D188" s="8">
        <f t="shared" si="11"/>
        <v>42.133748722580286</v>
      </c>
      <c r="E188" s="1">
        <f t="shared" si="10"/>
        <v>-0.13374872258028603</v>
      </c>
      <c r="F188" s="1">
        <f t="shared" si="12"/>
        <v>0.13374872258028603</v>
      </c>
      <c r="G188" s="1">
        <f t="shared" si="13"/>
        <v>1.7888720791858315E-2</v>
      </c>
      <c r="H188" s="2">
        <f t="shared" si="14"/>
        <v>3.1844933947687152E-3</v>
      </c>
    </row>
    <row r="189" spans="1:8">
      <c r="A189">
        <v>188</v>
      </c>
      <c r="B189" s="7">
        <v>21738</v>
      </c>
      <c r="C189">
        <v>57</v>
      </c>
      <c r="D189" s="8">
        <f t="shared" si="11"/>
        <v>42.153932207489895</v>
      </c>
      <c r="E189" s="1">
        <f t="shared" si="10"/>
        <v>14.846067792510105</v>
      </c>
      <c r="F189" s="1">
        <f t="shared" si="12"/>
        <v>14.846067792510105</v>
      </c>
      <c r="G189" s="1">
        <f t="shared" si="13"/>
        <v>220.40572889980587</v>
      </c>
      <c r="H189" s="2">
        <f t="shared" si="14"/>
        <v>0.26045732969315977</v>
      </c>
    </row>
    <row r="190" spans="1:8">
      <c r="A190">
        <v>189</v>
      </c>
      <c r="B190" s="7">
        <v>21739</v>
      </c>
      <c r="C190">
        <v>46</v>
      </c>
      <c r="D190" s="8">
        <f t="shared" si="11"/>
        <v>42.174115692399504</v>
      </c>
      <c r="E190" s="1">
        <f t="shared" si="10"/>
        <v>3.8258843076004965</v>
      </c>
      <c r="F190" s="1">
        <f t="shared" si="12"/>
        <v>3.8258843076004965</v>
      </c>
      <c r="G190" s="1">
        <f t="shared" si="13"/>
        <v>14.637390735143731</v>
      </c>
      <c r="H190" s="2">
        <f t="shared" si="14"/>
        <v>8.3171397991315135E-2</v>
      </c>
    </row>
    <row r="191" spans="1:8">
      <c r="A191">
        <v>190</v>
      </c>
      <c r="B191" s="7">
        <v>21740</v>
      </c>
      <c r="C191">
        <v>51</v>
      </c>
      <c r="D191" s="8">
        <f t="shared" si="11"/>
        <v>42.194299177309112</v>
      </c>
      <c r="E191" s="1">
        <f t="shared" si="10"/>
        <v>8.8057008226908877</v>
      </c>
      <c r="F191" s="1">
        <f t="shared" si="12"/>
        <v>8.8057008226908877</v>
      </c>
      <c r="G191" s="1">
        <f t="shared" si="13"/>
        <v>77.540366978738973</v>
      </c>
      <c r="H191" s="2">
        <f t="shared" si="14"/>
        <v>0.17266080044491935</v>
      </c>
    </row>
    <row r="192" spans="1:8">
      <c r="A192">
        <v>191</v>
      </c>
      <c r="B192" s="7">
        <v>21741</v>
      </c>
      <c r="C192">
        <v>41</v>
      </c>
      <c r="D192" s="8">
        <f t="shared" si="11"/>
        <v>42.214482662218721</v>
      </c>
      <c r="E192" s="1">
        <f t="shared" si="10"/>
        <v>-1.214482662218721</v>
      </c>
      <c r="F192" s="1">
        <f t="shared" si="12"/>
        <v>1.214482662218721</v>
      </c>
      <c r="G192" s="1">
        <f t="shared" si="13"/>
        <v>1.4749681368298722</v>
      </c>
      <c r="H192" s="2">
        <f t="shared" si="14"/>
        <v>2.9621528346798074E-2</v>
      </c>
    </row>
    <row r="193" spans="1:8">
      <c r="A193">
        <v>192</v>
      </c>
      <c r="B193" s="7">
        <v>21742</v>
      </c>
      <c r="C193">
        <v>47</v>
      </c>
      <c r="D193" s="8">
        <f t="shared" si="11"/>
        <v>42.23466614712833</v>
      </c>
      <c r="E193" s="1">
        <f t="shared" si="10"/>
        <v>4.7653338528716702</v>
      </c>
      <c r="F193" s="1">
        <f t="shared" si="12"/>
        <v>4.7653338528716702</v>
      </c>
      <c r="G193" s="1">
        <f t="shared" si="13"/>
        <v>22.708406729324757</v>
      </c>
      <c r="H193" s="2">
        <f t="shared" si="14"/>
        <v>0.10139008197599299</v>
      </c>
    </row>
    <row r="194" spans="1:8">
      <c r="A194">
        <v>193</v>
      </c>
      <c r="B194" s="7">
        <v>21743</v>
      </c>
      <c r="C194">
        <v>26</v>
      </c>
      <c r="D194" s="8">
        <f t="shared" si="11"/>
        <v>42.254849632037939</v>
      </c>
      <c r="E194" s="1">
        <f t="shared" ref="E194:E257" si="15">C194-D194</f>
        <v>-16.254849632037939</v>
      </c>
      <c r="F194" s="1">
        <f t="shared" si="12"/>
        <v>16.254849632037939</v>
      </c>
      <c r="G194" s="1">
        <f t="shared" si="13"/>
        <v>264.22013656016389</v>
      </c>
      <c r="H194" s="2">
        <f t="shared" si="14"/>
        <v>0.62518652430915145</v>
      </c>
    </row>
    <row r="195" spans="1:8">
      <c r="A195">
        <v>194</v>
      </c>
      <c r="B195" s="7">
        <v>21744</v>
      </c>
      <c r="C195">
        <v>35</v>
      </c>
      <c r="D195" s="8">
        <f t="shared" ref="D195:D258" si="16">_xlfn.FORECAST.LINEAR(A195,$C$2:$C$347,$A$2:$A$347)</f>
        <v>42.275033116947547</v>
      </c>
      <c r="E195" s="1">
        <f t="shared" si="15"/>
        <v>-7.2750331169475473</v>
      </c>
      <c r="F195" s="1">
        <f t="shared" ref="F195:F258" si="17">ABS(E195)</f>
        <v>7.2750331169475473</v>
      </c>
      <c r="G195" s="1">
        <f t="shared" ref="G195:G258" si="18">F195^2</f>
        <v>52.926106852683546</v>
      </c>
      <c r="H195" s="2">
        <f t="shared" ref="H195:H258" si="19">F195/C195</f>
        <v>0.20785808905564421</v>
      </c>
    </row>
    <row r="196" spans="1:8">
      <c r="A196">
        <v>195</v>
      </c>
      <c r="B196" s="7">
        <v>21745</v>
      </c>
      <c r="C196">
        <v>44</v>
      </c>
      <c r="D196" s="8">
        <f t="shared" si="16"/>
        <v>42.295216601857149</v>
      </c>
      <c r="E196" s="1">
        <f t="shared" si="15"/>
        <v>1.7047833981428511</v>
      </c>
      <c r="F196" s="1">
        <f t="shared" si="17"/>
        <v>1.7047833981428511</v>
      </c>
      <c r="G196" s="1">
        <f t="shared" si="18"/>
        <v>2.9062864345834867</v>
      </c>
      <c r="H196" s="2">
        <f t="shared" si="19"/>
        <v>3.8745077230519342E-2</v>
      </c>
    </row>
    <row r="197" spans="1:8">
      <c r="A197">
        <v>196</v>
      </c>
      <c r="B197" s="7">
        <v>21746</v>
      </c>
      <c r="C197">
        <v>41</v>
      </c>
      <c r="D197" s="8">
        <f t="shared" si="16"/>
        <v>42.315400086766758</v>
      </c>
      <c r="E197" s="1">
        <f t="shared" si="15"/>
        <v>-1.3154000867667577</v>
      </c>
      <c r="F197" s="1">
        <f t="shared" si="17"/>
        <v>1.3154000867667577</v>
      </c>
      <c r="G197" s="1">
        <f t="shared" si="18"/>
        <v>1.7302773882659936</v>
      </c>
      <c r="H197" s="2">
        <f t="shared" si="19"/>
        <v>3.2082928945530678E-2</v>
      </c>
    </row>
    <row r="198" spans="1:8">
      <c r="A198">
        <v>197</v>
      </c>
      <c r="B198" s="7">
        <v>21747</v>
      </c>
      <c r="C198">
        <v>42</v>
      </c>
      <c r="D198" s="8">
        <f t="shared" si="16"/>
        <v>42.335583571676366</v>
      </c>
      <c r="E198" s="1">
        <f t="shared" si="15"/>
        <v>-0.33558357167636643</v>
      </c>
      <c r="F198" s="1">
        <f t="shared" si="17"/>
        <v>0.33558357167636643</v>
      </c>
      <c r="G198" s="1">
        <f t="shared" si="18"/>
        <v>0.11261633357906696</v>
      </c>
      <c r="H198" s="2">
        <f t="shared" si="19"/>
        <v>7.9900850399134866E-3</v>
      </c>
    </row>
    <row r="199" spans="1:8">
      <c r="A199">
        <v>198</v>
      </c>
      <c r="B199" s="7">
        <v>21748</v>
      </c>
      <c r="C199">
        <v>36</v>
      </c>
      <c r="D199" s="8">
        <f t="shared" si="16"/>
        <v>42.355767056585975</v>
      </c>
      <c r="E199" s="1">
        <f t="shared" si="15"/>
        <v>-6.3557670565859752</v>
      </c>
      <c r="F199" s="1">
        <f t="shared" si="17"/>
        <v>6.3557670565859752</v>
      </c>
      <c r="G199" s="1">
        <f t="shared" si="18"/>
        <v>40.395774877583548</v>
      </c>
      <c r="H199" s="2">
        <f t="shared" si="19"/>
        <v>0.17654908490516596</v>
      </c>
    </row>
    <row r="200" spans="1:8">
      <c r="A200">
        <v>199</v>
      </c>
      <c r="B200" s="7">
        <v>21749</v>
      </c>
      <c r="C200">
        <v>45</v>
      </c>
      <c r="D200" s="8">
        <f t="shared" si="16"/>
        <v>42.375950541495584</v>
      </c>
      <c r="E200" s="1">
        <f t="shared" si="15"/>
        <v>2.6240494585044161</v>
      </c>
      <c r="F200" s="1">
        <f t="shared" si="17"/>
        <v>2.6240494585044161</v>
      </c>
      <c r="G200" s="1">
        <f t="shared" si="18"/>
        <v>6.8856355606773194</v>
      </c>
      <c r="H200" s="2">
        <f t="shared" si="19"/>
        <v>5.8312210188987024E-2</v>
      </c>
    </row>
    <row r="201" spans="1:8">
      <c r="A201">
        <v>200</v>
      </c>
      <c r="B201" s="7">
        <v>21750</v>
      </c>
      <c r="C201">
        <v>45</v>
      </c>
      <c r="D201" s="8">
        <f t="shared" si="16"/>
        <v>42.396134026405193</v>
      </c>
      <c r="E201" s="1">
        <f t="shared" si="15"/>
        <v>2.6038659735948073</v>
      </c>
      <c r="F201" s="1">
        <f t="shared" si="17"/>
        <v>2.6038659735948073</v>
      </c>
      <c r="G201" s="1">
        <f t="shared" si="18"/>
        <v>6.780118008444834</v>
      </c>
      <c r="H201" s="2">
        <f t="shared" si="19"/>
        <v>5.7863688302106829E-2</v>
      </c>
    </row>
    <row r="202" spans="1:8">
      <c r="A202">
        <v>201</v>
      </c>
      <c r="B202" s="7">
        <v>21751</v>
      </c>
      <c r="C202">
        <v>45</v>
      </c>
      <c r="D202" s="8">
        <f t="shared" si="16"/>
        <v>42.416317511314801</v>
      </c>
      <c r="E202" s="1">
        <f t="shared" si="15"/>
        <v>2.5836824886851986</v>
      </c>
      <c r="F202" s="1">
        <f t="shared" si="17"/>
        <v>2.5836824886851986</v>
      </c>
      <c r="G202" s="1">
        <f t="shared" si="18"/>
        <v>6.6754152023385416</v>
      </c>
      <c r="H202" s="2">
        <f t="shared" si="19"/>
        <v>5.7415166415226634E-2</v>
      </c>
    </row>
    <row r="203" spans="1:8">
      <c r="A203">
        <v>202</v>
      </c>
      <c r="B203" s="7">
        <v>21752</v>
      </c>
      <c r="C203">
        <v>47</v>
      </c>
      <c r="D203" s="8">
        <f t="shared" si="16"/>
        <v>42.43650099622441</v>
      </c>
      <c r="E203" s="1">
        <f t="shared" si="15"/>
        <v>4.5634990037755898</v>
      </c>
      <c r="F203" s="1">
        <f t="shared" si="17"/>
        <v>4.5634990037755898</v>
      </c>
      <c r="G203" s="1">
        <f t="shared" si="18"/>
        <v>20.8255231574608</v>
      </c>
      <c r="H203" s="2">
        <f t="shared" si="19"/>
        <v>9.7095723484587018E-2</v>
      </c>
    </row>
    <row r="204" spans="1:8">
      <c r="A204">
        <v>203</v>
      </c>
      <c r="B204" s="7">
        <v>21753</v>
      </c>
      <c r="C204">
        <v>38</v>
      </c>
      <c r="D204" s="8">
        <f t="shared" si="16"/>
        <v>42.456684481134019</v>
      </c>
      <c r="E204" s="1">
        <f t="shared" si="15"/>
        <v>-4.4566844811340189</v>
      </c>
      <c r="F204" s="1">
        <f t="shared" si="17"/>
        <v>4.4566844811340189</v>
      </c>
      <c r="G204" s="1">
        <f t="shared" si="18"/>
        <v>19.862036564380798</v>
      </c>
      <c r="H204" s="2">
        <f t="shared" si="19"/>
        <v>0.11728117055615839</v>
      </c>
    </row>
    <row r="205" spans="1:8">
      <c r="A205">
        <v>204</v>
      </c>
      <c r="B205" s="7">
        <v>21754</v>
      </c>
      <c r="C205">
        <v>42</v>
      </c>
      <c r="D205" s="8">
        <f t="shared" si="16"/>
        <v>42.476867966043628</v>
      </c>
      <c r="E205" s="1">
        <f t="shared" si="15"/>
        <v>-0.47686796604362769</v>
      </c>
      <c r="F205" s="1">
        <f t="shared" si="17"/>
        <v>0.47686796604362769</v>
      </c>
      <c r="G205" s="1">
        <f t="shared" si="18"/>
        <v>0.22740305703858646</v>
      </c>
      <c r="H205" s="2">
        <f t="shared" si="19"/>
        <v>1.1353999191514945E-2</v>
      </c>
    </row>
    <row r="206" spans="1:8">
      <c r="A206">
        <v>205</v>
      </c>
      <c r="B206" s="7">
        <v>21755</v>
      </c>
      <c r="C206">
        <v>35</v>
      </c>
      <c r="D206" s="8">
        <f t="shared" si="16"/>
        <v>42.497051450953236</v>
      </c>
      <c r="E206" s="1">
        <f t="shared" si="15"/>
        <v>-7.4970514509532364</v>
      </c>
      <c r="F206" s="1">
        <f t="shared" si="17"/>
        <v>7.4970514509532364</v>
      </c>
      <c r="G206" s="1">
        <f t="shared" si="18"/>
        <v>56.205780458240028</v>
      </c>
      <c r="H206" s="2">
        <f t="shared" si="19"/>
        <v>0.21420147002723533</v>
      </c>
    </row>
    <row r="207" spans="1:8">
      <c r="A207">
        <v>206</v>
      </c>
      <c r="B207" s="7">
        <v>21756</v>
      </c>
      <c r="C207">
        <v>36</v>
      </c>
      <c r="D207" s="8">
        <f t="shared" si="16"/>
        <v>42.517234935862845</v>
      </c>
      <c r="E207" s="1">
        <f t="shared" si="15"/>
        <v>-6.5172349358628452</v>
      </c>
      <c r="F207" s="1">
        <f t="shared" si="17"/>
        <v>6.5172349358628452</v>
      </c>
      <c r="G207" s="1">
        <f t="shared" si="18"/>
        <v>42.47435120923118</v>
      </c>
      <c r="H207" s="2">
        <f t="shared" si="19"/>
        <v>0.18103430377396793</v>
      </c>
    </row>
    <row r="208" spans="1:8">
      <c r="A208">
        <v>207</v>
      </c>
      <c r="B208" s="7">
        <v>21757</v>
      </c>
      <c r="C208">
        <v>39</v>
      </c>
      <c r="D208" s="8">
        <f t="shared" si="16"/>
        <v>42.537418420772454</v>
      </c>
      <c r="E208" s="1">
        <f t="shared" si="15"/>
        <v>-3.5374184207724539</v>
      </c>
      <c r="F208" s="1">
        <f t="shared" si="17"/>
        <v>3.5374184207724539</v>
      </c>
      <c r="G208" s="1">
        <f t="shared" si="18"/>
        <v>12.513329083620283</v>
      </c>
      <c r="H208" s="2">
        <f t="shared" si="19"/>
        <v>9.0703036430062917E-2</v>
      </c>
    </row>
    <row r="209" spans="1:8">
      <c r="A209">
        <v>208</v>
      </c>
      <c r="B209" s="7">
        <v>21758</v>
      </c>
      <c r="C209">
        <v>45</v>
      </c>
      <c r="D209" s="8">
        <f t="shared" si="16"/>
        <v>42.557601905682063</v>
      </c>
      <c r="E209" s="1">
        <f t="shared" si="15"/>
        <v>2.4423980943179373</v>
      </c>
      <c r="F209" s="1">
        <f t="shared" si="17"/>
        <v>2.4423980943179373</v>
      </c>
      <c r="G209" s="1">
        <f t="shared" si="18"/>
        <v>5.9653084511278918</v>
      </c>
      <c r="H209" s="2">
        <f t="shared" si="19"/>
        <v>5.4275513207065272E-2</v>
      </c>
    </row>
    <row r="210" spans="1:8">
      <c r="A210">
        <v>209</v>
      </c>
      <c r="B210" s="7">
        <v>21759</v>
      </c>
      <c r="C210">
        <v>43</v>
      </c>
      <c r="D210" s="8">
        <f t="shared" si="16"/>
        <v>42.577785390591671</v>
      </c>
      <c r="E210" s="1">
        <f t="shared" si="15"/>
        <v>0.42221460940832856</v>
      </c>
      <c r="F210" s="1">
        <f t="shared" si="17"/>
        <v>0.42221460940832856</v>
      </c>
      <c r="G210" s="1">
        <f t="shared" si="18"/>
        <v>0.17826517639782744</v>
      </c>
      <c r="H210" s="2">
        <f t="shared" si="19"/>
        <v>9.8189444048448499E-3</v>
      </c>
    </row>
    <row r="211" spans="1:8">
      <c r="A211">
        <v>210</v>
      </c>
      <c r="B211" s="7">
        <v>21760</v>
      </c>
      <c r="C211">
        <v>47</v>
      </c>
      <c r="D211" s="8">
        <f t="shared" si="16"/>
        <v>42.59796887550128</v>
      </c>
      <c r="E211" s="1">
        <f t="shared" si="15"/>
        <v>4.4020311244987198</v>
      </c>
      <c r="F211" s="1">
        <f t="shared" si="17"/>
        <v>4.4020311244987198</v>
      </c>
      <c r="G211" s="1">
        <f t="shared" si="18"/>
        <v>19.377878021055462</v>
      </c>
      <c r="H211" s="2">
        <f t="shared" si="19"/>
        <v>9.3660236691462118E-2</v>
      </c>
    </row>
    <row r="212" spans="1:8">
      <c r="A212">
        <v>211</v>
      </c>
      <c r="B212" s="7">
        <v>21761</v>
      </c>
      <c r="C212">
        <v>36</v>
      </c>
      <c r="D212" s="8">
        <f t="shared" si="16"/>
        <v>42.618152360410889</v>
      </c>
      <c r="E212" s="1">
        <f t="shared" si="15"/>
        <v>-6.6181523604108889</v>
      </c>
      <c r="F212" s="1">
        <f t="shared" si="17"/>
        <v>6.6181523604108889</v>
      </c>
      <c r="G212" s="1">
        <f t="shared" si="18"/>
        <v>43.799940665612219</v>
      </c>
      <c r="H212" s="2">
        <f t="shared" si="19"/>
        <v>0.18383756556696915</v>
      </c>
    </row>
    <row r="213" spans="1:8">
      <c r="A213">
        <v>212</v>
      </c>
      <c r="B213" s="7">
        <v>21762</v>
      </c>
      <c r="C213">
        <v>41</v>
      </c>
      <c r="D213" s="8">
        <f t="shared" si="16"/>
        <v>42.638335845320498</v>
      </c>
      <c r="E213" s="1">
        <f t="shared" si="15"/>
        <v>-1.6383358453204977</v>
      </c>
      <c r="F213" s="1">
        <f t="shared" si="17"/>
        <v>1.6383358453204977</v>
      </c>
      <c r="G213" s="1">
        <f t="shared" si="18"/>
        <v>2.6841443420620297</v>
      </c>
      <c r="H213" s="2">
        <f t="shared" si="19"/>
        <v>3.9959410861475551E-2</v>
      </c>
    </row>
    <row r="214" spans="1:8">
      <c r="A214">
        <v>213</v>
      </c>
      <c r="B214" s="7">
        <v>21763</v>
      </c>
      <c r="C214">
        <v>50</v>
      </c>
      <c r="D214" s="8">
        <f t="shared" si="16"/>
        <v>42.658519330230099</v>
      </c>
      <c r="E214" s="1">
        <f t="shared" si="15"/>
        <v>7.3414806697699007</v>
      </c>
      <c r="F214" s="1">
        <f t="shared" si="17"/>
        <v>7.3414806697699007</v>
      </c>
      <c r="G214" s="1">
        <f t="shared" si="18"/>
        <v>53.89733842460511</v>
      </c>
      <c r="H214" s="2">
        <f t="shared" si="19"/>
        <v>0.14682961339539802</v>
      </c>
    </row>
    <row r="215" spans="1:8">
      <c r="A215">
        <v>214</v>
      </c>
      <c r="B215" s="7">
        <v>21764</v>
      </c>
      <c r="C215">
        <v>39</v>
      </c>
      <c r="D215" s="8">
        <f t="shared" si="16"/>
        <v>42.678702815139708</v>
      </c>
      <c r="E215" s="1">
        <f t="shared" si="15"/>
        <v>-3.6787028151397081</v>
      </c>
      <c r="F215" s="1">
        <f t="shared" si="17"/>
        <v>3.6787028151397081</v>
      </c>
      <c r="G215" s="1">
        <f t="shared" si="18"/>
        <v>13.532854402116813</v>
      </c>
      <c r="H215" s="2">
        <f t="shared" si="19"/>
        <v>9.4325713208710457E-2</v>
      </c>
    </row>
    <row r="216" spans="1:8">
      <c r="A216">
        <v>215</v>
      </c>
      <c r="B216" s="7">
        <v>21765</v>
      </c>
      <c r="C216">
        <v>41</v>
      </c>
      <c r="D216" s="8">
        <f t="shared" si="16"/>
        <v>42.698886300049317</v>
      </c>
      <c r="E216" s="1">
        <f t="shared" si="15"/>
        <v>-1.6988863000493168</v>
      </c>
      <c r="F216" s="1">
        <f t="shared" si="17"/>
        <v>1.6988863000493168</v>
      </c>
      <c r="G216" s="1">
        <f t="shared" si="18"/>
        <v>2.8862146604952574</v>
      </c>
      <c r="H216" s="2">
        <f t="shared" si="19"/>
        <v>4.1436251220715044E-2</v>
      </c>
    </row>
    <row r="217" spans="1:8">
      <c r="A217">
        <v>216</v>
      </c>
      <c r="B217" s="7">
        <v>21766</v>
      </c>
      <c r="C217">
        <v>46</v>
      </c>
      <c r="D217" s="8">
        <f t="shared" si="16"/>
        <v>42.719069784958926</v>
      </c>
      <c r="E217" s="1">
        <f t="shared" si="15"/>
        <v>3.2809302150410744</v>
      </c>
      <c r="F217" s="1">
        <f t="shared" si="17"/>
        <v>3.2809302150410744</v>
      </c>
      <c r="G217" s="1">
        <f t="shared" si="18"/>
        <v>10.76450307596947</v>
      </c>
      <c r="H217" s="2">
        <f t="shared" si="19"/>
        <v>7.1324569892197265E-2</v>
      </c>
    </row>
    <row r="218" spans="1:8">
      <c r="A218">
        <v>217</v>
      </c>
      <c r="B218" s="7">
        <v>21767</v>
      </c>
      <c r="C218">
        <v>64</v>
      </c>
      <c r="D218" s="8">
        <f t="shared" si="16"/>
        <v>42.739253269868534</v>
      </c>
      <c r="E218" s="1">
        <f t="shared" si="15"/>
        <v>21.260746730131466</v>
      </c>
      <c r="F218" s="1">
        <f t="shared" si="17"/>
        <v>21.260746730131466</v>
      </c>
      <c r="G218" s="1">
        <f t="shared" si="18"/>
        <v>452.01935152279583</v>
      </c>
      <c r="H218" s="2">
        <f t="shared" si="19"/>
        <v>0.33219916765830415</v>
      </c>
    </row>
    <row r="219" spans="1:8">
      <c r="A219">
        <v>218</v>
      </c>
      <c r="B219" s="7">
        <v>21768</v>
      </c>
      <c r="C219">
        <v>45</v>
      </c>
      <c r="D219" s="8">
        <f t="shared" si="16"/>
        <v>42.759436754778143</v>
      </c>
      <c r="E219" s="1">
        <f t="shared" si="15"/>
        <v>2.2405632452218569</v>
      </c>
      <c r="F219" s="1">
        <f t="shared" si="17"/>
        <v>2.2405632452218569</v>
      </c>
      <c r="G219" s="1">
        <f t="shared" si="18"/>
        <v>5.0201236558390985</v>
      </c>
      <c r="H219" s="2">
        <f t="shared" si="19"/>
        <v>4.9790294338263485E-2</v>
      </c>
    </row>
    <row r="220" spans="1:8">
      <c r="A220">
        <v>219</v>
      </c>
      <c r="B220" s="7">
        <v>21769</v>
      </c>
      <c r="C220">
        <v>34</v>
      </c>
      <c r="D220" s="8">
        <f t="shared" si="16"/>
        <v>42.779620239687752</v>
      </c>
      <c r="E220" s="1">
        <f t="shared" si="15"/>
        <v>-8.7796202396877518</v>
      </c>
      <c r="F220" s="1">
        <f t="shared" si="17"/>
        <v>8.7796202396877518</v>
      </c>
      <c r="G220" s="1">
        <f t="shared" si="18"/>
        <v>77.081731553134816</v>
      </c>
      <c r="H220" s="2">
        <f t="shared" si="19"/>
        <v>0.25822412469669859</v>
      </c>
    </row>
    <row r="221" spans="1:8">
      <c r="A221">
        <v>220</v>
      </c>
      <c r="B221" s="7">
        <v>21770</v>
      </c>
      <c r="C221">
        <v>38</v>
      </c>
      <c r="D221" s="8">
        <f t="shared" si="16"/>
        <v>42.799803724597361</v>
      </c>
      <c r="E221" s="1">
        <f t="shared" si="15"/>
        <v>-4.7998037245973606</v>
      </c>
      <c r="F221" s="1">
        <f t="shared" si="17"/>
        <v>4.7998037245973606</v>
      </c>
      <c r="G221" s="1">
        <f t="shared" si="18"/>
        <v>23.038115794658694</v>
      </c>
      <c r="H221" s="2">
        <f t="shared" si="19"/>
        <v>0.1263106243315095</v>
      </c>
    </row>
    <row r="222" spans="1:8">
      <c r="A222">
        <v>221</v>
      </c>
      <c r="B222" s="7">
        <v>21771</v>
      </c>
      <c r="C222">
        <v>44</v>
      </c>
      <c r="D222" s="8">
        <f t="shared" si="16"/>
        <v>42.819987209506969</v>
      </c>
      <c r="E222" s="1">
        <f t="shared" si="15"/>
        <v>1.1800127904930306</v>
      </c>
      <c r="F222" s="1">
        <f t="shared" si="17"/>
        <v>1.1800127904930306</v>
      </c>
      <c r="G222" s="1">
        <f t="shared" si="18"/>
        <v>1.3924301857271491</v>
      </c>
      <c r="H222" s="2">
        <f t="shared" si="19"/>
        <v>2.6818472511205241E-2</v>
      </c>
    </row>
    <row r="223" spans="1:8">
      <c r="A223">
        <v>222</v>
      </c>
      <c r="B223" s="7">
        <v>21772</v>
      </c>
      <c r="C223">
        <v>48</v>
      </c>
      <c r="D223" s="8">
        <f t="shared" si="16"/>
        <v>42.840170694416578</v>
      </c>
      <c r="E223" s="1">
        <f t="shared" si="15"/>
        <v>5.1598293055834219</v>
      </c>
      <c r="F223" s="1">
        <f t="shared" si="17"/>
        <v>5.1598293055834219</v>
      </c>
      <c r="G223" s="1">
        <f t="shared" si="18"/>
        <v>26.623838462757497</v>
      </c>
      <c r="H223" s="2">
        <f t="shared" si="19"/>
        <v>0.10749644386632129</v>
      </c>
    </row>
    <row r="224" spans="1:8">
      <c r="A224">
        <v>223</v>
      </c>
      <c r="B224" s="7">
        <v>21773</v>
      </c>
      <c r="C224">
        <v>46</v>
      </c>
      <c r="D224" s="8">
        <f t="shared" si="16"/>
        <v>42.860354179326187</v>
      </c>
      <c r="E224" s="1">
        <f t="shared" si="15"/>
        <v>3.1396458206738131</v>
      </c>
      <c r="F224" s="1">
        <f t="shared" si="17"/>
        <v>3.1396458206738131</v>
      </c>
      <c r="G224" s="1">
        <f t="shared" si="18"/>
        <v>9.8573758792745423</v>
      </c>
      <c r="H224" s="2">
        <f t="shared" si="19"/>
        <v>6.8253170014648118E-2</v>
      </c>
    </row>
    <row r="225" spans="1:8">
      <c r="A225">
        <v>224</v>
      </c>
      <c r="B225" s="7">
        <v>21774</v>
      </c>
      <c r="C225">
        <v>44</v>
      </c>
      <c r="D225" s="8">
        <f t="shared" si="16"/>
        <v>42.880537664235796</v>
      </c>
      <c r="E225" s="1">
        <f t="shared" si="15"/>
        <v>1.1194623357642044</v>
      </c>
      <c r="F225" s="1">
        <f t="shared" si="17"/>
        <v>1.1194623357642044</v>
      </c>
      <c r="G225" s="1">
        <f t="shared" si="18"/>
        <v>1.2531959211946484</v>
      </c>
      <c r="H225" s="2">
        <f t="shared" si="19"/>
        <v>2.5442325812822828E-2</v>
      </c>
    </row>
    <row r="226" spans="1:8">
      <c r="A226">
        <v>225</v>
      </c>
      <c r="B226" s="7">
        <v>21775</v>
      </c>
      <c r="C226">
        <v>37</v>
      </c>
      <c r="D226" s="8">
        <f t="shared" si="16"/>
        <v>42.900721149145404</v>
      </c>
      <c r="E226" s="1">
        <f t="shared" si="15"/>
        <v>-5.9007211491454044</v>
      </c>
      <c r="F226" s="1">
        <f t="shared" si="17"/>
        <v>5.9007211491454044</v>
      </c>
      <c r="G226" s="1">
        <f t="shared" si="18"/>
        <v>34.818510079971858</v>
      </c>
      <c r="H226" s="2">
        <f t="shared" si="19"/>
        <v>0.15947894997690282</v>
      </c>
    </row>
    <row r="227" spans="1:8">
      <c r="A227">
        <v>226</v>
      </c>
      <c r="B227" s="7">
        <v>21776</v>
      </c>
      <c r="C227">
        <v>39</v>
      </c>
      <c r="D227" s="8">
        <f t="shared" si="16"/>
        <v>42.920904634055006</v>
      </c>
      <c r="E227" s="1">
        <f t="shared" si="15"/>
        <v>-3.920904634055006</v>
      </c>
      <c r="F227" s="1">
        <f t="shared" si="17"/>
        <v>3.920904634055006</v>
      </c>
      <c r="G227" s="1">
        <f t="shared" si="18"/>
        <v>15.373493149354021</v>
      </c>
      <c r="H227" s="2">
        <f t="shared" si="19"/>
        <v>0.10053601625782067</v>
      </c>
    </row>
    <row r="228" spans="1:8">
      <c r="A228">
        <v>227</v>
      </c>
      <c r="B228" s="7">
        <v>21777</v>
      </c>
      <c r="C228">
        <v>44</v>
      </c>
      <c r="D228" s="8">
        <f t="shared" si="16"/>
        <v>42.941088118964615</v>
      </c>
      <c r="E228" s="1">
        <f t="shared" si="15"/>
        <v>1.0589118810353852</v>
      </c>
      <c r="F228" s="1">
        <f t="shared" si="17"/>
        <v>1.0589118810353852</v>
      </c>
      <c r="G228" s="1">
        <f t="shared" si="18"/>
        <v>1.1212943717978978</v>
      </c>
      <c r="H228" s="2">
        <f t="shared" si="19"/>
        <v>2.4066179114440575E-2</v>
      </c>
    </row>
    <row r="229" spans="1:8">
      <c r="A229">
        <v>228</v>
      </c>
      <c r="B229" s="7">
        <v>21778</v>
      </c>
      <c r="C229">
        <v>45</v>
      </c>
      <c r="D229" s="8">
        <f t="shared" si="16"/>
        <v>42.961271603874224</v>
      </c>
      <c r="E229" s="1">
        <f t="shared" si="15"/>
        <v>2.0387283961257765</v>
      </c>
      <c r="F229" s="1">
        <f t="shared" si="17"/>
        <v>2.0387283961257765</v>
      </c>
      <c r="G229" s="1">
        <f t="shared" si="18"/>
        <v>4.1564134731695814</v>
      </c>
      <c r="H229" s="2">
        <f t="shared" si="19"/>
        <v>4.5305075469461699E-2</v>
      </c>
    </row>
    <row r="230" spans="1:8">
      <c r="A230">
        <v>229</v>
      </c>
      <c r="B230" s="7">
        <v>21779</v>
      </c>
      <c r="C230">
        <v>33</v>
      </c>
      <c r="D230" s="8">
        <f t="shared" si="16"/>
        <v>42.981455088783832</v>
      </c>
      <c r="E230" s="1">
        <f t="shared" si="15"/>
        <v>-9.9814550887838323</v>
      </c>
      <c r="F230" s="1">
        <f t="shared" si="17"/>
        <v>9.9814550887838323</v>
      </c>
      <c r="G230" s="1">
        <f t="shared" si="18"/>
        <v>99.629445689408655</v>
      </c>
      <c r="H230" s="2">
        <f t="shared" si="19"/>
        <v>0.3024683360237525</v>
      </c>
    </row>
    <row r="231" spans="1:8">
      <c r="A231">
        <v>230</v>
      </c>
      <c r="B231" s="7">
        <v>21780</v>
      </c>
      <c r="C231">
        <v>44</v>
      </c>
      <c r="D231" s="8">
        <f t="shared" si="16"/>
        <v>43.001638573693441</v>
      </c>
      <c r="E231" s="1">
        <f t="shared" si="15"/>
        <v>0.998361426306559</v>
      </c>
      <c r="F231" s="1">
        <f t="shared" si="17"/>
        <v>0.998361426306559</v>
      </c>
      <c r="G231" s="1">
        <f t="shared" si="18"/>
        <v>0.99672553753686688</v>
      </c>
      <c r="H231" s="2">
        <f t="shared" si="19"/>
        <v>2.2690032416058159E-2</v>
      </c>
    </row>
    <row r="232" spans="1:8">
      <c r="A232">
        <v>231</v>
      </c>
      <c r="B232" s="7">
        <v>21781</v>
      </c>
      <c r="C232">
        <v>38</v>
      </c>
      <c r="D232" s="8">
        <f t="shared" si="16"/>
        <v>43.02182205860305</v>
      </c>
      <c r="E232" s="1">
        <f t="shared" si="15"/>
        <v>-5.0218220586030498</v>
      </c>
      <c r="F232" s="1">
        <f t="shared" si="17"/>
        <v>5.0218220586030498</v>
      </c>
      <c r="G232" s="1">
        <f t="shared" si="18"/>
        <v>25.218696788272172</v>
      </c>
      <c r="H232" s="2">
        <f t="shared" si="19"/>
        <v>0.13215321206850131</v>
      </c>
    </row>
    <row r="233" spans="1:8">
      <c r="A233">
        <v>232</v>
      </c>
      <c r="B233" s="7">
        <v>21782</v>
      </c>
      <c r="C233">
        <v>46</v>
      </c>
      <c r="D233" s="8">
        <f t="shared" si="16"/>
        <v>43.042005543512659</v>
      </c>
      <c r="E233" s="1">
        <f t="shared" si="15"/>
        <v>2.9579944564873415</v>
      </c>
      <c r="F233" s="1">
        <f t="shared" si="17"/>
        <v>2.9579944564873415</v>
      </c>
      <c r="G233" s="1">
        <f t="shared" si="18"/>
        <v>8.7497312046098425</v>
      </c>
      <c r="H233" s="2">
        <f t="shared" si="19"/>
        <v>6.4304227314942203E-2</v>
      </c>
    </row>
    <row r="234" spans="1:8">
      <c r="A234">
        <v>233</v>
      </c>
      <c r="B234" s="7">
        <v>21783</v>
      </c>
      <c r="C234">
        <v>46</v>
      </c>
      <c r="D234" s="8">
        <f t="shared" si="16"/>
        <v>43.062189028422267</v>
      </c>
      <c r="E234" s="1">
        <f t="shared" si="15"/>
        <v>2.9378109715777327</v>
      </c>
      <c r="F234" s="1">
        <f t="shared" si="17"/>
        <v>2.9378109715777327</v>
      </c>
      <c r="G234" s="1">
        <f t="shared" si="18"/>
        <v>8.6307333047225026</v>
      </c>
      <c r="H234" s="2">
        <f t="shared" si="19"/>
        <v>6.3865455903863749E-2</v>
      </c>
    </row>
    <row r="235" spans="1:8">
      <c r="A235">
        <v>234</v>
      </c>
      <c r="B235" s="7">
        <v>21784</v>
      </c>
      <c r="C235">
        <v>40</v>
      </c>
      <c r="D235" s="8">
        <f t="shared" si="16"/>
        <v>43.082372513331876</v>
      </c>
      <c r="E235" s="1">
        <f t="shared" si="15"/>
        <v>-3.082372513331876</v>
      </c>
      <c r="F235" s="1">
        <f t="shared" si="17"/>
        <v>3.082372513331876</v>
      </c>
      <c r="G235" s="1">
        <f t="shared" si="18"/>
        <v>9.5010203109438667</v>
      </c>
      <c r="H235" s="2">
        <f t="shared" si="19"/>
        <v>7.7059312833296895E-2</v>
      </c>
    </row>
    <row r="236" spans="1:8">
      <c r="A236">
        <v>235</v>
      </c>
      <c r="B236" s="7">
        <v>21785</v>
      </c>
      <c r="C236">
        <v>39</v>
      </c>
      <c r="D236" s="8">
        <f t="shared" si="16"/>
        <v>43.102555998241485</v>
      </c>
      <c r="E236" s="1">
        <f t="shared" si="15"/>
        <v>-4.1025559982414848</v>
      </c>
      <c r="F236" s="1">
        <f t="shared" si="17"/>
        <v>4.1025559982414848</v>
      </c>
      <c r="G236" s="1">
        <f t="shared" si="18"/>
        <v>16.830965718707187</v>
      </c>
      <c r="H236" s="2">
        <f t="shared" si="19"/>
        <v>0.10519374354465345</v>
      </c>
    </row>
    <row r="237" spans="1:8">
      <c r="A237">
        <v>236</v>
      </c>
      <c r="B237" s="7">
        <v>21786</v>
      </c>
      <c r="C237">
        <v>44</v>
      </c>
      <c r="D237" s="8">
        <f t="shared" si="16"/>
        <v>43.122739483151094</v>
      </c>
      <c r="E237" s="1">
        <f t="shared" si="15"/>
        <v>0.87726051684890649</v>
      </c>
      <c r="F237" s="1">
        <f t="shared" si="17"/>
        <v>0.87726051684890649</v>
      </c>
      <c r="G237" s="1">
        <f t="shared" si="18"/>
        <v>0.76958601442201058</v>
      </c>
      <c r="H237" s="2">
        <f t="shared" si="19"/>
        <v>1.993773901929333E-2</v>
      </c>
    </row>
    <row r="238" spans="1:8">
      <c r="A238">
        <v>237</v>
      </c>
      <c r="B238" s="7">
        <v>21787</v>
      </c>
      <c r="C238">
        <v>48</v>
      </c>
      <c r="D238" s="8">
        <f t="shared" si="16"/>
        <v>43.142922968060702</v>
      </c>
      <c r="E238" s="1">
        <f t="shared" si="15"/>
        <v>4.8570770319392977</v>
      </c>
      <c r="F238" s="1">
        <f t="shared" si="17"/>
        <v>4.8570770319392977</v>
      </c>
      <c r="G238" s="1">
        <f t="shared" si="18"/>
        <v>23.591197294192259</v>
      </c>
      <c r="H238" s="2">
        <f t="shared" si="19"/>
        <v>0.10118910483206871</v>
      </c>
    </row>
    <row r="239" spans="1:8">
      <c r="A239">
        <v>238</v>
      </c>
      <c r="B239" s="7">
        <v>21788</v>
      </c>
      <c r="C239">
        <v>50</v>
      </c>
      <c r="D239" s="8">
        <f t="shared" si="16"/>
        <v>43.163106452970311</v>
      </c>
      <c r="E239" s="1">
        <f t="shared" si="15"/>
        <v>6.836893547029689</v>
      </c>
      <c r="F239" s="1">
        <f t="shared" si="17"/>
        <v>6.836893547029689</v>
      </c>
      <c r="G239" s="1">
        <f t="shared" si="18"/>
        <v>46.7431133734162</v>
      </c>
      <c r="H239" s="2">
        <f t="shared" si="19"/>
        <v>0.13673787094059378</v>
      </c>
    </row>
    <row r="240" spans="1:8">
      <c r="A240">
        <v>239</v>
      </c>
      <c r="B240" s="7">
        <v>21789</v>
      </c>
      <c r="C240">
        <v>41</v>
      </c>
      <c r="D240" s="8">
        <f t="shared" si="16"/>
        <v>43.18328993787992</v>
      </c>
      <c r="E240" s="1">
        <f t="shared" si="15"/>
        <v>-2.1832899378799198</v>
      </c>
      <c r="F240" s="1">
        <f t="shared" si="17"/>
        <v>2.1832899378799198</v>
      </c>
      <c r="G240" s="1">
        <f t="shared" si="18"/>
        <v>4.7667549528477036</v>
      </c>
      <c r="H240" s="2">
        <f t="shared" si="19"/>
        <v>5.3250974094632191E-2</v>
      </c>
    </row>
    <row r="241" spans="1:8">
      <c r="A241">
        <v>240</v>
      </c>
      <c r="B241" s="7">
        <v>21790</v>
      </c>
      <c r="C241">
        <v>42</v>
      </c>
      <c r="D241" s="8">
        <f t="shared" si="16"/>
        <v>43.203473422789529</v>
      </c>
      <c r="E241" s="1">
        <f t="shared" si="15"/>
        <v>-1.2034734227895285</v>
      </c>
      <c r="F241" s="1">
        <f t="shared" si="17"/>
        <v>1.2034734227895285</v>
      </c>
      <c r="G241" s="1">
        <f t="shared" si="18"/>
        <v>1.4483482793607432</v>
      </c>
      <c r="H241" s="2">
        <f t="shared" si="19"/>
        <v>2.8654129114036392E-2</v>
      </c>
    </row>
    <row r="242" spans="1:8">
      <c r="A242">
        <v>241</v>
      </c>
      <c r="B242" s="7">
        <v>21791</v>
      </c>
      <c r="C242">
        <v>51</v>
      </c>
      <c r="D242" s="8">
        <f t="shared" si="16"/>
        <v>43.223656907699137</v>
      </c>
      <c r="E242" s="1">
        <f t="shared" si="15"/>
        <v>7.7763430923008627</v>
      </c>
      <c r="F242" s="1">
        <f t="shared" si="17"/>
        <v>7.7763430923008627</v>
      </c>
      <c r="G242" s="1">
        <f t="shared" si="18"/>
        <v>60.471511889175346</v>
      </c>
      <c r="H242" s="2">
        <f t="shared" si="19"/>
        <v>0.15247731553531105</v>
      </c>
    </row>
    <row r="243" spans="1:8">
      <c r="A243">
        <v>242</v>
      </c>
      <c r="B243" s="7">
        <v>21792</v>
      </c>
      <c r="C243">
        <v>41</v>
      </c>
      <c r="D243" s="8">
        <f t="shared" si="16"/>
        <v>43.243840392608746</v>
      </c>
      <c r="E243" s="1">
        <f t="shared" si="15"/>
        <v>-2.243840392608746</v>
      </c>
      <c r="F243" s="1">
        <f t="shared" si="17"/>
        <v>2.243840392608746</v>
      </c>
      <c r="G243" s="1">
        <f t="shared" si="18"/>
        <v>5.0348197075025718</v>
      </c>
      <c r="H243" s="2">
        <f t="shared" si="19"/>
        <v>5.4727814453871856E-2</v>
      </c>
    </row>
    <row r="244" spans="1:8">
      <c r="A244">
        <v>243</v>
      </c>
      <c r="B244" s="7">
        <v>21793</v>
      </c>
      <c r="C244">
        <v>44</v>
      </c>
      <c r="D244" s="8">
        <f t="shared" si="16"/>
        <v>43.264023877518355</v>
      </c>
      <c r="E244" s="1">
        <f t="shared" si="15"/>
        <v>0.73597612248164523</v>
      </c>
      <c r="F244" s="1">
        <f t="shared" si="17"/>
        <v>0.73597612248164523</v>
      </c>
      <c r="G244" s="1">
        <f t="shared" si="18"/>
        <v>0.54166085286311771</v>
      </c>
      <c r="H244" s="2">
        <f t="shared" si="19"/>
        <v>1.6726730056401028E-2</v>
      </c>
    </row>
    <row r="245" spans="1:8">
      <c r="A245">
        <v>244</v>
      </c>
      <c r="B245" s="7">
        <v>21794</v>
      </c>
      <c r="C245">
        <v>38</v>
      </c>
      <c r="D245" s="8">
        <f t="shared" si="16"/>
        <v>43.284207362427956</v>
      </c>
      <c r="E245" s="1">
        <f t="shared" si="15"/>
        <v>-5.2842073624279564</v>
      </c>
      <c r="F245" s="1">
        <f t="shared" si="17"/>
        <v>5.2842073624279564</v>
      </c>
      <c r="G245" s="1">
        <f t="shared" si="18"/>
        <v>27.922847449137819</v>
      </c>
      <c r="H245" s="2">
        <f t="shared" si="19"/>
        <v>0.13905808848494622</v>
      </c>
    </row>
    <row r="246" spans="1:8">
      <c r="A246">
        <v>245</v>
      </c>
      <c r="B246" s="7">
        <v>21795</v>
      </c>
      <c r="C246">
        <v>68</v>
      </c>
      <c r="D246" s="8">
        <f t="shared" si="16"/>
        <v>43.304390847337565</v>
      </c>
      <c r="E246" s="1">
        <f t="shared" si="15"/>
        <v>24.695609152662435</v>
      </c>
      <c r="F246" s="1">
        <f t="shared" si="17"/>
        <v>24.695609152662435</v>
      </c>
      <c r="G246" s="1">
        <f t="shared" si="18"/>
        <v>609.87311142106466</v>
      </c>
      <c r="H246" s="2">
        <f t="shared" si="19"/>
        <v>0.36317072283327112</v>
      </c>
    </row>
    <row r="247" spans="1:8">
      <c r="A247">
        <v>246</v>
      </c>
      <c r="B247" s="7">
        <v>21796</v>
      </c>
      <c r="C247">
        <v>40</v>
      </c>
      <c r="D247" s="8">
        <f t="shared" si="16"/>
        <v>43.324574332247174</v>
      </c>
      <c r="E247" s="1">
        <f t="shared" si="15"/>
        <v>-3.3245743322471739</v>
      </c>
      <c r="F247" s="1">
        <f t="shared" si="17"/>
        <v>3.3245743322471739</v>
      </c>
      <c r="G247" s="1">
        <f t="shared" si="18"/>
        <v>11.052794490636742</v>
      </c>
      <c r="H247" s="2">
        <f t="shared" si="19"/>
        <v>8.3114358306179345E-2</v>
      </c>
    </row>
    <row r="248" spans="1:8">
      <c r="A248">
        <v>247</v>
      </c>
      <c r="B248" s="7">
        <v>21797</v>
      </c>
      <c r="C248">
        <v>42</v>
      </c>
      <c r="D248" s="8">
        <f t="shared" si="16"/>
        <v>43.344757817156783</v>
      </c>
      <c r="E248" s="1">
        <f t="shared" si="15"/>
        <v>-1.3447578171567827</v>
      </c>
      <c r="F248" s="1">
        <f t="shared" si="17"/>
        <v>1.3447578171567827</v>
      </c>
      <c r="G248" s="1">
        <f t="shared" si="18"/>
        <v>1.808373586804275</v>
      </c>
      <c r="H248" s="2">
        <f t="shared" si="19"/>
        <v>3.2018043265637681E-2</v>
      </c>
    </row>
    <row r="249" spans="1:8">
      <c r="A249">
        <v>248</v>
      </c>
      <c r="B249" s="7">
        <v>21798</v>
      </c>
      <c r="C249">
        <v>51</v>
      </c>
      <c r="D249" s="8">
        <f t="shared" si="16"/>
        <v>43.364941302066391</v>
      </c>
      <c r="E249" s="1">
        <f t="shared" si="15"/>
        <v>7.6350586979336086</v>
      </c>
      <c r="F249" s="1">
        <f t="shared" si="17"/>
        <v>7.6350586979336086</v>
      </c>
      <c r="G249" s="1">
        <f t="shared" si="18"/>
        <v>58.294121320891648</v>
      </c>
      <c r="H249" s="2">
        <f t="shared" si="19"/>
        <v>0.14970703329281584</v>
      </c>
    </row>
    <row r="250" spans="1:8">
      <c r="A250">
        <v>249</v>
      </c>
      <c r="B250" s="7">
        <v>21799</v>
      </c>
      <c r="C250">
        <v>44</v>
      </c>
      <c r="D250" s="8">
        <f t="shared" si="16"/>
        <v>43.385124786976</v>
      </c>
      <c r="E250" s="1">
        <f t="shared" si="15"/>
        <v>0.61487521302399983</v>
      </c>
      <c r="F250" s="1">
        <f t="shared" si="17"/>
        <v>0.61487521302399983</v>
      </c>
      <c r="G250" s="1">
        <f t="shared" si="18"/>
        <v>0.37807152759130919</v>
      </c>
      <c r="H250" s="2">
        <f t="shared" si="19"/>
        <v>1.3974436659636359E-2</v>
      </c>
    </row>
    <row r="251" spans="1:8">
      <c r="A251">
        <v>250</v>
      </c>
      <c r="B251" s="7">
        <v>21800</v>
      </c>
      <c r="C251">
        <v>45</v>
      </c>
      <c r="D251" s="8">
        <f t="shared" si="16"/>
        <v>43.405308271885609</v>
      </c>
      <c r="E251" s="1">
        <f t="shared" si="15"/>
        <v>1.5946917281143911</v>
      </c>
      <c r="F251" s="1">
        <f t="shared" si="17"/>
        <v>1.5946917281143911</v>
      </c>
      <c r="G251" s="1">
        <f t="shared" si="18"/>
        <v>2.5430417077164629</v>
      </c>
      <c r="H251" s="2">
        <f t="shared" si="19"/>
        <v>3.5437593958097577E-2</v>
      </c>
    </row>
    <row r="252" spans="1:8">
      <c r="A252">
        <v>251</v>
      </c>
      <c r="B252" s="7">
        <v>21801</v>
      </c>
      <c r="C252">
        <v>36</v>
      </c>
      <c r="D252" s="8">
        <f t="shared" si="16"/>
        <v>43.425491756795218</v>
      </c>
      <c r="E252" s="1">
        <f t="shared" si="15"/>
        <v>-7.4254917567952177</v>
      </c>
      <c r="F252" s="1">
        <f t="shared" si="17"/>
        <v>7.4254917567952177</v>
      </c>
      <c r="G252" s="1">
        <f t="shared" si="18"/>
        <v>55.137927830233728</v>
      </c>
      <c r="H252" s="2">
        <f t="shared" si="19"/>
        <v>0.20626365991097828</v>
      </c>
    </row>
    <row r="253" spans="1:8">
      <c r="A253">
        <v>252</v>
      </c>
      <c r="B253" s="7">
        <v>21802</v>
      </c>
      <c r="C253">
        <v>57</v>
      </c>
      <c r="D253" s="8">
        <f t="shared" si="16"/>
        <v>43.445675241704826</v>
      </c>
      <c r="E253" s="1">
        <f t="shared" si="15"/>
        <v>13.554324758295174</v>
      </c>
      <c r="F253" s="1">
        <f t="shared" si="17"/>
        <v>13.554324758295174</v>
      </c>
      <c r="G253" s="1">
        <f t="shared" si="18"/>
        <v>183.71971965333353</v>
      </c>
      <c r="H253" s="2">
        <f t="shared" si="19"/>
        <v>0.23779517119816093</v>
      </c>
    </row>
    <row r="254" spans="1:8">
      <c r="A254">
        <v>253</v>
      </c>
      <c r="B254" s="7">
        <v>21803</v>
      </c>
      <c r="C254">
        <v>44</v>
      </c>
      <c r="D254" s="8">
        <f t="shared" si="16"/>
        <v>43.465858726614435</v>
      </c>
      <c r="E254" s="1">
        <f t="shared" si="15"/>
        <v>0.53414127338556483</v>
      </c>
      <c r="F254" s="1">
        <f t="shared" si="17"/>
        <v>0.53414127338556483</v>
      </c>
      <c r="G254" s="1">
        <f t="shared" si="18"/>
        <v>0.2853068999339527</v>
      </c>
      <c r="H254" s="2">
        <f t="shared" si="19"/>
        <v>1.2139574395126473E-2</v>
      </c>
    </row>
    <row r="255" spans="1:8">
      <c r="A255">
        <v>254</v>
      </c>
      <c r="B255" s="7">
        <v>21804</v>
      </c>
      <c r="C255">
        <v>42</v>
      </c>
      <c r="D255" s="8">
        <f t="shared" si="16"/>
        <v>43.486042211524044</v>
      </c>
      <c r="E255" s="1">
        <f t="shared" si="15"/>
        <v>-1.4860422115240439</v>
      </c>
      <c r="F255" s="1">
        <f t="shared" si="17"/>
        <v>1.4860422115240439</v>
      </c>
      <c r="G255" s="1">
        <f t="shared" si="18"/>
        <v>2.2083214544312715</v>
      </c>
      <c r="H255" s="2">
        <f t="shared" si="19"/>
        <v>3.5381957417239138E-2</v>
      </c>
    </row>
    <row r="256" spans="1:8">
      <c r="A256">
        <v>255</v>
      </c>
      <c r="B256" s="7">
        <v>21805</v>
      </c>
      <c r="C256">
        <v>53</v>
      </c>
      <c r="D256" s="8">
        <f t="shared" si="16"/>
        <v>43.506225696433653</v>
      </c>
      <c r="E256" s="1">
        <f t="shared" si="15"/>
        <v>9.4937743035663473</v>
      </c>
      <c r="F256" s="1">
        <f t="shared" si="17"/>
        <v>9.4937743035663473</v>
      </c>
      <c r="G256" s="1">
        <f t="shared" si="18"/>
        <v>90.131750527056681</v>
      </c>
      <c r="H256" s="2">
        <f t="shared" si="19"/>
        <v>0.17912781704842165</v>
      </c>
    </row>
    <row r="257" spans="1:8">
      <c r="A257">
        <v>256</v>
      </c>
      <c r="B257" s="7">
        <v>21806</v>
      </c>
      <c r="C257">
        <v>42</v>
      </c>
      <c r="D257" s="8">
        <f t="shared" si="16"/>
        <v>43.526409181343261</v>
      </c>
      <c r="E257" s="1">
        <f t="shared" si="15"/>
        <v>-1.5264091813432614</v>
      </c>
      <c r="F257" s="1">
        <f t="shared" si="17"/>
        <v>1.5264091813432614</v>
      </c>
      <c r="G257" s="1">
        <f t="shared" si="18"/>
        <v>2.3299249888890055</v>
      </c>
      <c r="H257" s="2">
        <f t="shared" si="19"/>
        <v>3.6343075746268126E-2</v>
      </c>
    </row>
    <row r="258" spans="1:8">
      <c r="A258">
        <v>257</v>
      </c>
      <c r="B258" s="7">
        <v>21807</v>
      </c>
      <c r="C258">
        <v>34</v>
      </c>
      <c r="D258" s="8">
        <f t="shared" si="16"/>
        <v>43.546592666252863</v>
      </c>
      <c r="E258" s="1">
        <f t="shared" ref="E258:E321" si="20">C258-D258</f>
        <v>-9.5465926662528631</v>
      </c>
      <c r="F258" s="1">
        <f t="shared" si="17"/>
        <v>9.5465926662528631</v>
      </c>
      <c r="G258" s="1">
        <f t="shared" si="18"/>
        <v>91.137431535352945</v>
      </c>
      <c r="H258" s="2">
        <f t="shared" si="19"/>
        <v>0.28078213724273127</v>
      </c>
    </row>
    <row r="259" spans="1:8">
      <c r="A259">
        <v>258</v>
      </c>
      <c r="B259" s="7">
        <v>21808</v>
      </c>
      <c r="C259">
        <v>40</v>
      </c>
      <c r="D259" s="8">
        <f t="shared" ref="D259:D322" si="21">_xlfn.FORECAST.LINEAR(A259,$C$2:$C$347,$A$2:$A$347)</f>
        <v>43.566776151162472</v>
      </c>
      <c r="E259" s="1">
        <f t="shared" si="20"/>
        <v>-3.5667761511624718</v>
      </c>
      <c r="F259" s="1">
        <f t="shared" ref="F259:F322" si="22">ABS(E259)</f>
        <v>3.5667761511624718</v>
      </c>
      <c r="G259" s="1">
        <f t="shared" ref="G259:G322" si="23">F259^2</f>
        <v>12.721892112501376</v>
      </c>
      <c r="H259" s="2">
        <f t="shared" ref="H259:H322" si="24">F259/C259</f>
        <v>8.9169403779061795E-2</v>
      </c>
    </row>
    <row r="260" spans="1:8">
      <c r="A260">
        <v>259</v>
      </c>
      <c r="B260" s="7">
        <v>21809</v>
      </c>
      <c r="C260">
        <v>56</v>
      </c>
      <c r="D260" s="8">
        <f t="shared" si="21"/>
        <v>43.586959636072081</v>
      </c>
      <c r="E260" s="1">
        <f t="shared" si="20"/>
        <v>12.413040363927919</v>
      </c>
      <c r="F260" s="1">
        <f t="shared" si="22"/>
        <v>12.413040363927919</v>
      </c>
      <c r="G260" s="1">
        <f t="shared" si="23"/>
        <v>154.08357107650377</v>
      </c>
      <c r="H260" s="2">
        <f t="shared" si="24"/>
        <v>0.22166143507014141</v>
      </c>
    </row>
    <row r="261" spans="1:8">
      <c r="A261">
        <v>260</v>
      </c>
      <c r="B261" s="7">
        <v>21810</v>
      </c>
      <c r="C261">
        <v>44</v>
      </c>
      <c r="D261" s="8">
        <f t="shared" si="21"/>
        <v>43.607143120981689</v>
      </c>
      <c r="E261" s="1">
        <f t="shared" si="20"/>
        <v>0.39285687901831068</v>
      </c>
      <c r="F261" s="1">
        <f t="shared" si="22"/>
        <v>0.39285687901831068</v>
      </c>
      <c r="G261" s="1">
        <f t="shared" si="23"/>
        <v>0.15433652739200759</v>
      </c>
      <c r="H261" s="2">
        <f t="shared" si="24"/>
        <v>8.9285654322343328E-3</v>
      </c>
    </row>
    <row r="262" spans="1:8">
      <c r="A262">
        <v>261</v>
      </c>
      <c r="B262" s="7">
        <v>21811</v>
      </c>
      <c r="C262">
        <v>53</v>
      </c>
      <c r="D262" s="8">
        <f t="shared" si="21"/>
        <v>43.627326605891298</v>
      </c>
      <c r="E262" s="1">
        <f t="shared" si="20"/>
        <v>9.3726733941087019</v>
      </c>
      <c r="F262" s="1">
        <f t="shared" si="22"/>
        <v>9.3726733941087019</v>
      </c>
      <c r="G262" s="1">
        <f t="shared" si="23"/>
        <v>87.847006552633133</v>
      </c>
      <c r="H262" s="2">
        <f t="shared" si="24"/>
        <v>0.17684289422846608</v>
      </c>
    </row>
    <row r="263" spans="1:8">
      <c r="A263">
        <v>262</v>
      </c>
      <c r="B263" s="7">
        <v>21812</v>
      </c>
      <c r="C263">
        <v>55</v>
      </c>
      <c r="D263" s="8">
        <f t="shared" si="21"/>
        <v>43.647510090800907</v>
      </c>
      <c r="E263" s="1">
        <f t="shared" si="20"/>
        <v>11.352489909199093</v>
      </c>
      <c r="F263" s="1">
        <f t="shared" si="22"/>
        <v>11.352489909199093</v>
      </c>
      <c r="G263" s="1">
        <f t="shared" si="23"/>
        <v>128.87902713846722</v>
      </c>
      <c r="H263" s="2">
        <f t="shared" si="24"/>
        <v>0.20640890743998352</v>
      </c>
    </row>
    <row r="264" spans="1:8">
      <c r="A264">
        <v>263</v>
      </c>
      <c r="B264" s="7">
        <v>21813</v>
      </c>
      <c r="C264">
        <v>39</v>
      </c>
      <c r="D264" s="8">
        <f t="shared" si="21"/>
        <v>43.667693575710516</v>
      </c>
      <c r="E264" s="1">
        <f t="shared" si="20"/>
        <v>-4.6676935757105156</v>
      </c>
      <c r="F264" s="1">
        <f t="shared" si="22"/>
        <v>4.6676935757105156</v>
      </c>
      <c r="G264" s="1">
        <f t="shared" si="23"/>
        <v>21.78736331672922</v>
      </c>
      <c r="H264" s="2">
        <f t="shared" si="24"/>
        <v>0.11968445065924399</v>
      </c>
    </row>
    <row r="265" spans="1:8">
      <c r="A265">
        <v>264</v>
      </c>
      <c r="B265" s="7">
        <v>21814</v>
      </c>
      <c r="C265">
        <v>59</v>
      </c>
      <c r="D265" s="8">
        <f t="shared" si="21"/>
        <v>43.687877060620124</v>
      </c>
      <c r="E265" s="1">
        <f t="shared" si="20"/>
        <v>15.312122939379876</v>
      </c>
      <c r="F265" s="1">
        <f t="shared" si="22"/>
        <v>15.312122939379876</v>
      </c>
      <c r="G265" s="1">
        <f t="shared" si="23"/>
        <v>234.46110891068341</v>
      </c>
      <c r="H265" s="2">
        <f t="shared" si="24"/>
        <v>0.25952750744711656</v>
      </c>
    </row>
    <row r="266" spans="1:8">
      <c r="A266">
        <v>265</v>
      </c>
      <c r="B266" s="7">
        <v>21815</v>
      </c>
      <c r="C266">
        <v>55</v>
      </c>
      <c r="D266" s="8">
        <f t="shared" si="21"/>
        <v>43.708060545529733</v>
      </c>
      <c r="E266" s="1">
        <f t="shared" si="20"/>
        <v>11.291939454470267</v>
      </c>
      <c r="F266" s="1">
        <f t="shared" si="22"/>
        <v>11.291939454470267</v>
      </c>
      <c r="G266" s="1">
        <f t="shared" si="23"/>
        <v>127.50789664342227</v>
      </c>
      <c r="H266" s="2">
        <f t="shared" si="24"/>
        <v>0.20530799008127759</v>
      </c>
    </row>
    <row r="267" spans="1:8">
      <c r="A267">
        <v>266</v>
      </c>
      <c r="B267" s="7">
        <v>21816</v>
      </c>
      <c r="C267">
        <v>73</v>
      </c>
      <c r="D267" s="8">
        <f t="shared" si="21"/>
        <v>43.728244030439342</v>
      </c>
      <c r="E267" s="1">
        <f t="shared" si="20"/>
        <v>29.271755969560658</v>
      </c>
      <c r="F267" s="1">
        <f t="shared" si="22"/>
        <v>29.271755969560658</v>
      </c>
      <c r="G267" s="1">
        <f t="shared" si="23"/>
        <v>856.83569754151006</v>
      </c>
      <c r="H267" s="2">
        <f t="shared" si="24"/>
        <v>0.40098295848713228</v>
      </c>
    </row>
    <row r="268" spans="1:8">
      <c r="A268">
        <v>267</v>
      </c>
      <c r="B268" s="7">
        <v>21817</v>
      </c>
      <c r="C268">
        <v>55</v>
      </c>
      <c r="D268" s="8">
        <f t="shared" si="21"/>
        <v>43.748427515348951</v>
      </c>
      <c r="E268" s="1">
        <f t="shared" si="20"/>
        <v>11.251572484651049</v>
      </c>
      <c r="F268" s="1">
        <f t="shared" si="22"/>
        <v>11.251572484651049</v>
      </c>
      <c r="G268" s="1">
        <f t="shared" si="23"/>
        <v>126.5978833773566</v>
      </c>
      <c r="H268" s="2">
        <f t="shared" si="24"/>
        <v>0.20457404517547362</v>
      </c>
    </row>
    <row r="269" spans="1:8">
      <c r="A269">
        <v>268</v>
      </c>
      <c r="B269" s="7">
        <v>21818</v>
      </c>
      <c r="C269">
        <v>44</v>
      </c>
      <c r="D269" s="8">
        <f t="shared" si="21"/>
        <v>43.768611000258559</v>
      </c>
      <c r="E269" s="1">
        <f t="shared" si="20"/>
        <v>0.23138899974144067</v>
      </c>
      <c r="F269" s="1">
        <f t="shared" si="22"/>
        <v>0.23138899974144067</v>
      </c>
      <c r="G269" s="1">
        <f t="shared" si="23"/>
        <v>5.3540869201344432E-2</v>
      </c>
      <c r="H269" s="2">
        <f t="shared" si="24"/>
        <v>5.2588409032145603E-3</v>
      </c>
    </row>
    <row r="270" spans="1:8">
      <c r="A270">
        <v>269</v>
      </c>
      <c r="B270" s="7">
        <v>21819</v>
      </c>
      <c r="C270">
        <v>43</v>
      </c>
      <c r="D270" s="8">
        <f t="shared" si="21"/>
        <v>43.788794485168168</v>
      </c>
      <c r="E270" s="1">
        <f t="shared" si="20"/>
        <v>-0.78879448516816808</v>
      </c>
      <c r="F270" s="1">
        <f t="shared" si="22"/>
        <v>0.78879448516816808</v>
      </c>
      <c r="G270" s="1">
        <f t="shared" si="23"/>
        <v>0.62219673983171531</v>
      </c>
      <c r="H270" s="2">
        <f t="shared" si="24"/>
        <v>1.834405779460856E-2</v>
      </c>
    </row>
    <row r="271" spans="1:8">
      <c r="A271">
        <v>270</v>
      </c>
      <c r="B271" s="7">
        <v>21820</v>
      </c>
      <c r="C271">
        <v>40</v>
      </c>
      <c r="D271" s="8">
        <f t="shared" si="21"/>
        <v>43.808977970077777</v>
      </c>
      <c r="E271" s="1">
        <f t="shared" si="20"/>
        <v>-3.8089779700777768</v>
      </c>
      <c r="F271" s="1">
        <f t="shared" si="22"/>
        <v>3.8089779700777768</v>
      </c>
      <c r="G271" s="1">
        <f t="shared" si="23"/>
        <v>14.508313176537822</v>
      </c>
      <c r="H271" s="2">
        <f t="shared" si="24"/>
        <v>9.5224449251944426E-2</v>
      </c>
    </row>
    <row r="272" spans="1:8">
      <c r="A272">
        <v>271</v>
      </c>
      <c r="B272" s="7">
        <v>21821</v>
      </c>
      <c r="C272">
        <v>47</v>
      </c>
      <c r="D272" s="8">
        <f t="shared" si="21"/>
        <v>43.829161454987386</v>
      </c>
      <c r="E272" s="1">
        <f t="shared" si="20"/>
        <v>3.1708385450126144</v>
      </c>
      <c r="F272" s="1">
        <f t="shared" si="22"/>
        <v>3.1708385450126144</v>
      </c>
      <c r="G272" s="1">
        <f t="shared" si="23"/>
        <v>10.054217078537713</v>
      </c>
      <c r="H272" s="2">
        <f t="shared" si="24"/>
        <v>6.7464649893885412E-2</v>
      </c>
    </row>
    <row r="273" spans="1:8">
      <c r="A273">
        <v>272</v>
      </c>
      <c r="B273" s="7">
        <v>21822</v>
      </c>
      <c r="C273">
        <v>51</v>
      </c>
      <c r="D273" s="8">
        <f t="shared" si="21"/>
        <v>43.849344939896994</v>
      </c>
      <c r="E273" s="1">
        <f t="shared" si="20"/>
        <v>7.1506550601030057</v>
      </c>
      <c r="F273" s="1">
        <f t="shared" si="22"/>
        <v>7.1506550601030057</v>
      </c>
      <c r="G273" s="1">
        <f t="shared" si="23"/>
        <v>51.13186778857672</v>
      </c>
      <c r="H273" s="2">
        <f t="shared" si="24"/>
        <v>0.14020892274711777</v>
      </c>
    </row>
    <row r="274" spans="1:8">
      <c r="A274">
        <v>273</v>
      </c>
      <c r="B274" s="7">
        <v>21823</v>
      </c>
      <c r="C274">
        <v>56</v>
      </c>
      <c r="D274" s="8">
        <f t="shared" si="21"/>
        <v>43.869528424806603</v>
      </c>
      <c r="E274" s="1">
        <f t="shared" si="20"/>
        <v>12.130471575193397</v>
      </c>
      <c r="F274" s="1">
        <f t="shared" si="22"/>
        <v>12.130471575193397</v>
      </c>
      <c r="G274" s="1">
        <f t="shared" si="23"/>
        <v>147.14834063657497</v>
      </c>
      <c r="H274" s="2">
        <f t="shared" si="24"/>
        <v>0.21661556384273922</v>
      </c>
    </row>
    <row r="275" spans="1:8">
      <c r="A275">
        <v>274</v>
      </c>
      <c r="B275" s="7">
        <v>21824</v>
      </c>
      <c r="C275">
        <v>49</v>
      </c>
      <c r="D275" s="8">
        <f t="shared" si="21"/>
        <v>43.889711909716212</v>
      </c>
      <c r="E275" s="1">
        <f t="shared" si="20"/>
        <v>5.1102880902837882</v>
      </c>
      <c r="F275" s="1">
        <f t="shared" si="22"/>
        <v>5.1102880902837882</v>
      </c>
      <c r="G275" s="1">
        <f t="shared" si="23"/>
        <v>26.115044365696328</v>
      </c>
      <c r="H275" s="2">
        <f t="shared" si="24"/>
        <v>0.10429159367926098</v>
      </c>
    </row>
    <row r="276" spans="1:8">
      <c r="A276">
        <v>275</v>
      </c>
      <c r="B276" s="7">
        <v>21825</v>
      </c>
      <c r="C276">
        <v>54</v>
      </c>
      <c r="D276" s="8">
        <f t="shared" si="21"/>
        <v>43.909895394625813</v>
      </c>
      <c r="E276" s="1">
        <f t="shared" si="20"/>
        <v>10.090104605374187</v>
      </c>
      <c r="F276" s="1">
        <f t="shared" si="22"/>
        <v>10.090104605374187</v>
      </c>
      <c r="G276" s="1">
        <f t="shared" si="23"/>
        <v>101.81021094739337</v>
      </c>
      <c r="H276" s="2">
        <f t="shared" si="24"/>
        <v>0.18685378898841087</v>
      </c>
    </row>
    <row r="277" spans="1:8">
      <c r="A277">
        <v>276</v>
      </c>
      <c r="B277" s="7">
        <v>21826</v>
      </c>
      <c r="C277">
        <v>56</v>
      </c>
      <c r="D277" s="8">
        <f t="shared" si="21"/>
        <v>43.930078879535422</v>
      </c>
      <c r="E277" s="1">
        <f t="shared" si="20"/>
        <v>12.069921120464578</v>
      </c>
      <c r="F277" s="1">
        <f t="shared" si="22"/>
        <v>12.069921120464578</v>
      </c>
      <c r="G277" s="1">
        <f t="shared" si="23"/>
        <v>145.68299585423688</v>
      </c>
      <c r="H277" s="2">
        <f t="shared" si="24"/>
        <v>0.21553430572258175</v>
      </c>
    </row>
    <row r="278" spans="1:8">
      <c r="A278">
        <v>277</v>
      </c>
      <c r="B278" s="7">
        <v>21827</v>
      </c>
      <c r="C278">
        <v>47</v>
      </c>
      <c r="D278" s="8">
        <f t="shared" si="21"/>
        <v>43.950262364445031</v>
      </c>
      <c r="E278" s="1">
        <f t="shared" si="20"/>
        <v>3.049737635554969</v>
      </c>
      <c r="F278" s="1">
        <f t="shared" si="22"/>
        <v>3.049737635554969</v>
      </c>
      <c r="G278" s="1">
        <f t="shared" si="23"/>
        <v>9.3008996457204134</v>
      </c>
      <c r="H278" s="2">
        <f t="shared" si="24"/>
        <v>6.4888034799041899E-2</v>
      </c>
    </row>
    <row r="279" spans="1:8">
      <c r="A279">
        <v>278</v>
      </c>
      <c r="B279" s="7">
        <v>21828</v>
      </c>
      <c r="C279">
        <v>44</v>
      </c>
      <c r="D279" s="8">
        <f t="shared" si="21"/>
        <v>43.97044584935464</v>
      </c>
      <c r="E279" s="1">
        <f t="shared" si="20"/>
        <v>2.9554150645360266E-2</v>
      </c>
      <c r="F279" s="1">
        <f t="shared" si="22"/>
        <v>2.9554150645360266E-2</v>
      </c>
      <c r="G279" s="1">
        <f t="shared" si="23"/>
        <v>8.7344782036864862E-4</v>
      </c>
      <c r="H279" s="2">
        <f t="shared" si="24"/>
        <v>6.7168524194000611E-4</v>
      </c>
    </row>
    <row r="280" spans="1:8">
      <c r="A280">
        <v>279</v>
      </c>
      <c r="B280" s="7">
        <v>21829</v>
      </c>
      <c r="C280">
        <v>43</v>
      </c>
      <c r="D280" s="8">
        <f t="shared" si="21"/>
        <v>43.990629334264248</v>
      </c>
      <c r="E280" s="1">
        <f t="shared" si="20"/>
        <v>-0.99062933426424848</v>
      </c>
      <c r="F280" s="1">
        <f t="shared" si="22"/>
        <v>0.99062933426424848</v>
      </c>
      <c r="G280" s="1">
        <f t="shared" si="23"/>
        <v>0.98134647790482821</v>
      </c>
      <c r="H280" s="2">
        <f t="shared" si="24"/>
        <v>2.3037891494517408E-2</v>
      </c>
    </row>
    <row r="281" spans="1:8">
      <c r="A281">
        <v>280</v>
      </c>
      <c r="B281" s="7">
        <v>21830</v>
      </c>
      <c r="C281">
        <v>42</v>
      </c>
      <c r="D281" s="8">
        <f t="shared" si="21"/>
        <v>44.010812819173857</v>
      </c>
      <c r="E281" s="1">
        <f t="shared" si="20"/>
        <v>-2.0108128191738572</v>
      </c>
      <c r="F281" s="1">
        <f t="shared" si="22"/>
        <v>2.0108128191738572</v>
      </c>
      <c r="G281" s="1">
        <f t="shared" si="23"/>
        <v>4.0433681937539152</v>
      </c>
      <c r="H281" s="2">
        <f t="shared" si="24"/>
        <v>4.7876495694615648E-2</v>
      </c>
    </row>
    <row r="282" spans="1:8">
      <c r="A282">
        <v>281</v>
      </c>
      <c r="B282" s="7">
        <v>21831</v>
      </c>
      <c r="C282">
        <v>45</v>
      </c>
      <c r="D282" s="8">
        <f t="shared" si="21"/>
        <v>44.030996304083466</v>
      </c>
      <c r="E282" s="1">
        <f t="shared" si="20"/>
        <v>0.96900369591653401</v>
      </c>
      <c r="F282" s="1">
        <f t="shared" si="22"/>
        <v>0.96900369591653401</v>
      </c>
      <c r="G282" s="1">
        <f t="shared" si="23"/>
        <v>0.93896816269990269</v>
      </c>
      <c r="H282" s="2">
        <f t="shared" si="24"/>
        <v>2.1533415464811866E-2</v>
      </c>
    </row>
    <row r="283" spans="1:8">
      <c r="A283">
        <v>282</v>
      </c>
      <c r="B283" s="7">
        <v>21832</v>
      </c>
      <c r="C283">
        <v>50</v>
      </c>
      <c r="D283" s="8">
        <f t="shared" si="21"/>
        <v>44.051179788993075</v>
      </c>
      <c r="E283" s="1">
        <f t="shared" si="20"/>
        <v>5.9488202110069253</v>
      </c>
      <c r="F283" s="1">
        <f t="shared" si="22"/>
        <v>5.9488202110069253</v>
      </c>
      <c r="G283" s="1">
        <f t="shared" si="23"/>
        <v>35.38846190288448</v>
      </c>
      <c r="H283" s="2">
        <f t="shared" si="24"/>
        <v>0.1189764042201385</v>
      </c>
    </row>
    <row r="284" spans="1:8">
      <c r="A284">
        <v>283</v>
      </c>
      <c r="B284" s="7">
        <v>21833</v>
      </c>
      <c r="C284">
        <v>48</v>
      </c>
      <c r="D284" s="8">
        <f t="shared" si="21"/>
        <v>44.071363273902683</v>
      </c>
      <c r="E284" s="1">
        <f t="shared" si="20"/>
        <v>3.9286367260973165</v>
      </c>
      <c r="F284" s="1">
        <f t="shared" si="22"/>
        <v>3.9286367260973165</v>
      </c>
      <c r="G284" s="1">
        <f t="shared" si="23"/>
        <v>15.434186525640641</v>
      </c>
      <c r="H284" s="2">
        <f t="shared" si="24"/>
        <v>8.1846598460360756E-2</v>
      </c>
    </row>
    <row r="285" spans="1:8">
      <c r="A285">
        <v>284</v>
      </c>
      <c r="B285" s="7">
        <v>21834</v>
      </c>
      <c r="C285">
        <v>43</v>
      </c>
      <c r="D285" s="8">
        <f t="shared" si="21"/>
        <v>44.091546758812292</v>
      </c>
      <c r="E285" s="1">
        <f t="shared" si="20"/>
        <v>-1.0915467588122922</v>
      </c>
      <c r="F285" s="1">
        <f t="shared" si="22"/>
        <v>1.0915467588122922</v>
      </c>
      <c r="G285" s="1">
        <f t="shared" si="23"/>
        <v>1.1914743266736205</v>
      </c>
      <c r="H285" s="2">
        <f t="shared" si="24"/>
        <v>2.5384808344471911E-2</v>
      </c>
    </row>
    <row r="286" spans="1:8">
      <c r="A286">
        <v>285</v>
      </c>
      <c r="B286" s="7">
        <v>21835</v>
      </c>
      <c r="C286">
        <v>40</v>
      </c>
      <c r="D286" s="8">
        <f t="shared" si="21"/>
        <v>44.111730243721901</v>
      </c>
      <c r="E286" s="1">
        <f t="shared" si="20"/>
        <v>-4.111730243721901</v>
      </c>
      <c r="F286" s="1">
        <f t="shared" si="22"/>
        <v>4.111730243721901</v>
      </c>
      <c r="G286" s="1">
        <f t="shared" si="23"/>
        <v>16.906325597137364</v>
      </c>
      <c r="H286" s="2">
        <f t="shared" si="24"/>
        <v>0.10279325609304753</v>
      </c>
    </row>
    <row r="287" spans="1:8">
      <c r="A287">
        <v>286</v>
      </c>
      <c r="B287" s="7">
        <v>21836</v>
      </c>
      <c r="C287">
        <v>59</v>
      </c>
      <c r="D287" s="8">
        <f t="shared" si="21"/>
        <v>44.13191372863151</v>
      </c>
      <c r="E287" s="1">
        <f t="shared" si="20"/>
        <v>14.86808627136849</v>
      </c>
      <c r="F287" s="1">
        <f t="shared" si="22"/>
        <v>14.86808627136849</v>
      </c>
      <c r="G287" s="1">
        <f t="shared" si="23"/>
        <v>221.05998937285617</v>
      </c>
      <c r="H287" s="2">
        <f t="shared" si="24"/>
        <v>0.25200146222658459</v>
      </c>
    </row>
    <row r="288" spans="1:8">
      <c r="A288">
        <v>287</v>
      </c>
      <c r="B288" s="7">
        <v>21837</v>
      </c>
      <c r="C288">
        <v>41</v>
      </c>
      <c r="D288" s="8">
        <f t="shared" si="21"/>
        <v>44.152097213541118</v>
      </c>
      <c r="E288" s="1">
        <f t="shared" si="20"/>
        <v>-3.1520972135411185</v>
      </c>
      <c r="F288" s="1">
        <f t="shared" si="22"/>
        <v>3.1520972135411185</v>
      </c>
      <c r="G288" s="1">
        <f t="shared" si="23"/>
        <v>9.9357168436136831</v>
      </c>
      <c r="H288" s="2">
        <f t="shared" si="24"/>
        <v>7.688041984246631E-2</v>
      </c>
    </row>
    <row r="289" spans="1:8">
      <c r="A289">
        <v>288</v>
      </c>
      <c r="B289" s="7">
        <v>21838</v>
      </c>
      <c r="C289">
        <v>42</v>
      </c>
      <c r="D289" s="8">
        <f t="shared" si="21"/>
        <v>44.172280698450727</v>
      </c>
      <c r="E289" s="1">
        <f t="shared" si="20"/>
        <v>-2.1722806984507272</v>
      </c>
      <c r="F289" s="1">
        <f t="shared" si="22"/>
        <v>2.1722806984507272</v>
      </c>
      <c r="G289" s="1">
        <f t="shared" si="23"/>
        <v>4.7188034328615798</v>
      </c>
      <c r="H289" s="2">
        <f t="shared" si="24"/>
        <v>5.1720969010731602E-2</v>
      </c>
    </row>
    <row r="290" spans="1:8">
      <c r="A290">
        <v>289</v>
      </c>
      <c r="B290" s="7">
        <v>21839</v>
      </c>
      <c r="C290">
        <v>51</v>
      </c>
      <c r="D290" s="8">
        <f t="shared" si="21"/>
        <v>44.192464183360329</v>
      </c>
      <c r="E290" s="1">
        <f t="shared" si="20"/>
        <v>6.8075358166396711</v>
      </c>
      <c r="F290" s="1">
        <f t="shared" si="22"/>
        <v>6.8075358166396711</v>
      </c>
      <c r="G290" s="1">
        <f t="shared" si="23"/>
        <v>46.342543894831955</v>
      </c>
      <c r="H290" s="2">
        <f t="shared" si="24"/>
        <v>0.13348109444391512</v>
      </c>
    </row>
    <row r="291" spans="1:8">
      <c r="A291">
        <v>290</v>
      </c>
      <c r="B291" s="7">
        <v>21840</v>
      </c>
      <c r="C291">
        <v>49</v>
      </c>
      <c r="D291" s="8">
        <f t="shared" si="21"/>
        <v>44.212647668269938</v>
      </c>
      <c r="E291" s="1">
        <f t="shared" si="20"/>
        <v>4.7873523317300624</v>
      </c>
      <c r="F291" s="1">
        <f t="shared" si="22"/>
        <v>4.7873523317300624</v>
      </c>
      <c r="G291" s="1">
        <f t="shared" si="23"/>
        <v>22.918742348121263</v>
      </c>
      <c r="H291" s="2">
        <f t="shared" si="24"/>
        <v>9.7701067994491075E-2</v>
      </c>
    </row>
    <row r="292" spans="1:8">
      <c r="A292">
        <v>291</v>
      </c>
      <c r="B292" s="7">
        <v>21841</v>
      </c>
      <c r="C292">
        <v>45</v>
      </c>
      <c r="D292" s="8">
        <f t="shared" si="21"/>
        <v>44.232831153179546</v>
      </c>
      <c r="E292" s="1">
        <f t="shared" si="20"/>
        <v>0.76716884682045361</v>
      </c>
      <c r="F292" s="1">
        <f t="shared" si="22"/>
        <v>0.76716884682045361</v>
      </c>
      <c r="G292" s="1">
        <f t="shared" si="23"/>
        <v>0.58854803953182466</v>
      </c>
      <c r="H292" s="2">
        <f t="shared" si="24"/>
        <v>1.704819659601008E-2</v>
      </c>
    </row>
    <row r="293" spans="1:8">
      <c r="A293">
        <v>292</v>
      </c>
      <c r="B293" s="7">
        <v>21842</v>
      </c>
      <c r="C293">
        <v>43</v>
      </c>
      <c r="D293" s="8">
        <f t="shared" si="21"/>
        <v>44.253014638089155</v>
      </c>
      <c r="E293" s="1">
        <f t="shared" si="20"/>
        <v>-1.2530146380891551</v>
      </c>
      <c r="F293" s="1">
        <f t="shared" si="22"/>
        <v>1.2530146380891551</v>
      </c>
      <c r="G293" s="1">
        <f t="shared" si="23"/>
        <v>1.5700456832656964</v>
      </c>
      <c r="H293" s="2">
        <f t="shared" si="24"/>
        <v>2.9139875304398957E-2</v>
      </c>
    </row>
    <row r="294" spans="1:8">
      <c r="A294">
        <v>293</v>
      </c>
      <c r="B294" s="7">
        <v>21843</v>
      </c>
      <c r="C294">
        <v>42</v>
      </c>
      <c r="D294" s="8">
        <f t="shared" si="21"/>
        <v>44.273198122998764</v>
      </c>
      <c r="E294" s="1">
        <f t="shared" si="20"/>
        <v>-2.2731981229987639</v>
      </c>
      <c r="F294" s="1">
        <f t="shared" si="22"/>
        <v>2.2731981229987639</v>
      </c>
      <c r="G294" s="1">
        <f t="shared" si="23"/>
        <v>5.1674297064051036</v>
      </c>
      <c r="H294" s="2">
        <f t="shared" si="24"/>
        <v>5.4123764833303903E-2</v>
      </c>
    </row>
    <row r="295" spans="1:8">
      <c r="A295">
        <v>294</v>
      </c>
      <c r="B295" s="7">
        <v>21844</v>
      </c>
      <c r="C295">
        <v>38</v>
      </c>
      <c r="D295" s="8">
        <f t="shared" si="21"/>
        <v>44.293381607908373</v>
      </c>
      <c r="E295" s="1">
        <f t="shared" si="20"/>
        <v>-6.2933816079083726</v>
      </c>
      <c r="F295" s="1">
        <f t="shared" si="22"/>
        <v>6.2933816079083726</v>
      </c>
      <c r="G295" s="1">
        <f t="shared" si="23"/>
        <v>39.606652062759373</v>
      </c>
      <c r="H295" s="2">
        <f t="shared" si="24"/>
        <v>0.16561530547127296</v>
      </c>
    </row>
    <row r="296" spans="1:8">
      <c r="A296">
        <v>295</v>
      </c>
      <c r="B296" s="7">
        <v>21845</v>
      </c>
      <c r="C296">
        <v>47</v>
      </c>
      <c r="D296" s="8">
        <f t="shared" si="21"/>
        <v>44.313565092817981</v>
      </c>
      <c r="E296" s="1">
        <f t="shared" si="20"/>
        <v>2.6864349071820186</v>
      </c>
      <c r="F296" s="1">
        <f t="shared" si="22"/>
        <v>2.6864349071820186</v>
      </c>
      <c r="G296" s="1">
        <f t="shared" si="23"/>
        <v>7.2169325105260613</v>
      </c>
      <c r="H296" s="2">
        <f t="shared" si="24"/>
        <v>5.7158189514511036E-2</v>
      </c>
    </row>
    <row r="297" spans="1:8">
      <c r="A297">
        <v>296</v>
      </c>
      <c r="B297" s="7">
        <v>21846</v>
      </c>
      <c r="C297">
        <v>38</v>
      </c>
      <c r="D297" s="8">
        <f t="shared" si="21"/>
        <v>44.33374857772759</v>
      </c>
      <c r="E297" s="1">
        <f t="shared" si="20"/>
        <v>-6.3337485777275901</v>
      </c>
      <c r="F297" s="1">
        <f t="shared" si="22"/>
        <v>6.3337485777275901</v>
      </c>
      <c r="G297" s="1">
        <f t="shared" si="23"/>
        <v>40.116371045866273</v>
      </c>
      <c r="H297" s="2">
        <f t="shared" si="24"/>
        <v>0.16667759415072606</v>
      </c>
    </row>
    <row r="298" spans="1:8">
      <c r="A298">
        <v>297</v>
      </c>
      <c r="B298" s="7">
        <v>21847</v>
      </c>
      <c r="C298">
        <v>36</v>
      </c>
      <c r="D298" s="8">
        <f t="shared" si="21"/>
        <v>44.353932062637199</v>
      </c>
      <c r="E298" s="1">
        <f t="shared" si="20"/>
        <v>-8.3539320626371989</v>
      </c>
      <c r="F298" s="1">
        <f t="shared" si="22"/>
        <v>8.3539320626371989</v>
      </c>
      <c r="G298" s="1">
        <f t="shared" si="23"/>
        <v>69.788180907157809</v>
      </c>
      <c r="H298" s="2">
        <f t="shared" si="24"/>
        <v>0.23205366840658886</v>
      </c>
    </row>
    <row r="299" spans="1:8">
      <c r="A299">
        <v>298</v>
      </c>
      <c r="B299" s="7">
        <v>21848</v>
      </c>
      <c r="C299">
        <v>42</v>
      </c>
      <c r="D299" s="8">
        <f t="shared" si="21"/>
        <v>44.374115547546808</v>
      </c>
      <c r="E299" s="1">
        <f t="shared" si="20"/>
        <v>-2.3741155475468076</v>
      </c>
      <c r="F299" s="1">
        <f t="shared" si="22"/>
        <v>2.3741155475468076</v>
      </c>
      <c r="G299" s="1">
        <f t="shared" si="23"/>
        <v>5.636424633103478</v>
      </c>
      <c r="H299" s="2">
        <f t="shared" si="24"/>
        <v>5.6526560655876371E-2</v>
      </c>
    </row>
    <row r="300" spans="1:8">
      <c r="A300">
        <v>299</v>
      </c>
      <c r="B300" s="7">
        <v>21849</v>
      </c>
      <c r="C300">
        <v>35</v>
      </c>
      <c r="D300" s="8">
        <f t="shared" si="21"/>
        <v>44.394299032456416</v>
      </c>
      <c r="E300" s="1">
        <f t="shared" si="20"/>
        <v>-9.3942990324564164</v>
      </c>
      <c r="F300" s="1">
        <f t="shared" si="22"/>
        <v>9.3942990324564164</v>
      </c>
      <c r="G300" s="1">
        <f t="shared" si="23"/>
        <v>88.252854311211564</v>
      </c>
      <c r="H300" s="2">
        <f t="shared" si="24"/>
        <v>0.26840854378446904</v>
      </c>
    </row>
    <row r="301" spans="1:8">
      <c r="A301">
        <v>300</v>
      </c>
      <c r="B301" s="7">
        <v>21850</v>
      </c>
      <c r="C301">
        <v>28</v>
      </c>
      <c r="D301" s="8">
        <f t="shared" si="21"/>
        <v>44.414482517366025</v>
      </c>
      <c r="E301" s="1">
        <f t="shared" si="20"/>
        <v>-16.414482517366025</v>
      </c>
      <c r="F301" s="1">
        <f t="shared" si="22"/>
        <v>16.414482517366025</v>
      </c>
      <c r="G301" s="1">
        <f t="shared" si="23"/>
        <v>269.43523631291487</v>
      </c>
      <c r="H301" s="2">
        <f t="shared" si="24"/>
        <v>0.58623151847735799</v>
      </c>
    </row>
    <row r="302" spans="1:8">
      <c r="A302">
        <v>301</v>
      </c>
      <c r="B302" s="7">
        <v>21851</v>
      </c>
      <c r="C302">
        <v>44</v>
      </c>
      <c r="D302" s="8">
        <f t="shared" si="21"/>
        <v>44.434666002275634</v>
      </c>
      <c r="E302" s="1">
        <f t="shared" si="20"/>
        <v>-0.4346660022756339</v>
      </c>
      <c r="F302" s="1">
        <f t="shared" si="22"/>
        <v>0.4346660022756339</v>
      </c>
      <c r="G302" s="1">
        <f t="shared" si="23"/>
        <v>0.18893453353428138</v>
      </c>
      <c r="H302" s="2">
        <f t="shared" si="24"/>
        <v>9.8787727789916794E-3</v>
      </c>
    </row>
    <row r="303" spans="1:8">
      <c r="A303">
        <v>302</v>
      </c>
      <c r="B303" s="7">
        <v>21852</v>
      </c>
      <c r="C303">
        <v>36</v>
      </c>
      <c r="D303" s="8">
        <f t="shared" si="21"/>
        <v>44.454849487185243</v>
      </c>
      <c r="E303" s="1">
        <f t="shared" si="20"/>
        <v>-8.4548494871852427</v>
      </c>
      <c r="F303" s="1">
        <f t="shared" si="22"/>
        <v>8.4548494871852427</v>
      </c>
      <c r="G303" s="1">
        <f t="shared" si="23"/>
        <v>71.484479850956561</v>
      </c>
      <c r="H303" s="2">
        <f t="shared" si="24"/>
        <v>0.23485693019959009</v>
      </c>
    </row>
    <row r="304" spans="1:8">
      <c r="A304">
        <v>303</v>
      </c>
      <c r="B304" s="7">
        <v>21853</v>
      </c>
      <c r="C304">
        <v>45</v>
      </c>
      <c r="D304" s="8">
        <f t="shared" si="21"/>
        <v>44.475032972094851</v>
      </c>
      <c r="E304" s="1">
        <f t="shared" si="20"/>
        <v>0.5249670279051486</v>
      </c>
      <c r="F304" s="1">
        <f t="shared" si="22"/>
        <v>0.5249670279051486</v>
      </c>
      <c r="G304" s="1">
        <f t="shared" si="23"/>
        <v>0.27559038038756506</v>
      </c>
      <c r="H304" s="2">
        <f t="shared" si="24"/>
        <v>1.1665933953447746E-2</v>
      </c>
    </row>
    <row r="305" spans="1:8">
      <c r="A305">
        <v>304</v>
      </c>
      <c r="B305" s="7">
        <v>21854</v>
      </c>
      <c r="C305">
        <v>46</v>
      </c>
      <c r="D305" s="8">
        <f t="shared" si="21"/>
        <v>44.49521645700446</v>
      </c>
      <c r="E305" s="1">
        <f t="shared" si="20"/>
        <v>1.5047835429955398</v>
      </c>
      <c r="F305" s="1">
        <f t="shared" si="22"/>
        <v>1.5047835429955398</v>
      </c>
      <c r="G305" s="1">
        <f t="shared" si="23"/>
        <v>2.2643735112702097</v>
      </c>
      <c r="H305" s="2">
        <f t="shared" si="24"/>
        <v>3.2712685717294347E-2</v>
      </c>
    </row>
    <row r="306" spans="1:8">
      <c r="A306">
        <v>305</v>
      </c>
      <c r="B306" s="7">
        <v>21855</v>
      </c>
      <c r="C306">
        <v>48</v>
      </c>
      <c r="D306" s="8">
        <f t="shared" si="21"/>
        <v>44.515399941914069</v>
      </c>
      <c r="E306" s="1">
        <f t="shared" si="20"/>
        <v>3.4846000580859311</v>
      </c>
      <c r="F306" s="1">
        <f t="shared" si="22"/>
        <v>3.4846000580859311</v>
      </c>
      <c r="G306" s="1">
        <f t="shared" si="23"/>
        <v>12.142437564812475</v>
      </c>
      <c r="H306" s="2">
        <f t="shared" si="24"/>
        <v>7.2595834543456902E-2</v>
      </c>
    </row>
    <row r="307" spans="1:8">
      <c r="A307">
        <v>306</v>
      </c>
      <c r="B307" s="7">
        <v>21856</v>
      </c>
      <c r="C307">
        <v>49</v>
      </c>
      <c r="D307" s="8">
        <f t="shared" si="21"/>
        <v>44.535583426823671</v>
      </c>
      <c r="E307" s="1">
        <f t="shared" si="20"/>
        <v>4.4644165731763295</v>
      </c>
      <c r="F307" s="1">
        <f t="shared" si="22"/>
        <v>4.4644165731763295</v>
      </c>
      <c r="G307" s="1">
        <f t="shared" si="23"/>
        <v>19.931015338851481</v>
      </c>
      <c r="H307" s="2">
        <f t="shared" si="24"/>
        <v>9.1110542309721015E-2</v>
      </c>
    </row>
    <row r="308" spans="1:8">
      <c r="A308">
        <v>307</v>
      </c>
      <c r="B308" s="7">
        <v>21857</v>
      </c>
      <c r="C308">
        <v>43</v>
      </c>
      <c r="D308" s="8">
        <f t="shared" si="21"/>
        <v>44.555766911733279</v>
      </c>
      <c r="E308" s="1">
        <f t="shared" si="20"/>
        <v>-1.5557669117332793</v>
      </c>
      <c r="F308" s="1">
        <f t="shared" si="22"/>
        <v>1.5557669117332793</v>
      </c>
      <c r="G308" s="1">
        <f t="shared" si="23"/>
        <v>2.4204106836441053</v>
      </c>
      <c r="H308" s="2">
        <f t="shared" si="24"/>
        <v>3.6180625854262308E-2</v>
      </c>
    </row>
    <row r="309" spans="1:8">
      <c r="A309">
        <v>308</v>
      </c>
      <c r="B309" s="7">
        <v>21858</v>
      </c>
      <c r="C309">
        <v>42</v>
      </c>
      <c r="D309" s="8">
        <f t="shared" si="21"/>
        <v>44.575950396642888</v>
      </c>
      <c r="E309" s="1">
        <f t="shared" si="20"/>
        <v>-2.5759503966428881</v>
      </c>
      <c r="F309" s="1">
        <f t="shared" si="22"/>
        <v>2.5759503966428881</v>
      </c>
      <c r="G309" s="1">
        <f t="shared" si="23"/>
        <v>6.6355204459646524</v>
      </c>
      <c r="H309" s="2">
        <f t="shared" si="24"/>
        <v>6.1332152301021146E-2</v>
      </c>
    </row>
    <row r="310" spans="1:8">
      <c r="A310">
        <v>309</v>
      </c>
      <c r="B310" s="7">
        <v>21859</v>
      </c>
      <c r="C310">
        <v>59</v>
      </c>
      <c r="D310" s="8">
        <f t="shared" si="21"/>
        <v>44.596133881552497</v>
      </c>
      <c r="E310" s="1">
        <f t="shared" si="20"/>
        <v>14.403866118447503</v>
      </c>
      <c r="F310" s="1">
        <f t="shared" si="22"/>
        <v>14.403866118447503</v>
      </c>
      <c r="G310" s="1">
        <f t="shared" si="23"/>
        <v>207.47135915815994</v>
      </c>
      <c r="H310" s="2">
        <f t="shared" si="24"/>
        <v>0.24413332404148311</v>
      </c>
    </row>
    <row r="311" spans="1:8">
      <c r="A311">
        <v>310</v>
      </c>
      <c r="B311" s="7">
        <v>21860</v>
      </c>
      <c r="C311">
        <v>45</v>
      </c>
      <c r="D311" s="8">
        <f t="shared" si="21"/>
        <v>44.616317366462106</v>
      </c>
      <c r="E311" s="1">
        <f t="shared" si="20"/>
        <v>0.38368263353789445</v>
      </c>
      <c r="F311" s="1">
        <f t="shared" si="22"/>
        <v>0.38368263353789445</v>
      </c>
      <c r="G311" s="1">
        <f t="shared" si="23"/>
        <v>0.1472123632785742</v>
      </c>
      <c r="H311" s="2">
        <f t="shared" si="24"/>
        <v>8.5262807452865432E-3</v>
      </c>
    </row>
    <row r="312" spans="1:8">
      <c r="A312">
        <v>311</v>
      </c>
      <c r="B312" s="7">
        <v>21861</v>
      </c>
      <c r="C312">
        <v>52</v>
      </c>
      <c r="D312" s="8">
        <f t="shared" si="21"/>
        <v>44.636500851371714</v>
      </c>
      <c r="E312" s="1">
        <f t="shared" si="20"/>
        <v>7.3634991486282857</v>
      </c>
      <c r="F312" s="1">
        <f t="shared" si="22"/>
        <v>7.3634991486282857</v>
      </c>
      <c r="G312" s="1">
        <f t="shared" si="23"/>
        <v>54.221119711849489</v>
      </c>
      <c r="H312" s="2">
        <f t="shared" si="24"/>
        <v>0.14160575285823626</v>
      </c>
    </row>
    <row r="313" spans="1:8">
      <c r="A313">
        <v>312</v>
      </c>
      <c r="B313" s="7">
        <v>21862</v>
      </c>
      <c r="C313">
        <v>46</v>
      </c>
      <c r="D313" s="8">
        <f t="shared" si="21"/>
        <v>44.656684336281323</v>
      </c>
      <c r="E313" s="1">
        <f t="shared" si="20"/>
        <v>1.3433156637186769</v>
      </c>
      <c r="F313" s="1">
        <f t="shared" si="22"/>
        <v>1.3433156637186769</v>
      </c>
      <c r="G313" s="1">
        <f t="shared" si="23"/>
        <v>1.8044969723919495</v>
      </c>
      <c r="H313" s="2">
        <f t="shared" si="24"/>
        <v>2.9202514428666889E-2</v>
      </c>
    </row>
    <row r="314" spans="1:8">
      <c r="A314">
        <v>313</v>
      </c>
      <c r="B314" s="7">
        <v>21863</v>
      </c>
      <c r="C314">
        <v>42</v>
      </c>
      <c r="D314" s="8">
        <f t="shared" si="21"/>
        <v>44.676867821190932</v>
      </c>
      <c r="E314" s="1">
        <f t="shared" si="20"/>
        <v>-2.6768678211909318</v>
      </c>
      <c r="F314" s="1">
        <f t="shared" si="22"/>
        <v>2.6768678211909318</v>
      </c>
      <c r="G314" s="1">
        <f t="shared" si="23"/>
        <v>7.1656213321274862</v>
      </c>
      <c r="H314" s="2">
        <f t="shared" si="24"/>
        <v>6.3734948123593621E-2</v>
      </c>
    </row>
    <row r="315" spans="1:8">
      <c r="A315">
        <v>314</v>
      </c>
      <c r="B315" s="7">
        <v>21864</v>
      </c>
      <c r="C315">
        <v>40</v>
      </c>
      <c r="D315" s="8">
        <f t="shared" si="21"/>
        <v>44.697051306100541</v>
      </c>
      <c r="E315" s="1">
        <f t="shared" si="20"/>
        <v>-4.6970513061005406</v>
      </c>
      <c r="F315" s="1">
        <f t="shared" si="22"/>
        <v>4.6970513061005406</v>
      </c>
      <c r="G315" s="1">
        <f t="shared" si="23"/>
        <v>22.062290972140794</v>
      </c>
      <c r="H315" s="2">
        <f t="shared" si="24"/>
        <v>0.11742628265251351</v>
      </c>
    </row>
    <row r="316" spans="1:8">
      <c r="A316">
        <v>315</v>
      </c>
      <c r="B316" s="7">
        <v>21865</v>
      </c>
      <c r="C316">
        <v>40</v>
      </c>
      <c r="D316" s="8">
        <f t="shared" si="21"/>
        <v>44.717234791010149</v>
      </c>
      <c r="E316" s="1">
        <f t="shared" si="20"/>
        <v>-4.7172347910101493</v>
      </c>
      <c r="F316" s="1">
        <f t="shared" si="22"/>
        <v>4.7172347910101493</v>
      </c>
      <c r="G316" s="1">
        <f t="shared" si="23"/>
        <v>22.252304073516566</v>
      </c>
      <c r="H316" s="2">
        <f t="shared" si="24"/>
        <v>0.11793086977525373</v>
      </c>
    </row>
    <row r="317" spans="1:8">
      <c r="A317">
        <v>316</v>
      </c>
      <c r="B317" s="7">
        <v>21866</v>
      </c>
      <c r="C317">
        <v>45</v>
      </c>
      <c r="D317" s="8">
        <f t="shared" si="21"/>
        <v>44.737418275919758</v>
      </c>
      <c r="E317" s="1">
        <f t="shared" si="20"/>
        <v>0.26258172408024194</v>
      </c>
      <c r="F317" s="1">
        <f t="shared" si="22"/>
        <v>0.26258172408024194</v>
      </c>
      <c r="G317" s="1">
        <f t="shared" si="23"/>
        <v>6.8949161820952315E-2</v>
      </c>
      <c r="H317" s="2">
        <f t="shared" si="24"/>
        <v>5.8351494240053764E-3</v>
      </c>
    </row>
    <row r="318" spans="1:8">
      <c r="A318">
        <v>317</v>
      </c>
      <c r="B318" s="7">
        <v>21867</v>
      </c>
      <c r="C318">
        <v>35</v>
      </c>
      <c r="D318" s="8">
        <f t="shared" si="21"/>
        <v>44.757601760829367</v>
      </c>
      <c r="E318" s="1">
        <f t="shared" si="20"/>
        <v>-9.7576017608293668</v>
      </c>
      <c r="F318" s="1">
        <f t="shared" si="22"/>
        <v>9.7576017608293668</v>
      </c>
      <c r="G318" s="1">
        <f t="shared" si="23"/>
        <v>95.210792122940362</v>
      </c>
      <c r="H318" s="2">
        <f t="shared" si="24"/>
        <v>0.27878862173798191</v>
      </c>
    </row>
    <row r="319" spans="1:8">
      <c r="A319">
        <v>318</v>
      </c>
      <c r="B319" s="7">
        <v>21868</v>
      </c>
      <c r="C319">
        <v>35</v>
      </c>
      <c r="D319" s="8">
        <f t="shared" si="21"/>
        <v>44.777785245738976</v>
      </c>
      <c r="E319" s="1">
        <f t="shared" si="20"/>
        <v>-9.7777852457389756</v>
      </c>
      <c r="F319" s="1">
        <f t="shared" si="22"/>
        <v>9.7777852457389756</v>
      </c>
      <c r="G319" s="1">
        <f t="shared" si="23"/>
        <v>95.605084311790804</v>
      </c>
      <c r="H319" s="2">
        <f t="shared" si="24"/>
        <v>0.27936529273539928</v>
      </c>
    </row>
    <row r="320" spans="1:8">
      <c r="A320">
        <v>319</v>
      </c>
      <c r="B320" s="7">
        <v>21869</v>
      </c>
      <c r="C320">
        <v>40</v>
      </c>
      <c r="D320" s="8">
        <f t="shared" si="21"/>
        <v>44.797968730648584</v>
      </c>
      <c r="E320" s="1">
        <f t="shared" si="20"/>
        <v>-4.7979687306485843</v>
      </c>
      <c r="F320" s="1">
        <f t="shared" si="22"/>
        <v>4.7979687306485843</v>
      </c>
      <c r="G320" s="1">
        <f t="shared" si="23"/>
        <v>23.020503940281586</v>
      </c>
      <c r="H320" s="2">
        <f t="shared" si="24"/>
        <v>0.1199492182662146</v>
      </c>
    </row>
    <row r="321" spans="1:8">
      <c r="A321">
        <v>320</v>
      </c>
      <c r="B321" s="7">
        <v>21870</v>
      </c>
      <c r="C321">
        <v>39</v>
      </c>
      <c r="D321" s="8">
        <f t="shared" si="21"/>
        <v>44.818152215558186</v>
      </c>
      <c r="E321" s="1">
        <f t="shared" si="20"/>
        <v>-5.818152215558186</v>
      </c>
      <c r="F321" s="1">
        <f t="shared" si="22"/>
        <v>5.818152215558186</v>
      </c>
      <c r="G321" s="1">
        <f t="shared" si="23"/>
        <v>33.850895203404626</v>
      </c>
      <c r="H321" s="2">
        <f t="shared" si="24"/>
        <v>0.14918339014251758</v>
      </c>
    </row>
    <row r="322" spans="1:8">
      <c r="A322">
        <v>321</v>
      </c>
      <c r="B322" s="7">
        <v>21871</v>
      </c>
      <c r="C322">
        <v>33</v>
      </c>
      <c r="D322" s="8">
        <f t="shared" si="21"/>
        <v>44.838335700467795</v>
      </c>
      <c r="E322" s="1">
        <f t="shared" ref="E322:E366" si="25">C322-D322</f>
        <v>-11.838335700467795</v>
      </c>
      <c r="F322" s="1">
        <f t="shared" si="22"/>
        <v>11.838335700467795</v>
      </c>
      <c r="G322" s="1">
        <f t="shared" si="23"/>
        <v>140.1461921569703</v>
      </c>
      <c r="H322" s="2">
        <f t="shared" si="24"/>
        <v>0.35873744546872105</v>
      </c>
    </row>
    <row r="323" spans="1:8">
      <c r="A323">
        <v>322</v>
      </c>
      <c r="B323" s="7">
        <v>21872</v>
      </c>
      <c r="C323">
        <v>42</v>
      </c>
      <c r="D323" s="8">
        <f t="shared" ref="D323:D366" si="26">_xlfn.FORECAST.LINEAR(A323,$C$2:$C$347,$A$2:$A$347)</f>
        <v>44.858519185377403</v>
      </c>
      <c r="E323" s="1">
        <f t="shared" si="25"/>
        <v>-2.8585191853774035</v>
      </c>
      <c r="F323" s="1">
        <f t="shared" ref="F323:F366" si="27">ABS(E323)</f>
        <v>2.8585191853774035</v>
      </c>
      <c r="G323" s="1">
        <f t="shared" ref="G323:G366" si="28">F323^2</f>
        <v>8.1711319331706935</v>
      </c>
      <c r="H323" s="2">
        <f t="shared" ref="H323:H366" si="29">F323/C323</f>
        <v>6.8059980604223885E-2</v>
      </c>
    </row>
    <row r="324" spans="1:8">
      <c r="A324">
        <v>323</v>
      </c>
      <c r="B324" s="7">
        <v>21873</v>
      </c>
      <c r="C324">
        <v>47</v>
      </c>
      <c r="D324" s="8">
        <f t="shared" si="26"/>
        <v>44.878702670287012</v>
      </c>
      <c r="E324" s="1">
        <f t="shared" si="25"/>
        <v>2.1212973297129878</v>
      </c>
      <c r="F324" s="1">
        <f t="shared" si="27"/>
        <v>2.1212973297129878</v>
      </c>
      <c r="G324" s="1">
        <f t="shared" si="28"/>
        <v>4.499902361047452</v>
      </c>
      <c r="H324" s="2">
        <f t="shared" si="29"/>
        <v>4.513398573857421E-2</v>
      </c>
    </row>
    <row r="325" spans="1:8">
      <c r="A325">
        <v>324</v>
      </c>
      <c r="B325" s="7">
        <v>21874</v>
      </c>
      <c r="C325">
        <v>51</v>
      </c>
      <c r="D325" s="8">
        <f t="shared" si="26"/>
        <v>44.898886155196621</v>
      </c>
      <c r="E325" s="1">
        <f t="shared" si="25"/>
        <v>6.101113844803379</v>
      </c>
      <c r="F325" s="1">
        <f t="shared" si="27"/>
        <v>6.101113844803379</v>
      </c>
      <c r="G325" s="1">
        <f t="shared" si="28"/>
        <v>37.223590147251471</v>
      </c>
      <c r="H325" s="2">
        <f t="shared" si="29"/>
        <v>0.1196296832314388</v>
      </c>
    </row>
    <row r="326" spans="1:8">
      <c r="A326">
        <v>325</v>
      </c>
      <c r="B326" s="7">
        <v>21875</v>
      </c>
      <c r="C326">
        <v>44</v>
      </c>
      <c r="D326" s="8">
        <f t="shared" si="26"/>
        <v>44.91906964010623</v>
      </c>
      <c r="E326" s="1">
        <f t="shared" si="25"/>
        <v>-0.91906964010622971</v>
      </c>
      <c r="F326" s="1">
        <f t="shared" si="27"/>
        <v>0.91906964010622971</v>
      </c>
      <c r="G326" s="1">
        <f t="shared" si="28"/>
        <v>0.84468900336499464</v>
      </c>
      <c r="H326" s="2">
        <f t="shared" si="29"/>
        <v>2.0887946366050677E-2</v>
      </c>
    </row>
    <row r="327" spans="1:8">
      <c r="A327">
        <v>326</v>
      </c>
      <c r="B327" s="7">
        <v>21876</v>
      </c>
      <c r="C327">
        <v>40</v>
      </c>
      <c r="D327" s="8">
        <f t="shared" si="26"/>
        <v>44.939253125015838</v>
      </c>
      <c r="E327" s="1">
        <f t="shared" si="25"/>
        <v>-4.9392531250158385</v>
      </c>
      <c r="F327" s="1">
        <f t="shared" si="27"/>
        <v>4.9392531250158385</v>
      </c>
      <c r="G327" s="1">
        <f t="shared" si="28"/>
        <v>24.396221432978727</v>
      </c>
      <c r="H327" s="2">
        <f t="shared" si="29"/>
        <v>0.12348132812539596</v>
      </c>
    </row>
    <row r="328" spans="1:8">
      <c r="A328">
        <v>327</v>
      </c>
      <c r="B328" s="7">
        <v>21877</v>
      </c>
      <c r="C328">
        <v>57</v>
      </c>
      <c r="D328" s="8">
        <f t="shared" si="26"/>
        <v>44.959436609925447</v>
      </c>
      <c r="E328" s="1">
        <f t="shared" si="25"/>
        <v>12.040563390074553</v>
      </c>
      <c r="F328" s="1">
        <f t="shared" si="27"/>
        <v>12.040563390074553</v>
      </c>
      <c r="G328" s="1">
        <f t="shared" si="28"/>
        <v>144.97516675040362</v>
      </c>
      <c r="H328" s="2">
        <f t="shared" si="29"/>
        <v>0.21123795421183425</v>
      </c>
    </row>
    <row r="329" spans="1:8">
      <c r="A329">
        <v>328</v>
      </c>
      <c r="B329" s="7">
        <v>21878</v>
      </c>
      <c r="C329">
        <v>49</v>
      </c>
      <c r="D329" s="8">
        <f t="shared" si="26"/>
        <v>44.979620094835056</v>
      </c>
      <c r="E329" s="1">
        <f t="shared" si="25"/>
        <v>4.020379905164944</v>
      </c>
      <c r="F329" s="1">
        <f t="shared" si="27"/>
        <v>4.020379905164944</v>
      </c>
      <c r="G329" s="1">
        <f t="shared" si="28"/>
        <v>16.163454581854083</v>
      </c>
      <c r="H329" s="2">
        <f t="shared" si="29"/>
        <v>8.2048569493162124E-2</v>
      </c>
    </row>
    <row r="330" spans="1:8">
      <c r="A330">
        <v>329</v>
      </c>
      <c r="B330" s="7">
        <v>21879</v>
      </c>
      <c r="C330">
        <v>45</v>
      </c>
      <c r="D330" s="8">
        <f t="shared" si="26"/>
        <v>44.999803579744665</v>
      </c>
      <c r="E330" s="1">
        <f t="shared" si="25"/>
        <v>1.964202553352834E-4</v>
      </c>
      <c r="F330" s="1">
        <f t="shared" si="27"/>
        <v>1.964202553352834E-4</v>
      </c>
      <c r="G330" s="1">
        <f t="shared" si="28"/>
        <v>3.8580916705977927E-8</v>
      </c>
      <c r="H330" s="2">
        <f t="shared" si="29"/>
        <v>4.3648945630062979E-6</v>
      </c>
    </row>
    <row r="331" spans="1:8">
      <c r="A331">
        <v>330</v>
      </c>
      <c r="B331" s="7">
        <v>21880</v>
      </c>
      <c r="C331">
        <v>49</v>
      </c>
      <c r="D331" s="8">
        <f t="shared" si="26"/>
        <v>45.019987064654273</v>
      </c>
      <c r="E331" s="1">
        <f t="shared" si="25"/>
        <v>3.9800129353457265</v>
      </c>
      <c r="F331" s="1">
        <f t="shared" si="27"/>
        <v>3.9800129353457265</v>
      </c>
      <c r="G331" s="1">
        <f t="shared" si="28"/>
        <v>15.840502965519306</v>
      </c>
      <c r="H331" s="2">
        <f t="shared" si="29"/>
        <v>8.1224753782565842E-2</v>
      </c>
    </row>
    <row r="332" spans="1:8">
      <c r="A332">
        <v>331</v>
      </c>
      <c r="B332" s="7">
        <v>21881</v>
      </c>
      <c r="C332">
        <v>51</v>
      </c>
      <c r="D332" s="8">
        <f t="shared" si="26"/>
        <v>45.040170549563882</v>
      </c>
      <c r="E332" s="1">
        <f t="shared" si="25"/>
        <v>5.9598294504361178</v>
      </c>
      <c r="F332" s="1">
        <f t="shared" si="27"/>
        <v>5.9598294504361178</v>
      </c>
      <c r="G332" s="1">
        <f t="shared" si="28"/>
        <v>35.519567078285675</v>
      </c>
      <c r="H332" s="2">
        <f t="shared" si="29"/>
        <v>0.11685940098894348</v>
      </c>
    </row>
    <row r="333" spans="1:8">
      <c r="A333">
        <v>332</v>
      </c>
      <c r="B333" s="7">
        <v>21882</v>
      </c>
      <c r="C333">
        <v>46</v>
      </c>
      <c r="D333" s="8">
        <f t="shared" si="26"/>
        <v>45.060354034473491</v>
      </c>
      <c r="E333" s="1">
        <f t="shared" si="25"/>
        <v>0.93964596552650903</v>
      </c>
      <c r="F333" s="1">
        <f t="shared" si="27"/>
        <v>0.93964596552650903</v>
      </c>
      <c r="G333" s="1">
        <f t="shared" si="28"/>
        <v>0.88293454053024545</v>
      </c>
      <c r="H333" s="2">
        <f t="shared" si="29"/>
        <v>2.0427086207098023E-2</v>
      </c>
    </row>
    <row r="334" spans="1:8">
      <c r="A334">
        <v>333</v>
      </c>
      <c r="B334" s="7">
        <v>21883</v>
      </c>
      <c r="C334">
        <v>44</v>
      </c>
      <c r="D334" s="8">
        <f t="shared" si="26"/>
        <v>45.0805375193831</v>
      </c>
      <c r="E334" s="1">
        <f t="shared" si="25"/>
        <v>-1.0805375193830997</v>
      </c>
      <c r="F334" s="1">
        <f t="shared" si="27"/>
        <v>1.0805375193830997</v>
      </c>
      <c r="G334" s="1">
        <f t="shared" si="28"/>
        <v>1.1675613307945827</v>
      </c>
      <c r="H334" s="2">
        <f t="shared" si="29"/>
        <v>2.4557670895070449E-2</v>
      </c>
    </row>
    <row r="335" spans="1:8">
      <c r="A335">
        <v>334</v>
      </c>
      <c r="B335" s="7">
        <v>21884</v>
      </c>
      <c r="C335">
        <v>52</v>
      </c>
      <c r="D335" s="8">
        <f t="shared" si="26"/>
        <v>45.100721004292708</v>
      </c>
      <c r="E335" s="1">
        <f t="shared" si="25"/>
        <v>6.8992789957072915</v>
      </c>
      <c r="F335" s="1">
        <f t="shared" si="27"/>
        <v>6.8992789957072915</v>
      </c>
      <c r="G335" s="1">
        <f t="shared" si="28"/>
        <v>47.600050660607813</v>
      </c>
      <c r="H335" s="2">
        <f t="shared" si="29"/>
        <v>0.13267844222514022</v>
      </c>
    </row>
    <row r="336" spans="1:8">
      <c r="A336">
        <v>335</v>
      </c>
      <c r="B336" s="7">
        <v>21885</v>
      </c>
      <c r="C336">
        <v>45</v>
      </c>
      <c r="D336" s="8">
        <f t="shared" si="26"/>
        <v>45.120904489202317</v>
      </c>
      <c r="E336" s="1">
        <f t="shared" si="25"/>
        <v>-0.12090448920231722</v>
      </c>
      <c r="F336" s="1">
        <f t="shared" si="27"/>
        <v>0.12090448920231722</v>
      </c>
      <c r="G336" s="1">
        <f t="shared" si="28"/>
        <v>1.4617895509273242E-2</v>
      </c>
      <c r="H336" s="2">
        <f t="shared" si="29"/>
        <v>2.6867664267181605E-3</v>
      </c>
    </row>
    <row r="337" spans="1:8">
      <c r="A337">
        <v>336</v>
      </c>
      <c r="B337" s="7">
        <v>21886</v>
      </c>
      <c r="C337">
        <v>32</v>
      </c>
      <c r="D337" s="8">
        <f t="shared" si="26"/>
        <v>45.141087974111926</v>
      </c>
      <c r="E337" s="1">
        <f t="shared" si="25"/>
        <v>-13.141087974111926</v>
      </c>
      <c r="F337" s="1">
        <f t="shared" si="27"/>
        <v>13.141087974111926</v>
      </c>
      <c r="G337" s="1">
        <f t="shared" si="28"/>
        <v>172.68819314334908</v>
      </c>
      <c r="H337" s="2">
        <f t="shared" si="29"/>
        <v>0.41065899919099769</v>
      </c>
    </row>
    <row r="338" spans="1:8">
      <c r="A338">
        <v>337</v>
      </c>
      <c r="B338" s="7">
        <v>21887</v>
      </c>
      <c r="C338">
        <v>46</v>
      </c>
      <c r="D338" s="8">
        <f t="shared" si="26"/>
        <v>45.161271459021535</v>
      </c>
      <c r="E338" s="1">
        <f t="shared" si="25"/>
        <v>0.83872854097846528</v>
      </c>
      <c r="F338" s="1">
        <f t="shared" si="27"/>
        <v>0.83872854097846528</v>
      </c>
      <c r="G338" s="1">
        <f t="shared" si="28"/>
        <v>0.70346556545186512</v>
      </c>
      <c r="H338" s="2">
        <f t="shared" si="29"/>
        <v>1.8233229151705766E-2</v>
      </c>
    </row>
    <row r="339" spans="1:8">
      <c r="A339">
        <v>338</v>
      </c>
      <c r="B339" s="7">
        <v>21888</v>
      </c>
      <c r="C339">
        <v>41</v>
      </c>
      <c r="D339" s="8">
        <f t="shared" si="26"/>
        <v>45.181454943931136</v>
      </c>
      <c r="E339" s="1">
        <f t="shared" si="25"/>
        <v>-4.1814549439311364</v>
      </c>
      <c r="F339" s="1">
        <f t="shared" si="27"/>
        <v>4.1814549439311364</v>
      </c>
      <c r="G339" s="1">
        <f t="shared" si="28"/>
        <v>17.484565448126144</v>
      </c>
      <c r="H339" s="2">
        <f t="shared" si="29"/>
        <v>0.10198670594953992</v>
      </c>
    </row>
    <row r="340" spans="1:8">
      <c r="A340">
        <v>339</v>
      </c>
      <c r="B340" s="7">
        <v>21889</v>
      </c>
      <c r="C340">
        <v>34</v>
      </c>
      <c r="D340" s="8">
        <f t="shared" si="26"/>
        <v>45.201638428840745</v>
      </c>
      <c r="E340" s="1">
        <f t="shared" si="25"/>
        <v>-11.201638428840745</v>
      </c>
      <c r="F340" s="1">
        <f t="shared" si="27"/>
        <v>11.201638428840745</v>
      </c>
      <c r="G340" s="1">
        <f t="shared" si="28"/>
        <v>125.47670349048175</v>
      </c>
      <c r="H340" s="2">
        <f t="shared" si="29"/>
        <v>0.32945995378943366</v>
      </c>
    </row>
    <row r="341" spans="1:8">
      <c r="A341">
        <v>340</v>
      </c>
      <c r="B341" s="7">
        <v>21890</v>
      </c>
      <c r="C341">
        <v>33</v>
      </c>
      <c r="D341" s="8">
        <f t="shared" si="26"/>
        <v>45.221821913750354</v>
      </c>
      <c r="E341" s="1">
        <f t="shared" si="25"/>
        <v>-12.221821913750354</v>
      </c>
      <c r="F341" s="1">
        <f t="shared" si="27"/>
        <v>12.221821913750354</v>
      </c>
      <c r="G341" s="1">
        <f t="shared" si="28"/>
        <v>149.37293089142835</v>
      </c>
      <c r="H341" s="2">
        <f t="shared" si="29"/>
        <v>0.37035823981061677</v>
      </c>
    </row>
    <row r="342" spans="1:8">
      <c r="A342">
        <v>341</v>
      </c>
      <c r="B342" s="7">
        <v>21891</v>
      </c>
      <c r="C342">
        <v>36</v>
      </c>
      <c r="D342" s="8">
        <f t="shared" si="26"/>
        <v>45.242005398659963</v>
      </c>
      <c r="E342" s="1">
        <f t="shared" si="25"/>
        <v>-9.2420053986599626</v>
      </c>
      <c r="F342" s="1">
        <f t="shared" si="27"/>
        <v>9.2420053986599626</v>
      </c>
      <c r="G342" s="1">
        <f t="shared" si="28"/>
        <v>85.414663788859897</v>
      </c>
      <c r="H342" s="2">
        <f t="shared" si="29"/>
        <v>0.25672237218499894</v>
      </c>
    </row>
    <row r="343" spans="1:8">
      <c r="A343">
        <v>342</v>
      </c>
      <c r="B343" s="7">
        <v>21892</v>
      </c>
      <c r="C343">
        <v>49</v>
      </c>
      <c r="D343" s="8">
        <f t="shared" si="26"/>
        <v>45.262188883569571</v>
      </c>
      <c r="E343" s="1">
        <f t="shared" si="25"/>
        <v>3.7378111164304286</v>
      </c>
      <c r="F343" s="1">
        <f t="shared" si="27"/>
        <v>3.7378111164304286</v>
      </c>
      <c r="G343" s="1">
        <f t="shared" si="28"/>
        <v>13.971231942110887</v>
      </c>
      <c r="H343" s="2">
        <f t="shared" si="29"/>
        <v>7.6281859518988346E-2</v>
      </c>
    </row>
    <row r="344" spans="1:8">
      <c r="A344">
        <v>343</v>
      </c>
      <c r="B344" s="7">
        <v>21893</v>
      </c>
      <c r="C344">
        <v>43</v>
      </c>
      <c r="D344" s="8">
        <f t="shared" si="26"/>
        <v>45.28237236847918</v>
      </c>
      <c r="E344" s="1">
        <f t="shared" si="25"/>
        <v>-2.2823723684791801</v>
      </c>
      <c r="F344" s="1">
        <f t="shared" si="27"/>
        <v>2.2823723684791801</v>
      </c>
      <c r="G344" s="1">
        <f t="shared" si="28"/>
        <v>5.2092236283972619</v>
      </c>
      <c r="H344" s="2">
        <f t="shared" si="29"/>
        <v>5.307842717393442E-2</v>
      </c>
    </row>
    <row r="345" spans="1:8">
      <c r="A345">
        <v>344</v>
      </c>
      <c r="B345" s="7">
        <v>21894</v>
      </c>
      <c r="C345">
        <v>43</v>
      </c>
      <c r="D345" s="8">
        <f t="shared" si="26"/>
        <v>45.302555853388789</v>
      </c>
      <c r="E345" s="1">
        <f t="shared" si="25"/>
        <v>-2.3025558533887889</v>
      </c>
      <c r="F345" s="1">
        <f t="shared" si="27"/>
        <v>2.3025558533887889</v>
      </c>
      <c r="G345" s="1">
        <f t="shared" si="28"/>
        <v>5.3017634579749737</v>
      </c>
      <c r="H345" s="2">
        <f t="shared" si="29"/>
        <v>5.3547810543925323E-2</v>
      </c>
    </row>
    <row r="346" spans="1:8">
      <c r="A346">
        <v>345</v>
      </c>
      <c r="B346" s="7">
        <v>21895</v>
      </c>
      <c r="C346">
        <v>34</v>
      </c>
      <c r="D346" s="8">
        <f t="shared" si="26"/>
        <v>45.322739338298398</v>
      </c>
      <c r="E346" s="1">
        <f t="shared" si="25"/>
        <v>-11.322739338298398</v>
      </c>
      <c r="F346" s="1">
        <f t="shared" si="27"/>
        <v>11.322739338298398</v>
      </c>
      <c r="G346" s="1">
        <f t="shared" si="28"/>
        <v>128.20442612305004</v>
      </c>
      <c r="H346" s="2">
        <f t="shared" si="29"/>
        <v>0.33302174524407052</v>
      </c>
    </row>
    <row r="347" spans="1:8">
      <c r="A347">
        <v>346</v>
      </c>
      <c r="B347" s="7">
        <v>21896</v>
      </c>
      <c r="C347">
        <v>39</v>
      </c>
      <c r="D347" s="8">
        <f t="shared" si="26"/>
        <v>45.342922823208006</v>
      </c>
      <c r="E347" s="1">
        <f t="shared" si="25"/>
        <v>-6.3429228232080064</v>
      </c>
      <c r="F347" s="1">
        <f t="shared" si="27"/>
        <v>6.3429228232080064</v>
      </c>
      <c r="G347" s="1">
        <f t="shared" si="28"/>
        <v>40.232669941173029</v>
      </c>
      <c r="H347" s="2">
        <f t="shared" si="29"/>
        <v>0.16263904674892324</v>
      </c>
    </row>
    <row r="348" spans="1:8">
      <c r="A348">
        <v>347</v>
      </c>
      <c r="B348" s="7">
        <v>21897</v>
      </c>
      <c r="C348">
        <v>35</v>
      </c>
      <c r="D348" s="8">
        <f t="shared" si="26"/>
        <v>45.363106308117615</v>
      </c>
      <c r="E348" s="1">
        <f t="shared" si="25"/>
        <v>-10.363106308117615</v>
      </c>
      <c r="F348" s="1">
        <f t="shared" si="27"/>
        <v>10.363106308117615</v>
      </c>
      <c r="G348" s="1">
        <f t="shared" si="28"/>
        <v>107.39397235334711</v>
      </c>
      <c r="H348" s="2">
        <f t="shared" si="29"/>
        <v>0.2960887516605033</v>
      </c>
    </row>
    <row r="349" spans="1:8">
      <c r="A349">
        <v>348</v>
      </c>
      <c r="B349" s="7">
        <v>21898</v>
      </c>
      <c r="C349">
        <v>52</v>
      </c>
      <c r="D349" s="8">
        <f t="shared" si="26"/>
        <v>45.383289793027224</v>
      </c>
      <c r="E349" s="1">
        <f t="shared" si="25"/>
        <v>6.6167102069727761</v>
      </c>
      <c r="F349" s="1">
        <f t="shared" si="27"/>
        <v>6.6167102069727761</v>
      </c>
      <c r="G349" s="1">
        <f t="shared" si="28"/>
        <v>43.780853963057716</v>
      </c>
      <c r="H349" s="2">
        <f t="shared" si="29"/>
        <v>0.12724442705716876</v>
      </c>
    </row>
    <row r="350" spans="1:8">
      <c r="A350">
        <v>349</v>
      </c>
      <c r="B350" s="7">
        <v>21899</v>
      </c>
      <c r="C350">
        <v>47</v>
      </c>
      <c r="D350" s="8">
        <f t="shared" si="26"/>
        <v>45.403473277936833</v>
      </c>
      <c r="E350" s="1">
        <f t="shared" si="25"/>
        <v>1.5965267220631674</v>
      </c>
      <c r="F350" s="1">
        <f t="shared" si="27"/>
        <v>1.5965267220631674</v>
      </c>
      <c r="G350" s="1">
        <f t="shared" si="28"/>
        <v>2.5488975742617619</v>
      </c>
      <c r="H350" s="2">
        <f t="shared" si="29"/>
        <v>3.3968653660918453E-2</v>
      </c>
    </row>
    <row r="351" spans="1:8">
      <c r="A351">
        <v>350</v>
      </c>
      <c r="B351" s="7">
        <v>21900</v>
      </c>
      <c r="C351">
        <v>52</v>
      </c>
      <c r="D351" s="8">
        <f t="shared" si="26"/>
        <v>45.423656762846441</v>
      </c>
      <c r="E351" s="1">
        <f t="shared" si="25"/>
        <v>6.5763432371535586</v>
      </c>
      <c r="F351" s="1">
        <f t="shared" si="27"/>
        <v>6.5763432371535586</v>
      </c>
      <c r="G351" s="1">
        <f t="shared" si="28"/>
        <v>43.248290372855344</v>
      </c>
      <c r="H351" s="2">
        <f t="shared" si="29"/>
        <v>0.12646813917602998</v>
      </c>
    </row>
    <row r="352" spans="1:8">
      <c r="A352">
        <v>351</v>
      </c>
      <c r="B352" s="7">
        <v>21901</v>
      </c>
      <c r="C352">
        <v>39</v>
      </c>
      <c r="D352" s="8">
        <f t="shared" si="26"/>
        <v>45.443840247756043</v>
      </c>
      <c r="E352" s="1">
        <f t="shared" si="25"/>
        <v>-6.443840247756043</v>
      </c>
      <c r="F352" s="1">
        <f t="shared" si="27"/>
        <v>6.443840247756043</v>
      </c>
      <c r="G352" s="1">
        <f t="shared" si="28"/>
        <v>41.523077138600662</v>
      </c>
      <c r="H352" s="2">
        <f t="shared" si="29"/>
        <v>0.16522667301938571</v>
      </c>
    </row>
    <row r="353" spans="1:8">
      <c r="A353">
        <v>352</v>
      </c>
      <c r="B353" s="7">
        <v>21902</v>
      </c>
      <c r="C353">
        <v>40</v>
      </c>
      <c r="D353" s="8">
        <f t="shared" si="26"/>
        <v>45.464023732665652</v>
      </c>
      <c r="E353" s="1">
        <f t="shared" si="25"/>
        <v>-5.4640237326656518</v>
      </c>
      <c r="F353" s="1">
        <f t="shared" si="27"/>
        <v>5.4640237326656518</v>
      </c>
      <c r="G353" s="1">
        <f t="shared" si="28"/>
        <v>29.855555351133482</v>
      </c>
      <c r="H353" s="2">
        <f t="shared" si="29"/>
        <v>0.13660059331664129</v>
      </c>
    </row>
    <row r="354" spans="1:8">
      <c r="A354">
        <v>353</v>
      </c>
      <c r="B354" s="7">
        <v>21903</v>
      </c>
      <c r="C354">
        <v>42</v>
      </c>
      <c r="D354" s="8">
        <f t="shared" si="26"/>
        <v>45.484207217575261</v>
      </c>
      <c r="E354" s="1">
        <f t="shared" si="25"/>
        <v>-3.4842072175752605</v>
      </c>
      <c r="F354" s="1">
        <f t="shared" si="27"/>
        <v>3.4842072175752605</v>
      </c>
      <c r="G354" s="1">
        <f t="shared" si="28"/>
        <v>12.13969993500354</v>
      </c>
      <c r="H354" s="2">
        <f t="shared" si="29"/>
        <v>8.2957314704172863E-2</v>
      </c>
    </row>
    <row r="355" spans="1:8">
      <c r="A355">
        <v>354</v>
      </c>
      <c r="B355" s="7">
        <v>21904</v>
      </c>
      <c r="C355">
        <v>42</v>
      </c>
      <c r="D355" s="8">
        <f t="shared" si="26"/>
        <v>45.504390702484869</v>
      </c>
      <c r="E355" s="1">
        <f t="shared" si="25"/>
        <v>-3.5043907024848693</v>
      </c>
      <c r="F355" s="1">
        <f t="shared" si="27"/>
        <v>3.5043907024848693</v>
      </c>
      <c r="G355" s="1">
        <f t="shared" si="28"/>
        <v>12.280754195662396</v>
      </c>
      <c r="H355" s="2">
        <f t="shared" si="29"/>
        <v>8.3437873868687368E-2</v>
      </c>
    </row>
    <row r="356" spans="1:8">
      <c r="A356">
        <v>355</v>
      </c>
      <c r="B356" s="7">
        <v>21905</v>
      </c>
      <c r="C356">
        <v>53</v>
      </c>
      <c r="D356" s="8">
        <f t="shared" si="26"/>
        <v>45.524574187394478</v>
      </c>
      <c r="E356" s="1">
        <f t="shared" si="25"/>
        <v>7.475425812605522</v>
      </c>
      <c r="F356" s="1">
        <f t="shared" si="27"/>
        <v>7.475425812605522</v>
      </c>
      <c r="G356" s="1">
        <f t="shared" si="28"/>
        <v>55.88199107976893</v>
      </c>
      <c r="H356" s="2">
        <f t="shared" si="29"/>
        <v>0.1410457700491608</v>
      </c>
    </row>
    <row r="357" spans="1:8">
      <c r="A357">
        <v>356</v>
      </c>
      <c r="B357" s="7">
        <v>21906</v>
      </c>
      <c r="C357">
        <v>39</v>
      </c>
      <c r="D357" s="8">
        <f t="shared" si="26"/>
        <v>45.544757672304087</v>
      </c>
      <c r="E357" s="1">
        <f t="shared" si="25"/>
        <v>-6.5447576723040868</v>
      </c>
      <c r="F357" s="1">
        <f t="shared" si="27"/>
        <v>6.5447576723040868</v>
      </c>
      <c r="G357" s="1">
        <f t="shared" si="28"/>
        <v>42.833852989183207</v>
      </c>
      <c r="H357" s="2">
        <f t="shared" si="29"/>
        <v>0.16781429928984837</v>
      </c>
    </row>
    <row r="358" spans="1:8">
      <c r="A358">
        <v>357</v>
      </c>
      <c r="B358" s="7">
        <v>21907</v>
      </c>
      <c r="C358">
        <v>40</v>
      </c>
      <c r="D358" s="8">
        <f t="shared" si="26"/>
        <v>45.564941157213696</v>
      </c>
      <c r="E358" s="1">
        <f t="shared" si="25"/>
        <v>-5.5649411572136955</v>
      </c>
      <c r="F358" s="1">
        <f t="shared" si="27"/>
        <v>5.5649411572136955</v>
      </c>
      <c r="G358" s="1">
        <f t="shared" si="28"/>
        <v>30.968570083250906</v>
      </c>
      <c r="H358" s="2">
        <f t="shared" si="29"/>
        <v>0.13912352893034238</v>
      </c>
    </row>
    <row r="359" spans="1:8">
      <c r="A359">
        <v>358</v>
      </c>
      <c r="B359" s="7">
        <v>21908</v>
      </c>
      <c r="C359">
        <v>38</v>
      </c>
      <c r="D359" s="8">
        <f t="shared" si="26"/>
        <v>45.585124642123304</v>
      </c>
      <c r="E359" s="1">
        <f t="shared" si="25"/>
        <v>-7.5851246421233043</v>
      </c>
      <c r="F359" s="1">
        <f t="shared" si="27"/>
        <v>7.5851246421233043</v>
      </c>
      <c r="G359" s="1">
        <f t="shared" si="28"/>
        <v>57.534115836546185</v>
      </c>
      <c r="H359" s="2">
        <f t="shared" si="29"/>
        <v>0.19960854321377117</v>
      </c>
    </row>
    <row r="360" spans="1:8">
      <c r="A360">
        <v>359</v>
      </c>
      <c r="B360" s="7">
        <v>21909</v>
      </c>
      <c r="C360">
        <v>44</v>
      </c>
      <c r="D360" s="8">
        <f t="shared" si="26"/>
        <v>45.605308127032913</v>
      </c>
      <c r="E360" s="1">
        <f t="shared" si="25"/>
        <v>-1.605308127032913</v>
      </c>
      <c r="F360" s="1">
        <f t="shared" si="27"/>
        <v>1.605308127032913</v>
      </c>
      <c r="G360" s="1">
        <f t="shared" si="28"/>
        <v>2.5770141827179192</v>
      </c>
      <c r="H360" s="2">
        <f t="shared" si="29"/>
        <v>3.6484275614384387E-2</v>
      </c>
    </row>
    <row r="361" spans="1:8">
      <c r="A361">
        <v>360</v>
      </c>
      <c r="B361" s="7">
        <v>21910</v>
      </c>
      <c r="C361">
        <v>34</v>
      </c>
      <c r="D361" s="8">
        <f t="shared" si="26"/>
        <v>45.625491611942522</v>
      </c>
      <c r="E361" s="1">
        <f t="shared" si="25"/>
        <v>-11.625491611942522</v>
      </c>
      <c r="F361" s="1">
        <f t="shared" si="27"/>
        <v>11.625491611942522</v>
      </c>
      <c r="G361" s="1">
        <f t="shared" si="28"/>
        <v>135.15205521934593</v>
      </c>
      <c r="H361" s="2">
        <f t="shared" si="29"/>
        <v>0.34192622388066241</v>
      </c>
    </row>
    <row r="362" spans="1:8">
      <c r="A362">
        <v>361</v>
      </c>
      <c r="B362" s="7">
        <v>21911</v>
      </c>
      <c r="C362">
        <v>37</v>
      </c>
      <c r="D362" s="8">
        <f t="shared" si="26"/>
        <v>45.645675096852131</v>
      </c>
      <c r="E362" s="1">
        <f t="shared" si="25"/>
        <v>-8.6456750968521305</v>
      </c>
      <c r="F362" s="1">
        <f t="shared" si="27"/>
        <v>8.6456750968521305</v>
      </c>
      <c r="G362" s="1">
        <f t="shared" si="28"/>
        <v>74.747697880329099</v>
      </c>
      <c r="H362" s="2">
        <f t="shared" si="29"/>
        <v>0.23366689450951705</v>
      </c>
    </row>
    <row r="363" spans="1:8">
      <c r="A363">
        <v>362</v>
      </c>
      <c r="B363" s="7">
        <v>21912</v>
      </c>
      <c r="C363">
        <v>52</v>
      </c>
      <c r="D363" s="8">
        <f t="shared" si="26"/>
        <v>45.665858581761739</v>
      </c>
      <c r="E363" s="1">
        <f t="shared" si="25"/>
        <v>6.3341414182382607</v>
      </c>
      <c r="F363" s="1">
        <f t="shared" si="27"/>
        <v>6.3341414182382607</v>
      </c>
      <c r="G363" s="1">
        <f t="shared" si="28"/>
        <v>40.121347506241406</v>
      </c>
      <c r="H363" s="2">
        <f t="shared" si="29"/>
        <v>0.12181041188919732</v>
      </c>
    </row>
    <row r="364" spans="1:8">
      <c r="A364">
        <v>363</v>
      </c>
      <c r="B364" s="7">
        <v>21913</v>
      </c>
      <c r="C364">
        <v>48</v>
      </c>
      <c r="D364" s="8">
        <f t="shared" si="26"/>
        <v>45.686042066671348</v>
      </c>
      <c r="E364" s="1">
        <f t="shared" si="25"/>
        <v>2.313957933328652</v>
      </c>
      <c r="F364" s="1">
        <f t="shared" si="27"/>
        <v>2.313957933328652</v>
      </c>
      <c r="G364" s="1">
        <f t="shared" si="28"/>
        <v>5.3544013172146059</v>
      </c>
      <c r="H364" s="2">
        <f t="shared" si="29"/>
        <v>4.8207456944346916E-2</v>
      </c>
    </row>
    <row r="365" spans="1:8">
      <c r="A365">
        <v>364</v>
      </c>
      <c r="B365" s="7">
        <v>21914</v>
      </c>
      <c r="C365">
        <v>55</v>
      </c>
      <c r="D365" s="8">
        <f t="shared" si="26"/>
        <v>45.706225551580957</v>
      </c>
      <c r="E365" s="1">
        <f t="shared" si="25"/>
        <v>9.2937744484190432</v>
      </c>
      <c r="F365" s="1">
        <f t="shared" si="27"/>
        <v>9.2937744484190432</v>
      </c>
      <c r="G365" s="1">
        <f t="shared" si="28"/>
        <v>86.374243498086685</v>
      </c>
      <c r="H365" s="2">
        <f t="shared" si="29"/>
        <v>0.16897771724398261</v>
      </c>
    </row>
    <row r="366" spans="1:8">
      <c r="A366">
        <v>365</v>
      </c>
      <c r="B366" s="7">
        <v>21915</v>
      </c>
      <c r="C366">
        <v>50</v>
      </c>
      <c r="D366" s="8">
        <f t="shared" si="26"/>
        <v>45.726409036490566</v>
      </c>
      <c r="E366" s="1">
        <f t="shared" si="25"/>
        <v>4.2735909635094345</v>
      </c>
      <c r="F366" s="1">
        <f t="shared" si="27"/>
        <v>4.2735909635094345</v>
      </c>
      <c r="G366" s="1">
        <f t="shared" si="28"/>
        <v>18.263579723389498</v>
      </c>
      <c r="H366" s="2">
        <f t="shared" si="29"/>
        <v>8.5471819270188695E-2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6"/>
  <sheetViews>
    <sheetView tabSelected="1" zoomScale="70" zoomScaleNormal="70" workbookViewId="0">
      <selection activeCell="W7" sqref="W7"/>
    </sheetView>
  </sheetViews>
  <sheetFormatPr defaultColWidth="11" defaultRowHeight="15.6"/>
  <cols>
    <col min="5" max="5" width="12.09765625" bestFit="1" customWidth="1"/>
    <col min="6" max="6" width="12" customWidth="1"/>
    <col min="7" max="7" width="12.8984375" bestFit="1" customWidth="1"/>
    <col min="8" max="8" width="20.09765625" bestFit="1" customWidth="1"/>
    <col min="9" max="9" width="22.8984375" bestFit="1" customWidth="1"/>
    <col min="10" max="10" width="14.5" bestFit="1" customWidth="1"/>
    <col min="11" max="11" width="23.5" bestFit="1" customWidth="1"/>
    <col min="15" max="15" width="11.5" bestFit="1" customWidth="1"/>
    <col min="23" max="23" width="15.3984375" bestFit="1" customWidth="1"/>
    <col min="24" max="24" width="14" bestFit="1" customWidth="1"/>
    <col min="25" max="25" width="14.3984375" bestFit="1" customWidth="1"/>
  </cols>
  <sheetData>
    <row r="1" spans="1:25">
      <c r="A1" s="6" t="s">
        <v>20</v>
      </c>
      <c r="B1" s="6" t="s">
        <v>13</v>
      </c>
      <c r="C1" s="5" t="s">
        <v>0</v>
      </c>
      <c r="D1" s="6" t="s">
        <v>16</v>
      </c>
      <c r="E1" s="6" t="s">
        <v>19</v>
      </c>
      <c r="F1" s="21" t="s">
        <v>12</v>
      </c>
      <c r="G1" s="6" t="s">
        <v>3</v>
      </c>
      <c r="H1" s="6" t="s">
        <v>4</v>
      </c>
      <c r="I1" s="6" t="s">
        <v>5</v>
      </c>
      <c r="J1" s="6" t="s">
        <v>37</v>
      </c>
      <c r="K1" s="6" t="s">
        <v>38</v>
      </c>
    </row>
    <row r="2" spans="1:25">
      <c r="A2" t="s">
        <v>21</v>
      </c>
      <c r="B2">
        <v>1</v>
      </c>
      <c r="C2" s="7">
        <v>21551</v>
      </c>
      <c r="D2">
        <v>35</v>
      </c>
      <c r="E2" s="8">
        <f>$O$3*B2+$O$2</f>
        <v>38.507433191107125</v>
      </c>
      <c r="F2" s="1">
        <f>D2-K2</f>
        <v>-3.7321483142842737</v>
      </c>
      <c r="G2" s="1">
        <f>ABS(F2)</f>
        <v>3.7321483142842737</v>
      </c>
      <c r="H2" s="1">
        <f>G2^2</f>
        <v>13.928931039814946</v>
      </c>
      <c r="I2" s="2">
        <f>G2/D2</f>
        <v>0.10663280897955067</v>
      </c>
      <c r="J2" s="1">
        <f>VLOOKUP(A2,$V$8:$Y$19,4,FALSE)</f>
        <v>1.0058356297617117</v>
      </c>
      <c r="K2" s="8">
        <f>J2*E2</f>
        <v>38.732148314284274</v>
      </c>
      <c r="N2" s="18" t="s">
        <v>17</v>
      </c>
      <c r="O2" s="30">
        <f>INTERCEPT(D2:D366,B2:B366)</f>
        <v>38.488348637663712</v>
      </c>
    </row>
    <row r="3" spans="1:25" ht="16.2" thickBot="1">
      <c r="A3" t="s">
        <v>22</v>
      </c>
      <c r="B3">
        <v>2</v>
      </c>
      <c r="C3" s="7">
        <v>21552</v>
      </c>
      <c r="D3">
        <v>32</v>
      </c>
      <c r="E3" s="8">
        <f t="shared" ref="E3:E66" si="0">$O$3*B3+$O$2</f>
        <v>38.526517744550539</v>
      </c>
      <c r="F3" s="1">
        <f t="shared" ref="F3:F66" si="1">D3-K3</f>
        <v>-6.9585706778917782</v>
      </c>
      <c r="G3" s="1">
        <f t="shared" ref="G3:G66" si="2">ABS(F3)</f>
        <v>6.9585706778917782</v>
      </c>
      <c r="H3" s="1">
        <f t="shared" ref="H3:H66" si="3">G3^2</f>
        <v>48.421705879215239</v>
      </c>
      <c r="I3" s="2">
        <f t="shared" ref="I3:I66" si="4">G3/D3</f>
        <v>0.21745533368411807</v>
      </c>
      <c r="J3" s="1">
        <f t="shared" ref="J3:J66" si="5">VLOOKUP(A3,$V$8:$Y$19,4,FALSE)</f>
        <v>1.0112144299208654</v>
      </c>
      <c r="K3" s="8">
        <f t="shared" ref="K3:K66" si="6">J3*E3</f>
        <v>38.958570677891778</v>
      </c>
      <c r="N3" s="19" t="s">
        <v>18</v>
      </c>
      <c r="O3" s="26">
        <f>SLOPE(D2:D366,B2:B366)</f>
        <v>1.9084553443412627E-2</v>
      </c>
    </row>
    <row r="4" spans="1:25">
      <c r="A4" t="s">
        <v>23</v>
      </c>
      <c r="B4">
        <v>3</v>
      </c>
      <c r="C4" s="7">
        <v>21553</v>
      </c>
      <c r="D4">
        <v>30</v>
      </c>
      <c r="E4" s="8">
        <f t="shared" si="0"/>
        <v>38.545602297993952</v>
      </c>
      <c r="F4" s="1">
        <f t="shared" si="1"/>
        <v>-7.6450393780251531</v>
      </c>
      <c r="G4" s="1">
        <f t="shared" si="2"/>
        <v>7.6450393780251531</v>
      </c>
      <c r="H4" s="1">
        <f t="shared" si="3"/>
        <v>58.446627091555222</v>
      </c>
      <c r="I4" s="2">
        <f t="shared" si="4"/>
        <v>0.25483464593417177</v>
      </c>
      <c r="J4" s="1">
        <f t="shared" si="5"/>
        <v>0.97663642889773539</v>
      </c>
      <c r="K4" s="8">
        <f t="shared" si="6"/>
        <v>37.645039378025153</v>
      </c>
    </row>
    <row r="5" spans="1:25">
      <c r="A5" t="s">
        <v>24</v>
      </c>
      <c r="B5">
        <v>4</v>
      </c>
      <c r="C5" s="7">
        <v>21554</v>
      </c>
      <c r="D5">
        <v>31</v>
      </c>
      <c r="E5" s="8">
        <f t="shared" si="0"/>
        <v>38.564686851437365</v>
      </c>
      <c r="F5" s="1">
        <f t="shared" si="1"/>
        <v>-5.7450517542899888</v>
      </c>
      <c r="G5" s="1">
        <f t="shared" si="2"/>
        <v>5.7450517542899888</v>
      </c>
      <c r="H5" s="1">
        <f t="shared" si="3"/>
        <v>33.005619659470476</v>
      </c>
      <c r="I5" s="2">
        <f t="shared" si="4"/>
        <v>0.18532425013838674</v>
      </c>
      <c r="J5" s="1">
        <f t="shared" si="5"/>
        <v>0.95281602819291256</v>
      </c>
      <c r="K5" s="8">
        <f t="shared" si="6"/>
        <v>36.745051754289989</v>
      </c>
    </row>
    <row r="6" spans="1:25">
      <c r="A6" t="s">
        <v>25</v>
      </c>
      <c r="B6">
        <v>5</v>
      </c>
      <c r="C6" s="7">
        <v>21555</v>
      </c>
      <c r="D6">
        <v>44</v>
      </c>
      <c r="E6" s="8">
        <f t="shared" si="0"/>
        <v>38.583771404880778</v>
      </c>
      <c r="F6" s="1">
        <f t="shared" si="1"/>
        <v>3.5900883658528002</v>
      </c>
      <c r="G6" s="1">
        <f t="shared" si="2"/>
        <v>3.5900883658528002</v>
      </c>
      <c r="H6" s="1">
        <f t="shared" si="3"/>
        <v>12.888734474631629</v>
      </c>
      <c r="I6" s="2">
        <f t="shared" si="4"/>
        <v>8.1592917405745466E-2</v>
      </c>
      <c r="J6" s="1">
        <f t="shared" si="5"/>
        <v>1.0473292309894677</v>
      </c>
      <c r="K6" s="8">
        <f t="shared" si="6"/>
        <v>40.4099116341472</v>
      </c>
      <c r="W6" s="22" t="s">
        <v>33</v>
      </c>
    </row>
    <row r="7" spans="1:25">
      <c r="A7" t="s">
        <v>26</v>
      </c>
      <c r="B7">
        <v>6</v>
      </c>
      <c r="C7" s="7">
        <v>21556</v>
      </c>
      <c r="D7">
        <v>29</v>
      </c>
      <c r="E7" s="8">
        <f t="shared" si="0"/>
        <v>38.602855958324191</v>
      </c>
      <c r="F7" s="1">
        <f t="shared" si="1"/>
        <v>-9.4978861526988609</v>
      </c>
      <c r="G7" s="1">
        <f t="shared" si="2"/>
        <v>9.4978861526988609</v>
      </c>
      <c r="H7" s="1">
        <f t="shared" si="3"/>
        <v>90.209841369628776</v>
      </c>
      <c r="I7" s="2">
        <f t="shared" si="4"/>
        <v>0.32751331561030556</v>
      </c>
      <c r="J7" s="1">
        <f t="shared" si="5"/>
        <v>0.99728077617524846</v>
      </c>
      <c r="K7" s="8">
        <f t="shared" si="6"/>
        <v>38.497886152698861</v>
      </c>
      <c r="V7" s="14" t="s">
        <v>20</v>
      </c>
      <c r="W7" s="14" t="s">
        <v>34</v>
      </c>
      <c r="X7" s="14" t="s">
        <v>35</v>
      </c>
      <c r="Y7" s="14" t="s">
        <v>36</v>
      </c>
    </row>
    <row r="8" spans="1:25">
      <c r="A8" t="s">
        <v>27</v>
      </c>
      <c r="B8">
        <v>7</v>
      </c>
      <c r="C8" s="7">
        <v>21557</v>
      </c>
      <c r="D8">
        <v>45</v>
      </c>
      <c r="E8" s="8">
        <f t="shared" si="0"/>
        <v>38.621940511767598</v>
      </c>
      <c r="F8" s="1">
        <f t="shared" si="1"/>
        <v>6.789744555359519</v>
      </c>
      <c r="G8" s="1">
        <f t="shared" si="2"/>
        <v>6.789744555359519</v>
      </c>
      <c r="H8" s="1">
        <f t="shared" si="3"/>
        <v>46.100631127034234</v>
      </c>
      <c r="I8" s="2">
        <f t="shared" si="4"/>
        <v>0.15088321234132265</v>
      </c>
      <c r="J8" s="1">
        <f t="shared" si="5"/>
        <v>0.98934064260697419</v>
      </c>
      <c r="K8" s="8">
        <f t="shared" si="6"/>
        <v>38.210255444640481</v>
      </c>
      <c r="N8" s="14" t="s">
        <v>6</v>
      </c>
      <c r="O8" s="15">
        <f>AVERAGE(G2:G366)</f>
        <v>5.4716098071049286</v>
      </c>
      <c r="V8" s="23" t="s">
        <v>21</v>
      </c>
      <c r="W8" s="24">
        <f>AVERAGEIF($A$2:$A$366,V8,$D$2:$D$366)</f>
        <v>42.225806451612904</v>
      </c>
      <c r="X8" s="24">
        <f>AVERAGE($D$2:$D$366)</f>
        <v>41.980821917808221</v>
      </c>
      <c r="Y8" s="10">
        <f>W8/X8</f>
        <v>1.0058356297617117</v>
      </c>
    </row>
    <row r="9" spans="1:25">
      <c r="A9" t="s">
        <v>28</v>
      </c>
      <c r="B9">
        <v>8</v>
      </c>
      <c r="C9" s="7">
        <v>21558</v>
      </c>
      <c r="D9">
        <v>43</v>
      </c>
      <c r="E9" s="8">
        <f t="shared" si="0"/>
        <v>38.641025065211011</v>
      </c>
      <c r="F9" s="1">
        <f t="shared" si="1"/>
        <v>3.8504187302935122</v>
      </c>
      <c r="G9" s="1">
        <f t="shared" si="2"/>
        <v>3.8504187302935122</v>
      </c>
      <c r="H9" s="1">
        <f t="shared" si="3"/>
        <v>14.825724398595103</v>
      </c>
      <c r="I9" s="2">
        <f t="shared" si="4"/>
        <v>8.9544621634732841E-2</v>
      </c>
      <c r="J9" s="1">
        <f t="shared" si="5"/>
        <v>1.013161043311797</v>
      </c>
      <c r="K9" s="8">
        <f t="shared" si="6"/>
        <v>39.149581269706488</v>
      </c>
      <c r="N9" s="9" t="s">
        <v>7</v>
      </c>
      <c r="O9" s="10">
        <f>AVERAGE(H2:H366)</f>
        <v>48.929957742759392</v>
      </c>
      <c r="V9" s="23" t="s">
        <v>22</v>
      </c>
      <c r="W9" s="24">
        <f>AVERAGEIF($A$2:$A$366,V9,$D$2:$D$366)</f>
        <v>42.451612903225808</v>
      </c>
      <c r="X9" s="24">
        <f t="shared" ref="X9:X19" si="7">AVERAGE($D$2:$D$366)</f>
        <v>41.980821917808221</v>
      </c>
      <c r="Y9" s="10">
        <f t="shared" ref="Y9:Y19" si="8">W9/X9</f>
        <v>1.0112144299208654</v>
      </c>
    </row>
    <row r="10" spans="1:25">
      <c r="A10" t="s">
        <v>29</v>
      </c>
      <c r="B10">
        <v>9</v>
      </c>
      <c r="C10" s="7">
        <v>21559</v>
      </c>
      <c r="D10">
        <v>38</v>
      </c>
      <c r="E10" s="8">
        <f t="shared" si="0"/>
        <v>38.660109618654424</v>
      </c>
      <c r="F10" s="1">
        <f t="shared" si="1"/>
        <v>-0.55498412751187232</v>
      </c>
      <c r="G10" s="1">
        <f t="shared" si="2"/>
        <v>0.55498412751187232</v>
      </c>
      <c r="H10" s="1">
        <f t="shared" si="3"/>
        <v>0.30800738179011417</v>
      </c>
      <c r="I10" s="2">
        <f t="shared" si="4"/>
        <v>1.4604845460838746E-2</v>
      </c>
      <c r="J10" s="1">
        <f t="shared" si="5"/>
        <v>0.99728077617524846</v>
      </c>
      <c r="K10" s="8">
        <f t="shared" si="6"/>
        <v>38.554984127511872</v>
      </c>
      <c r="N10" s="9" t="s">
        <v>8</v>
      </c>
      <c r="O10" s="16">
        <f>AVERAGE(I2:I366)</f>
        <v>0.13497894356758669</v>
      </c>
      <c r="V10" s="23" t="s">
        <v>23</v>
      </c>
      <c r="W10" s="24">
        <f t="shared" ref="W10:W19" si="9">AVERAGEIF($A$2:$A$366,V10,$D$2:$D$366)</f>
        <v>41</v>
      </c>
      <c r="X10" s="24">
        <f t="shared" si="7"/>
        <v>41.980821917808221</v>
      </c>
      <c r="Y10" s="10">
        <f t="shared" si="8"/>
        <v>0.97663642889773539</v>
      </c>
    </row>
    <row r="11" spans="1:25" ht="16.2" thickBot="1">
      <c r="A11" t="s">
        <v>30</v>
      </c>
      <c r="B11">
        <v>10</v>
      </c>
      <c r="C11" s="7">
        <v>21560</v>
      </c>
      <c r="D11">
        <v>27</v>
      </c>
      <c r="E11" s="8">
        <f t="shared" si="0"/>
        <v>38.679194172097837</v>
      </c>
      <c r="F11" s="1">
        <f t="shared" si="1"/>
        <v>-12.710353267529669</v>
      </c>
      <c r="G11" s="1">
        <f t="shared" si="2"/>
        <v>12.710353267529669</v>
      </c>
      <c r="H11" s="1">
        <f t="shared" si="3"/>
        <v>161.55308018540214</v>
      </c>
      <c r="I11" s="2">
        <f t="shared" si="4"/>
        <v>0.47075382472332106</v>
      </c>
      <c r="J11" s="1">
        <f t="shared" si="5"/>
        <v>1.0266592703778634</v>
      </c>
      <c r="K11" s="8">
        <f t="shared" si="6"/>
        <v>39.710353267529669</v>
      </c>
      <c r="N11" s="27" t="s">
        <v>15</v>
      </c>
      <c r="O11" s="28">
        <f>100%-O10</f>
        <v>0.86502105643241334</v>
      </c>
      <c r="V11" s="23" t="s">
        <v>24</v>
      </c>
      <c r="W11" s="24">
        <f t="shared" si="9"/>
        <v>40</v>
      </c>
      <c r="X11" s="24">
        <f t="shared" si="7"/>
        <v>41.980821917808221</v>
      </c>
      <c r="Y11" s="10">
        <f t="shared" si="8"/>
        <v>0.95281602819291256</v>
      </c>
    </row>
    <row r="12" spans="1:25">
      <c r="A12" t="s">
        <v>31</v>
      </c>
      <c r="B12">
        <v>11</v>
      </c>
      <c r="C12" s="7">
        <v>21561</v>
      </c>
      <c r="D12">
        <v>38</v>
      </c>
      <c r="E12" s="8">
        <f t="shared" si="0"/>
        <v>38.69827872554125</v>
      </c>
      <c r="F12" s="1">
        <f t="shared" si="1"/>
        <v>-9.2373903619886732E-3</v>
      </c>
      <c r="G12" s="1">
        <f t="shared" si="2"/>
        <v>9.2373903619886732E-3</v>
      </c>
      <c r="H12" s="1">
        <f t="shared" si="3"/>
        <v>8.5329380699761235E-5</v>
      </c>
      <c r="I12" s="2">
        <f t="shared" si="4"/>
        <v>2.430892200523335E-4</v>
      </c>
      <c r="J12" s="1">
        <f t="shared" si="5"/>
        <v>0.9821945223955274</v>
      </c>
      <c r="K12" s="8">
        <f t="shared" si="6"/>
        <v>38.009237390361989</v>
      </c>
      <c r="V12" s="23" t="s">
        <v>25</v>
      </c>
      <c r="W12" s="24">
        <f t="shared" si="9"/>
        <v>43.967741935483872</v>
      </c>
      <c r="X12" s="24">
        <f t="shared" si="7"/>
        <v>41.980821917808221</v>
      </c>
      <c r="Y12" s="10">
        <f t="shared" si="8"/>
        <v>1.0473292309894677</v>
      </c>
    </row>
    <row r="13" spans="1:25">
      <c r="A13" t="s">
        <v>32</v>
      </c>
      <c r="B13">
        <v>12</v>
      </c>
      <c r="C13" s="7">
        <v>21562</v>
      </c>
      <c r="D13">
        <v>33</v>
      </c>
      <c r="E13" s="8">
        <f t="shared" si="0"/>
        <v>38.717363278984664</v>
      </c>
      <c r="F13" s="1">
        <f t="shared" si="1"/>
        <v>-5.735050516663506</v>
      </c>
      <c r="G13" s="1">
        <f t="shared" si="2"/>
        <v>5.735050516663506</v>
      </c>
      <c r="H13" s="1">
        <f t="shared" si="3"/>
        <v>32.890804428682344</v>
      </c>
      <c r="I13" s="2">
        <f t="shared" si="4"/>
        <v>0.17378940959586381</v>
      </c>
      <c r="J13" s="1">
        <f t="shared" si="5"/>
        <v>1.0004568296025582</v>
      </c>
      <c r="K13" s="8">
        <f t="shared" si="6"/>
        <v>38.735050516663506</v>
      </c>
      <c r="V13" s="23" t="s">
        <v>26</v>
      </c>
      <c r="W13" s="24">
        <f t="shared" si="9"/>
        <v>41.866666666666667</v>
      </c>
      <c r="X13" s="24">
        <f t="shared" si="7"/>
        <v>41.980821917808221</v>
      </c>
      <c r="Y13" s="10">
        <f t="shared" si="8"/>
        <v>0.99728077617524846</v>
      </c>
    </row>
    <row r="14" spans="1:25">
      <c r="A14" t="s">
        <v>21</v>
      </c>
      <c r="B14">
        <v>13</v>
      </c>
      <c r="C14" s="7">
        <v>21563</v>
      </c>
      <c r="D14">
        <v>55</v>
      </c>
      <c r="E14" s="8">
        <f t="shared" si="0"/>
        <v>38.736447832428077</v>
      </c>
      <c r="F14" s="1">
        <f t="shared" si="1"/>
        <v>16.03750059973801</v>
      </c>
      <c r="G14" s="1">
        <f t="shared" si="2"/>
        <v>16.03750059973801</v>
      </c>
      <c r="H14" s="1">
        <f t="shared" si="3"/>
        <v>257.20142548659703</v>
      </c>
      <c r="I14" s="2">
        <f t="shared" si="4"/>
        <v>0.29159091999523656</v>
      </c>
      <c r="J14" s="1">
        <f t="shared" si="5"/>
        <v>1.0058356297617117</v>
      </c>
      <c r="K14" s="8">
        <f t="shared" si="6"/>
        <v>38.96249940026199</v>
      </c>
      <c r="V14" s="23" t="s">
        <v>27</v>
      </c>
      <c r="W14" s="24">
        <f t="shared" si="9"/>
        <v>41.533333333333331</v>
      </c>
      <c r="X14" s="24">
        <f t="shared" si="7"/>
        <v>41.980821917808221</v>
      </c>
      <c r="Y14" s="10">
        <f t="shared" si="8"/>
        <v>0.98934064260697419</v>
      </c>
    </row>
    <row r="15" spans="1:25">
      <c r="A15" t="s">
        <v>22</v>
      </c>
      <c r="B15">
        <v>14</v>
      </c>
      <c r="C15" s="7">
        <v>21564</v>
      </c>
      <c r="D15">
        <v>47</v>
      </c>
      <c r="E15" s="8">
        <f t="shared" si="0"/>
        <v>38.75553238587149</v>
      </c>
      <c r="F15" s="1">
        <f t="shared" si="1"/>
        <v>7.8098464121413258</v>
      </c>
      <c r="G15" s="1">
        <f t="shared" si="2"/>
        <v>7.8098464121413258</v>
      </c>
      <c r="H15" s="1">
        <f t="shared" si="3"/>
        <v>60.993700981236742</v>
      </c>
      <c r="I15" s="2">
        <f t="shared" si="4"/>
        <v>0.16616694493917714</v>
      </c>
      <c r="J15" s="1">
        <f t="shared" si="5"/>
        <v>1.0112144299208654</v>
      </c>
      <c r="K15" s="8">
        <f t="shared" si="6"/>
        <v>39.190153587858674</v>
      </c>
      <c r="V15" s="23" t="s">
        <v>28</v>
      </c>
      <c r="W15" s="24">
        <f t="shared" si="9"/>
        <v>42.533333333333331</v>
      </c>
      <c r="X15" s="24">
        <f t="shared" si="7"/>
        <v>41.980821917808221</v>
      </c>
      <c r="Y15" s="10">
        <f t="shared" si="8"/>
        <v>1.013161043311797</v>
      </c>
    </row>
    <row r="16" spans="1:25">
      <c r="A16" t="s">
        <v>23</v>
      </c>
      <c r="B16">
        <v>15</v>
      </c>
      <c r="C16" s="7">
        <v>21565</v>
      </c>
      <c r="D16">
        <v>45</v>
      </c>
      <c r="E16" s="8">
        <f t="shared" si="0"/>
        <v>38.774616939314903</v>
      </c>
      <c r="F16" s="1">
        <f t="shared" si="1"/>
        <v>7.1312965805098543</v>
      </c>
      <c r="G16" s="1">
        <f t="shared" si="2"/>
        <v>7.1312965805098543</v>
      </c>
      <c r="H16" s="1">
        <f t="shared" si="3"/>
        <v>50.855390919191542</v>
      </c>
      <c r="I16" s="2">
        <f t="shared" si="4"/>
        <v>0.15847325734466342</v>
      </c>
      <c r="J16" s="1">
        <f t="shared" si="5"/>
        <v>0.97663642889773539</v>
      </c>
      <c r="K16" s="8">
        <f t="shared" si="6"/>
        <v>37.868703419490146</v>
      </c>
      <c r="V16" s="23" t="s">
        <v>29</v>
      </c>
      <c r="W16" s="24">
        <f t="shared" si="9"/>
        <v>41.866666666666667</v>
      </c>
      <c r="X16" s="24">
        <f t="shared" si="7"/>
        <v>41.980821917808221</v>
      </c>
      <c r="Y16" s="10">
        <f t="shared" si="8"/>
        <v>0.99728077617524846</v>
      </c>
    </row>
    <row r="17" spans="1:25">
      <c r="A17" t="s">
        <v>24</v>
      </c>
      <c r="B17">
        <v>16</v>
      </c>
      <c r="C17" s="7">
        <v>21566</v>
      </c>
      <c r="D17">
        <v>37</v>
      </c>
      <c r="E17" s="8">
        <f t="shared" si="0"/>
        <v>38.793701492758316</v>
      </c>
      <c r="F17" s="1">
        <f t="shared" si="1"/>
        <v>3.6739424768555295E-2</v>
      </c>
      <c r="G17" s="1">
        <f t="shared" si="2"/>
        <v>3.6739424768555295E-2</v>
      </c>
      <c r="H17" s="1">
        <f t="shared" si="3"/>
        <v>1.3497853323243343E-3</v>
      </c>
      <c r="I17" s="2">
        <f t="shared" si="4"/>
        <v>9.929574261771702E-4</v>
      </c>
      <c r="J17" s="1">
        <f t="shared" si="5"/>
        <v>0.95281602819291256</v>
      </c>
      <c r="K17" s="8">
        <f t="shared" si="6"/>
        <v>36.963260575231445</v>
      </c>
      <c r="V17" s="23" t="s">
        <v>30</v>
      </c>
      <c r="W17" s="24">
        <f t="shared" si="9"/>
        <v>43.1</v>
      </c>
      <c r="X17" s="24">
        <f t="shared" si="7"/>
        <v>41.980821917808221</v>
      </c>
      <c r="Y17" s="10">
        <f t="shared" si="8"/>
        <v>1.0266592703778634</v>
      </c>
    </row>
    <row r="18" spans="1:25">
      <c r="A18" t="s">
        <v>25</v>
      </c>
      <c r="B18">
        <v>17</v>
      </c>
      <c r="C18" s="7">
        <v>21567</v>
      </c>
      <c r="D18">
        <v>50</v>
      </c>
      <c r="E18" s="8">
        <f t="shared" si="0"/>
        <v>38.81278604620173</v>
      </c>
      <c r="F18" s="1">
        <f t="shared" si="1"/>
        <v>9.3502346376727985</v>
      </c>
      <c r="G18" s="1">
        <f t="shared" si="2"/>
        <v>9.3502346376727985</v>
      </c>
      <c r="H18" s="1">
        <f t="shared" si="3"/>
        <v>87.426887779536173</v>
      </c>
      <c r="I18" s="2">
        <f t="shared" si="4"/>
        <v>0.18700469275345596</v>
      </c>
      <c r="J18" s="1">
        <f t="shared" si="5"/>
        <v>1.0473292309894677</v>
      </c>
      <c r="K18" s="8">
        <f t="shared" si="6"/>
        <v>40.649765362327202</v>
      </c>
      <c r="V18" s="23" t="s">
        <v>31</v>
      </c>
      <c r="W18" s="24">
        <f t="shared" si="9"/>
        <v>41.233333333333334</v>
      </c>
      <c r="X18" s="24">
        <f t="shared" si="7"/>
        <v>41.980821917808221</v>
      </c>
      <c r="Y18" s="10">
        <f t="shared" si="8"/>
        <v>0.9821945223955274</v>
      </c>
    </row>
    <row r="19" spans="1:25" ht="16.2" thickBot="1">
      <c r="A19" t="s">
        <v>26</v>
      </c>
      <c r="B19">
        <v>18</v>
      </c>
      <c r="C19" s="7">
        <v>21568</v>
      </c>
      <c r="D19">
        <v>43</v>
      </c>
      <c r="E19" s="8">
        <f t="shared" si="0"/>
        <v>38.831870599645143</v>
      </c>
      <c r="F19" s="1">
        <f t="shared" si="1"/>
        <v>4.2737219480490793</v>
      </c>
      <c r="G19" s="1">
        <f t="shared" si="2"/>
        <v>4.2737219480490793</v>
      </c>
      <c r="H19" s="1">
        <f t="shared" si="3"/>
        <v>18.264699289236418</v>
      </c>
      <c r="I19" s="2">
        <f t="shared" si="4"/>
        <v>9.9388882512769283E-2</v>
      </c>
      <c r="J19" s="1">
        <f t="shared" si="5"/>
        <v>0.99728077617524846</v>
      </c>
      <c r="K19" s="8">
        <f t="shared" si="6"/>
        <v>38.726278051950921</v>
      </c>
      <c r="V19" s="19" t="s">
        <v>32</v>
      </c>
      <c r="W19" s="25">
        <f t="shared" si="9"/>
        <v>42</v>
      </c>
      <c r="X19" s="25">
        <f t="shared" si="7"/>
        <v>41.980821917808221</v>
      </c>
      <c r="Y19" s="26">
        <f t="shared" si="8"/>
        <v>1.0004568296025582</v>
      </c>
    </row>
    <row r="20" spans="1:25">
      <c r="A20" t="s">
        <v>27</v>
      </c>
      <c r="B20">
        <v>19</v>
      </c>
      <c r="C20" s="7">
        <v>21569</v>
      </c>
      <c r="D20">
        <v>41</v>
      </c>
      <c r="E20" s="8">
        <f t="shared" si="0"/>
        <v>38.850955153088549</v>
      </c>
      <c r="F20" s="1">
        <f t="shared" si="1"/>
        <v>2.5631710629486406</v>
      </c>
      <c r="G20" s="1">
        <f t="shared" si="2"/>
        <v>2.5631710629486406</v>
      </c>
      <c r="H20" s="1">
        <f t="shared" si="3"/>
        <v>6.569845897937264</v>
      </c>
      <c r="I20" s="2">
        <f t="shared" si="4"/>
        <v>6.2516367388991231E-2</v>
      </c>
      <c r="J20" s="1">
        <f t="shared" si="5"/>
        <v>0.98934064260697419</v>
      </c>
      <c r="K20" s="8">
        <f t="shared" si="6"/>
        <v>38.436828937051359</v>
      </c>
    </row>
    <row r="21" spans="1:25">
      <c r="A21" t="s">
        <v>28</v>
      </c>
      <c r="B21">
        <v>20</v>
      </c>
      <c r="C21" s="7">
        <v>21570</v>
      </c>
      <c r="D21">
        <v>52</v>
      </c>
      <c r="E21" s="8">
        <f t="shared" si="0"/>
        <v>38.870039706531962</v>
      </c>
      <c r="F21" s="1">
        <f t="shared" si="1"/>
        <v>12.618390017359104</v>
      </c>
      <c r="G21" s="1">
        <f t="shared" si="2"/>
        <v>12.618390017359104</v>
      </c>
      <c r="H21" s="1">
        <f t="shared" si="3"/>
        <v>159.2237666301879</v>
      </c>
      <c r="I21" s="2">
        <f t="shared" si="4"/>
        <v>0.24266134648767507</v>
      </c>
      <c r="J21" s="1">
        <f t="shared" si="5"/>
        <v>1.013161043311797</v>
      </c>
      <c r="K21" s="8">
        <f t="shared" si="6"/>
        <v>39.381609982640896</v>
      </c>
    </row>
    <row r="22" spans="1:25">
      <c r="A22" t="s">
        <v>29</v>
      </c>
      <c r="B22">
        <v>21</v>
      </c>
      <c r="C22" s="7">
        <v>21571</v>
      </c>
      <c r="D22">
        <v>34</v>
      </c>
      <c r="E22" s="8">
        <f t="shared" si="0"/>
        <v>38.889124259975375</v>
      </c>
      <c r="F22" s="1">
        <f t="shared" si="1"/>
        <v>-4.7833760267639249</v>
      </c>
      <c r="G22" s="1">
        <f t="shared" si="2"/>
        <v>4.7833760267639249</v>
      </c>
      <c r="H22" s="1">
        <f t="shared" si="3"/>
        <v>22.880686213419832</v>
      </c>
      <c r="I22" s="2">
        <f t="shared" si="4"/>
        <v>0.14068753019893898</v>
      </c>
      <c r="J22" s="1">
        <f t="shared" si="5"/>
        <v>0.99728077617524846</v>
      </c>
      <c r="K22" s="8">
        <f t="shared" si="6"/>
        <v>38.783376026763925</v>
      </c>
    </row>
    <row r="23" spans="1:25">
      <c r="A23" t="s">
        <v>30</v>
      </c>
      <c r="B23">
        <v>22</v>
      </c>
      <c r="C23" s="7">
        <v>21572</v>
      </c>
      <c r="D23">
        <v>53</v>
      </c>
      <c r="E23" s="8">
        <f t="shared" si="0"/>
        <v>38.908208813418788</v>
      </c>
      <c r="F23" s="1">
        <f t="shared" si="1"/>
        <v>13.054526727905909</v>
      </c>
      <c r="G23" s="1">
        <f t="shared" si="2"/>
        <v>13.054526727905909</v>
      </c>
      <c r="H23" s="1">
        <f t="shared" si="3"/>
        <v>170.42066808960976</v>
      </c>
      <c r="I23" s="2">
        <f t="shared" si="4"/>
        <v>0.24631182505482846</v>
      </c>
      <c r="J23" s="1">
        <f t="shared" si="5"/>
        <v>1.0266592703778634</v>
      </c>
      <c r="K23" s="8">
        <f t="shared" si="6"/>
        <v>39.945473272094091</v>
      </c>
    </row>
    <row r="24" spans="1:25">
      <c r="A24" t="s">
        <v>31</v>
      </c>
      <c r="B24">
        <v>23</v>
      </c>
      <c r="C24" s="7">
        <v>21573</v>
      </c>
      <c r="D24">
        <v>39</v>
      </c>
      <c r="E24" s="8">
        <f t="shared" si="0"/>
        <v>38.927293366862202</v>
      </c>
      <c r="F24" s="1">
        <f t="shared" si="1"/>
        <v>0.76582568338420032</v>
      </c>
      <c r="G24" s="1">
        <f t="shared" si="2"/>
        <v>0.76582568338420032</v>
      </c>
      <c r="H24" s="1">
        <f t="shared" si="3"/>
        <v>0.58648897733087746</v>
      </c>
      <c r="I24" s="2">
        <f t="shared" si="4"/>
        <v>1.9636555984210265E-2</v>
      </c>
      <c r="J24" s="1">
        <f t="shared" si="5"/>
        <v>0.9821945223955274</v>
      </c>
      <c r="K24" s="8">
        <f t="shared" si="6"/>
        <v>38.2341743166158</v>
      </c>
    </row>
    <row r="25" spans="1:25">
      <c r="A25" t="s">
        <v>32</v>
      </c>
      <c r="B25">
        <v>24</v>
      </c>
      <c r="C25" s="7">
        <v>21574</v>
      </c>
      <c r="D25">
        <v>32</v>
      </c>
      <c r="E25" s="8">
        <f t="shared" si="0"/>
        <v>38.946377920305615</v>
      </c>
      <c r="F25" s="1">
        <f t="shared" si="1"/>
        <v>-6.9641697786520282</v>
      </c>
      <c r="G25" s="1">
        <f t="shared" si="2"/>
        <v>6.9641697786520282</v>
      </c>
      <c r="H25" s="1">
        <f t="shared" si="3"/>
        <v>48.499660705890243</v>
      </c>
      <c r="I25" s="2">
        <f t="shared" si="4"/>
        <v>0.21763030558287588</v>
      </c>
      <c r="J25" s="1">
        <f t="shared" si="5"/>
        <v>1.0004568296025582</v>
      </c>
      <c r="K25" s="8">
        <f t="shared" si="6"/>
        <v>38.964169778652028</v>
      </c>
    </row>
    <row r="26" spans="1:25">
      <c r="A26" t="s">
        <v>21</v>
      </c>
      <c r="B26">
        <v>25</v>
      </c>
      <c r="C26" s="7">
        <v>21575</v>
      </c>
      <c r="D26">
        <v>37</v>
      </c>
      <c r="E26" s="8">
        <f t="shared" si="0"/>
        <v>38.965462473749028</v>
      </c>
      <c r="F26" s="1">
        <f t="shared" si="1"/>
        <v>-2.1928504862396991</v>
      </c>
      <c r="G26" s="1">
        <f t="shared" si="2"/>
        <v>2.1928504862396991</v>
      </c>
      <c r="H26" s="1">
        <f t="shared" si="3"/>
        <v>4.8085932550016848</v>
      </c>
      <c r="I26" s="2">
        <f t="shared" si="4"/>
        <v>5.9266229357829707E-2</v>
      </c>
      <c r="J26" s="1">
        <f t="shared" si="5"/>
        <v>1.0058356297617117</v>
      </c>
      <c r="K26" s="8">
        <f t="shared" si="6"/>
        <v>39.192850486239699</v>
      </c>
    </row>
    <row r="27" spans="1:25">
      <c r="A27" t="s">
        <v>22</v>
      </c>
      <c r="B27">
        <v>26</v>
      </c>
      <c r="C27" s="7">
        <v>21576</v>
      </c>
      <c r="D27">
        <v>43</v>
      </c>
      <c r="E27" s="8">
        <f t="shared" si="0"/>
        <v>38.984547027192441</v>
      </c>
      <c r="F27" s="1">
        <f t="shared" si="1"/>
        <v>3.5782635021744298</v>
      </c>
      <c r="G27" s="1">
        <f t="shared" si="2"/>
        <v>3.5782635021744298</v>
      </c>
      <c r="H27" s="1">
        <f t="shared" si="3"/>
        <v>12.803969690993615</v>
      </c>
      <c r="I27" s="2">
        <f t="shared" si="4"/>
        <v>8.3215430283126279E-2</v>
      </c>
      <c r="J27" s="1">
        <f t="shared" si="5"/>
        <v>1.0112144299208654</v>
      </c>
      <c r="K27" s="8">
        <f t="shared" si="6"/>
        <v>39.42173649782557</v>
      </c>
    </row>
    <row r="28" spans="1:25">
      <c r="A28" t="s">
        <v>23</v>
      </c>
      <c r="B28">
        <v>27</v>
      </c>
      <c r="C28" s="7">
        <v>21577</v>
      </c>
      <c r="D28">
        <v>39</v>
      </c>
      <c r="E28" s="8">
        <f t="shared" si="0"/>
        <v>39.003631580635854</v>
      </c>
      <c r="F28" s="1">
        <f t="shared" si="1"/>
        <v>0.90763253904486163</v>
      </c>
      <c r="G28" s="1">
        <f t="shared" si="2"/>
        <v>0.90763253904486163</v>
      </c>
      <c r="H28" s="1">
        <f t="shared" si="3"/>
        <v>0.82379682593302228</v>
      </c>
      <c r="I28" s="2">
        <f t="shared" si="4"/>
        <v>2.3272629206278504E-2</v>
      </c>
      <c r="J28" s="1">
        <f t="shared" si="5"/>
        <v>0.97663642889773539</v>
      </c>
      <c r="K28" s="8">
        <f t="shared" si="6"/>
        <v>38.092367460955138</v>
      </c>
    </row>
    <row r="29" spans="1:25">
      <c r="A29" t="s">
        <v>24</v>
      </c>
      <c r="B29">
        <v>28</v>
      </c>
      <c r="C29" s="7">
        <v>21578</v>
      </c>
      <c r="D29">
        <v>35</v>
      </c>
      <c r="E29" s="8">
        <f t="shared" si="0"/>
        <v>39.022716134079268</v>
      </c>
      <c r="F29" s="1">
        <f t="shared" si="1"/>
        <v>-2.1814693961728935</v>
      </c>
      <c r="G29" s="1">
        <f t="shared" si="2"/>
        <v>2.1814693961728935</v>
      </c>
      <c r="H29" s="1">
        <f t="shared" si="3"/>
        <v>4.7588087264389287</v>
      </c>
      <c r="I29" s="2">
        <f t="shared" si="4"/>
        <v>6.2327697033511244E-2</v>
      </c>
      <c r="J29" s="1">
        <f t="shared" si="5"/>
        <v>0.95281602819291256</v>
      </c>
      <c r="K29" s="8">
        <f t="shared" si="6"/>
        <v>37.181469396172893</v>
      </c>
    </row>
    <row r="30" spans="1:25">
      <c r="A30" t="s">
        <v>25</v>
      </c>
      <c r="B30">
        <v>29</v>
      </c>
      <c r="C30" s="7">
        <v>21579</v>
      </c>
      <c r="D30">
        <v>44</v>
      </c>
      <c r="E30" s="8">
        <f t="shared" si="0"/>
        <v>39.041800687522681</v>
      </c>
      <c r="F30" s="1">
        <f t="shared" si="1"/>
        <v>3.1103809094927968</v>
      </c>
      <c r="G30" s="1">
        <f t="shared" si="2"/>
        <v>3.1103809094927968</v>
      </c>
      <c r="H30" s="1">
        <f t="shared" si="3"/>
        <v>9.6744694021372375</v>
      </c>
      <c r="I30" s="2">
        <f t="shared" si="4"/>
        <v>7.0690475215745383E-2</v>
      </c>
      <c r="J30" s="1">
        <f t="shared" si="5"/>
        <v>1.0473292309894677</v>
      </c>
      <c r="K30" s="8">
        <f t="shared" si="6"/>
        <v>40.889619090507203</v>
      </c>
    </row>
    <row r="31" spans="1:25">
      <c r="A31" t="s">
        <v>26</v>
      </c>
      <c r="B31">
        <v>30</v>
      </c>
      <c r="C31" s="7">
        <v>21580</v>
      </c>
      <c r="D31">
        <v>38</v>
      </c>
      <c r="E31" s="8">
        <f t="shared" si="0"/>
        <v>39.060885240966094</v>
      </c>
      <c r="F31" s="1">
        <f t="shared" si="1"/>
        <v>-0.95466995120297327</v>
      </c>
      <c r="G31" s="1">
        <f t="shared" si="2"/>
        <v>0.95466995120297327</v>
      </c>
      <c r="H31" s="1">
        <f t="shared" si="3"/>
        <v>0.91139471572988739</v>
      </c>
      <c r="I31" s="2">
        <f t="shared" si="4"/>
        <v>2.5122893452709821E-2</v>
      </c>
      <c r="J31" s="1">
        <f t="shared" si="5"/>
        <v>0.99728077617524846</v>
      </c>
      <c r="K31" s="8">
        <f t="shared" si="6"/>
        <v>38.954669951202973</v>
      </c>
    </row>
    <row r="32" spans="1:25">
      <c r="A32" t="s">
        <v>27</v>
      </c>
      <c r="B32">
        <v>31</v>
      </c>
      <c r="C32" s="7">
        <v>21581</v>
      </c>
      <c r="D32">
        <v>24</v>
      </c>
      <c r="E32" s="8">
        <f t="shared" si="0"/>
        <v>39.079969794409507</v>
      </c>
      <c r="F32" s="1">
        <f t="shared" si="1"/>
        <v>-14.663402429462245</v>
      </c>
      <c r="G32" s="1">
        <f t="shared" si="2"/>
        <v>14.663402429462245</v>
      </c>
      <c r="H32" s="1">
        <f t="shared" si="3"/>
        <v>215.01537080835928</v>
      </c>
      <c r="I32" s="2">
        <f t="shared" si="4"/>
        <v>0.61097510122759358</v>
      </c>
      <c r="J32" s="1">
        <f t="shared" si="5"/>
        <v>0.98934064260697419</v>
      </c>
      <c r="K32" s="8">
        <f t="shared" si="6"/>
        <v>38.663402429462245</v>
      </c>
    </row>
    <row r="33" spans="1:11">
      <c r="A33" t="s">
        <v>28</v>
      </c>
      <c r="B33">
        <v>32</v>
      </c>
      <c r="C33" s="7">
        <v>21582</v>
      </c>
      <c r="D33">
        <v>23</v>
      </c>
      <c r="E33" s="8">
        <f t="shared" si="0"/>
        <v>39.099054347852913</v>
      </c>
      <c r="F33" s="1">
        <f t="shared" si="1"/>
        <v>-16.613638695575311</v>
      </c>
      <c r="G33" s="1">
        <f t="shared" si="2"/>
        <v>16.613638695575311</v>
      </c>
      <c r="H33" s="1">
        <f t="shared" si="3"/>
        <v>276.0129907071173</v>
      </c>
      <c r="I33" s="2">
        <f t="shared" si="4"/>
        <v>0.72233211719892654</v>
      </c>
      <c r="J33" s="1">
        <f t="shared" si="5"/>
        <v>1.013161043311797</v>
      </c>
      <c r="K33" s="8">
        <f t="shared" si="6"/>
        <v>39.613638695575311</v>
      </c>
    </row>
    <row r="34" spans="1:11">
      <c r="A34" t="s">
        <v>29</v>
      </c>
      <c r="B34">
        <v>33</v>
      </c>
      <c r="C34" s="7">
        <v>21583</v>
      </c>
      <c r="D34">
        <v>31</v>
      </c>
      <c r="E34" s="8">
        <f t="shared" si="0"/>
        <v>39.118138901296327</v>
      </c>
      <c r="F34" s="1">
        <f t="shared" si="1"/>
        <v>-8.0117679260159846</v>
      </c>
      <c r="G34" s="1">
        <f t="shared" si="2"/>
        <v>8.0117679260159846</v>
      </c>
      <c r="H34" s="1">
        <f t="shared" si="3"/>
        <v>64.188425300338466</v>
      </c>
      <c r="I34" s="2">
        <f t="shared" si="4"/>
        <v>0.2584441266456769</v>
      </c>
      <c r="J34" s="1">
        <f t="shared" si="5"/>
        <v>0.99728077617524846</v>
      </c>
      <c r="K34" s="8">
        <f t="shared" si="6"/>
        <v>39.011767926015985</v>
      </c>
    </row>
    <row r="35" spans="1:11">
      <c r="A35" t="s">
        <v>30</v>
      </c>
      <c r="B35">
        <v>34</v>
      </c>
      <c r="C35" s="7">
        <v>21584</v>
      </c>
      <c r="D35">
        <v>44</v>
      </c>
      <c r="E35" s="8">
        <f t="shared" si="0"/>
        <v>39.13722345473974</v>
      </c>
      <c r="F35" s="1">
        <f t="shared" si="1"/>
        <v>3.8194067233414941</v>
      </c>
      <c r="G35" s="1">
        <f t="shared" si="2"/>
        <v>3.8194067233414941</v>
      </c>
      <c r="H35" s="1">
        <f t="shared" si="3"/>
        <v>14.587867718306208</v>
      </c>
      <c r="I35" s="2">
        <f t="shared" si="4"/>
        <v>8.6804698257761229E-2</v>
      </c>
      <c r="J35" s="1">
        <f t="shared" si="5"/>
        <v>1.0266592703778634</v>
      </c>
      <c r="K35" s="8">
        <f t="shared" si="6"/>
        <v>40.180593276658506</v>
      </c>
    </row>
    <row r="36" spans="1:11">
      <c r="A36" t="s">
        <v>31</v>
      </c>
      <c r="B36">
        <v>35</v>
      </c>
      <c r="C36" s="7">
        <v>21585</v>
      </c>
      <c r="D36">
        <v>38</v>
      </c>
      <c r="E36" s="8">
        <f t="shared" si="0"/>
        <v>39.156308008183153</v>
      </c>
      <c r="F36" s="1">
        <f t="shared" si="1"/>
        <v>-0.4591112428696178</v>
      </c>
      <c r="G36" s="1">
        <f t="shared" si="2"/>
        <v>0.4591112428696178</v>
      </c>
      <c r="H36" s="1">
        <f t="shared" si="3"/>
        <v>0.21078313332928517</v>
      </c>
      <c r="I36" s="2">
        <f t="shared" si="4"/>
        <v>1.2081874812358362E-2</v>
      </c>
      <c r="J36" s="1">
        <f t="shared" si="5"/>
        <v>0.9821945223955274</v>
      </c>
      <c r="K36" s="8">
        <f t="shared" si="6"/>
        <v>38.459111242869618</v>
      </c>
    </row>
    <row r="37" spans="1:11">
      <c r="A37" t="s">
        <v>32</v>
      </c>
      <c r="B37">
        <v>36</v>
      </c>
      <c r="C37" s="7">
        <v>21586</v>
      </c>
      <c r="D37">
        <v>50</v>
      </c>
      <c r="E37" s="8">
        <f t="shared" si="0"/>
        <v>39.175392561626566</v>
      </c>
      <c r="F37" s="1">
        <f t="shared" si="1"/>
        <v>10.806710959359442</v>
      </c>
      <c r="G37" s="1">
        <f t="shared" si="2"/>
        <v>10.806710959359442</v>
      </c>
      <c r="H37" s="1">
        <f t="shared" si="3"/>
        <v>116.78500175913948</v>
      </c>
      <c r="I37" s="2">
        <f t="shared" si="4"/>
        <v>0.21613421918718884</v>
      </c>
      <c r="J37" s="1">
        <f t="shared" si="5"/>
        <v>1.0004568296025582</v>
      </c>
      <c r="K37" s="8">
        <f t="shared" si="6"/>
        <v>39.193289040640558</v>
      </c>
    </row>
    <row r="38" spans="1:11">
      <c r="A38" t="s">
        <v>21</v>
      </c>
      <c r="B38">
        <v>37</v>
      </c>
      <c r="C38" s="7">
        <v>21587</v>
      </c>
      <c r="D38">
        <v>38</v>
      </c>
      <c r="E38" s="8">
        <f t="shared" si="0"/>
        <v>39.194477115069979</v>
      </c>
      <c r="F38" s="1">
        <f t="shared" si="1"/>
        <v>-1.4232015722174083</v>
      </c>
      <c r="G38" s="1">
        <f t="shared" si="2"/>
        <v>1.4232015722174083</v>
      </c>
      <c r="H38" s="1">
        <f t="shared" si="3"/>
        <v>2.0255027151621028</v>
      </c>
      <c r="I38" s="2">
        <f t="shared" si="4"/>
        <v>3.745267295308969E-2</v>
      </c>
      <c r="J38" s="1">
        <f t="shared" si="5"/>
        <v>1.0058356297617117</v>
      </c>
      <c r="K38" s="8">
        <f t="shared" si="6"/>
        <v>39.423201572217408</v>
      </c>
    </row>
    <row r="39" spans="1:11">
      <c r="A39" t="s">
        <v>22</v>
      </c>
      <c r="B39">
        <v>38</v>
      </c>
      <c r="C39" s="7">
        <v>21588</v>
      </c>
      <c r="D39">
        <v>51</v>
      </c>
      <c r="E39" s="8">
        <f t="shared" si="0"/>
        <v>39.213561668513393</v>
      </c>
      <c r="F39" s="1">
        <f t="shared" si="1"/>
        <v>11.346680592207527</v>
      </c>
      <c r="G39" s="1">
        <f t="shared" si="2"/>
        <v>11.346680592207527</v>
      </c>
      <c r="H39" s="1">
        <f t="shared" si="3"/>
        <v>128.74716046157894</v>
      </c>
      <c r="I39" s="2">
        <f t="shared" si="4"/>
        <v>0.22248393318053974</v>
      </c>
      <c r="J39" s="1">
        <f t="shared" si="5"/>
        <v>1.0112144299208654</v>
      </c>
      <c r="K39" s="8">
        <f t="shared" si="6"/>
        <v>39.653319407792473</v>
      </c>
    </row>
    <row r="40" spans="1:11">
      <c r="A40" t="s">
        <v>23</v>
      </c>
      <c r="B40">
        <v>39</v>
      </c>
      <c r="C40" s="7">
        <v>21589</v>
      </c>
      <c r="D40">
        <v>31</v>
      </c>
      <c r="E40" s="8">
        <f t="shared" si="0"/>
        <v>39.232646221956806</v>
      </c>
      <c r="F40" s="1">
        <f t="shared" si="1"/>
        <v>-7.3160315024201239</v>
      </c>
      <c r="G40" s="1">
        <f t="shared" si="2"/>
        <v>7.3160315024201239</v>
      </c>
      <c r="H40" s="1">
        <f t="shared" si="3"/>
        <v>53.524316944403658</v>
      </c>
      <c r="I40" s="2">
        <f t="shared" si="4"/>
        <v>0.23600101620710076</v>
      </c>
      <c r="J40" s="1">
        <f t="shared" si="5"/>
        <v>0.97663642889773539</v>
      </c>
      <c r="K40" s="8">
        <f t="shared" si="6"/>
        <v>38.316031502420124</v>
      </c>
    </row>
    <row r="41" spans="1:11">
      <c r="A41" t="s">
        <v>24</v>
      </c>
      <c r="B41">
        <v>40</v>
      </c>
      <c r="C41" s="7">
        <v>21590</v>
      </c>
      <c r="D41">
        <v>31</v>
      </c>
      <c r="E41" s="8">
        <f t="shared" si="0"/>
        <v>39.251730775400219</v>
      </c>
      <c r="F41" s="1">
        <f t="shared" si="1"/>
        <v>-6.3996782171143494</v>
      </c>
      <c r="G41" s="1">
        <f t="shared" si="2"/>
        <v>6.3996782171143494</v>
      </c>
      <c r="H41" s="1">
        <f t="shared" si="3"/>
        <v>40.955881282607898</v>
      </c>
      <c r="I41" s="2">
        <f t="shared" si="4"/>
        <v>0.20644123281014029</v>
      </c>
      <c r="J41" s="1">
        <f t="shared" si="5"/>
        <v>0.95281602819291256</v>
      </c>
      <c r="K41" s="8">
        <f t="shared" si="6"/>
        <v>37.399678217114349</v>
      </c>
    </row>
    <row r="42" spans="1:11">
      <c r="A42" t="s">
        <v>25</v>
      </c>
      <c r="B42">
        <v>41</v>
      </c>
      <c r="C42" s="7">
        <v>21591</v>
      </c>
      <c r="D42">
        <v>51</v>
      </c>
      <c r="E42" s="8">
        <f t="shared" si="0"/>
        <v>39.270815328843632</v>
      </c>
      <c r="F42" s="1">
        <f t="shared" si="1"/>
        <v>9.8705271813127951</v>
      </c>
      <c r="G42" s="1">
        <f t="shared" si="2"/>
        <v>9.8705271813127951</v>
      </c>
      <c r="H42" s="1">
        <f t="shared" si="3"/>
        <v>97.427306837034706</v>
      </c>
      <c r="I42" s="2">
        <f t="shared" si="4"/>
        <v>0.19353974865319207</v>
      </c>
      <c r="J42" s="1">
        <f t="shared" si="5"/>
        <v>1.0473292309894677</v>
      </c>
      <c r="K42" s="8">
        <f t="shared" si="6"/>
        <v>41.129472818687205</v>
      </c>
    </row>
    <row r="43" spans="1:11">
      <c r="A43" t="s">
        <v>26</v>
      </c>
      <c r="B43">
        <v>42</v>
      </c>
      <c r="C43" s="7">
        <v>21592</v>
      </c>
      <c r="D43">
        <v>36</v>
      </c>
      <c r="E43" s="8">
        <f t="shared" si="0"/>
        <v>39.289899882287045</v>
      </c>
      <c r="F43" s="1">
        <f t="shared" si="1"/>
        <v>-3.1830618504550259</v>
      </c>
      <c r="G43" s="1">
        <f t="shared" si="2"/>
        <v>3.1830618504550259</v>
      </c>
      <c r="H43" s="1">
        <f t="shared" si="3"/>
        <v>10.131882743822173</v>
      </c>
      <c r="I43" s="2">
        <f t="shared" si="4"/>
        <v>8.8418384734861827E-2</v>
      </c>
      <c r="J43" s="1">
        <f t="shared" si="5"/>
        <v>0.99728077617524846</v>
      </c>
      <c r="K43" s="8">
        <f t="shared" si="6"/>
        <v>39.183061850455026</v>
      </c>
    </row>
    <row r="44" spans="1:11">
      <c r="A44" t="s">
        <v>27</v>
      </c>
      <c r="B44">
        <v>43</v>
      </c>
      <c r="C44" s="7">
        <v>21593</v>
      </c>
      <c r="D44">
        <v>45</v>
      </c>
      <c r="E44" s="8">
        <f t="shared" si="0"/>
        <v>39.308984435730459</v>
      </c>
      <c r="F44" s="1">
        <f t="shared" si="1"/>
        <v>6.1100240781268838</v>
      </c>
      <c r="G44" s="1">
        <f t="shared" si="2"/>
        <v>6.1100240781268838</v>
      </c>
      <c r="H44" s="1">
        <f t="shared" si="3"/>
        <v>37.332394235290273</v>
      </c>
      <c r="I44" s="2">
        <f t="shared" si="4"/>
        <v>0.13577831284726408</v>
      </c>
      <c r="J44" s="1">
        <f t="shared" si="5"/>
        <v>0.98934064260697419</v>
      </c>
      <c r="K44" s="8">
        <f t="shared" si="6"/>
        <v>38.889975921873116</v>
      </c>
    </row>
    <row r="45" spans="1:11">
      <c r="A45" t="s">
        <v>28</v>
      </c>
      <c r="B45">
        <v>44</v>
      </c>
      <c r="C45" s="7">
        <v>21594</v>
      </c>
      <c r="D45">
        <v>51</v>
      </c>
      <c r="E45" s="8">
        <f t="shared" si="0"/>
        <v>39.328068989173865</v>
      </c>
      <c r="F45" s="1">
        <f t="shared" si="1"/>
        <v>11.154332591490274</v>
      </c>
      <c r="G45" s="1">
        <f t="shared" si="2"/>
        <v>11.154332591490274</v>
      </c>
      <c r="H45" s="1">
        <f t="shared" si="3"/>
        <v>124.41913556158212</v>
      </c>
      <c r="I45" s="2">
        <f t="shared" si="4"/>
        <v>0.21871240375471124</v>
      </c>
      <c r="J45" s="1">
        <f t="shared" si="5"/>
        <v>1.013161043311797</v>
      </c>
      <c r="K45" s="8">
        <f t="shared" si="6"/>
        <v>39.845667408509726</v>
      </c>
    </row>
    <row r="46" spans="1:11">
      <c r="A46" t="s">
        <v>29</v>
      </c>
      <c r="B46">
        <v>45</v>
      </c>
      <c r="C46" s="7">
        <v>21595</v>
      </c>
      <c r="D46">
        <v>34</v>
      </c>
      <c r="E46" s="8">
        <f t="shared" si="0"/>
        <v>39.347153542617278</v>
      </c>
      <c r="F46" s="1">
        <f t="shared" si="1"/>
        <v>-5.2401598252680373</v>
      </c>
      <c r="G46" s="1">
        <f t="shared" si="2"/>
        <v>5.2401598252680373</v>
      </c>
      <c r="H46" s="1">
        <f t="shared" si="3"/>
        <v>27.459274994353148</v>
      </c>
      <c r="I46" s="2">
        <f t="shared" si="4"/>
        <v>0.1541223478020011</v>
      </c>
      <c r="J46" s="1">
        <f t="shared" si="5"/>
        <v>0.99728077617524846</v>
      </c>
      <c r="K46" s="8">
        <f t="shared" si="6"/>
        <v>39.240159825268037</v>
      </c>
    </row>
    <row r="47" spans="1:11">
      <c r="A47" t="s">
        <v>30</v>
      </c>
      <c r="B47">
        <v>46</v>
      </c>
      <c r="C47" s="7">
        <v>21596</v>
      </c>
      <c r="D47">
        <v>52</v>
      </c>
      <c r="E47" s="8">
        <f t="shared" si="0"/>
        <v>39.366238096060691</v>
      </c>
      <c r="F47" s="1">
        <f t="shared" si="1"/>
        <v>11.584286718777079</v>
      </c>
      <c r="G47" s="1">
        <f t="shared" si="2"/>
        <v>11.584286718777079</v>
      </c>
      <c r="H47" s="1">
        <f t="shared" si="3"/>
        <v>134.19569878283502</v>
      </c>
      <c r="I47" s="2">
        <f t="shared" si="4"/>
        <v>0.22277474459186691</v>
      </c>
      <c r="J47" s="1">
        <f t="shared" si="5"/>
        <v>1.0266592703778634</v>
      </c>
      <c r="K47" s="8">
        <f t="shared" si="6"/>
        <v>40.415713281222921</v>
      </c>
    </row>
    <row r="48" spans="1:11">
      <c r="A48" t="s">
        <v>31</v>
      </c>
      <c r="B48">
        <v>47</v>
      </c>
      <c r="C48" s="7">
        <v>21597</v>
      </c>
      <c r="D48">
        <v>47</v>
      </c>
      <c r="E48" s="8">
        <f t="shared" si="0"/>
        <v>39.385322649504104</v>
      </c>
      <c r="F48" s="1">
        <f t="shared" si="1"/>
        <v>8.3159518308765712</v>
      </c>
      <c r="G48" s="1">
        <f t="shared" si="2"/>
        <v>8.3159518308765712</v>
      </c>
      <c r="H48" s="1">
        <f t="shared" si="3"/>
        <v>69.15505485345939</v>
      </c>
      <c r="I48" s="2">
        <f t="shared" si="4"/>
        <v>0.17693514533779939</v>
      </c>
      <c r="J48" s="1">
        <f t="shared" si="5"/>
        <v>0.9821945223955274</v>
      </c>
      <c r="K48" s="8">
        <f t="shared" si="6"/>
        <v>38.684048169123429</v>
      </c>
    </row>
    <row r="49" spans="1:11">
      <c r="A49" t="s">
        <v>32</v>
      </c>
      <c r="B49">
        <v>48</v>
      </c>
      <c r="C49" s="7">
        <v>21598</v>
      </c>
      <c r="D49">
        <v>45</v>
      </c>
      <c r="E49" s="8">
        <f t="shared" si="0"/>
        <v>39.404407202947517</v>
      </c>
      <c r="F49" s="1">
        <f t="shared" si="1"/>
        <v>5.5775916973709201</v>
      </c>
      <c r="G49" s="1">
        <f t="shared" si="2"/>
        <v>5.5775916973709201</v>
      </c>
      <c r="H49" s="1">
        <f t="shared" si="3"/>
        <v>31.109529142581021</v>
      </c>
      <c r="I49" s="2">
        <f t="shared" si="4"/>
        <v>0.12394648216379822</v>
      </c>
      <c r="J49" s="1">
        <f t="shared" si="5"/>
        <v>1.0004568296025582</v>
      </c>
      <c r="K49" s="8">
        <f t="shared" si="6"/>
        <v>39.42240830262908</v>
      </c>
    </row>
    <row r="50" spans="1:11">
      <c r="A50" t="s">
        <v>21</v>
      </c>
      <c r="B50">
        <v>49</v>
      </c>
      <c r="C50" s="7">
        <v>21599</v>
      </c>
      <c r="D50">
        <v>46</v>
      </c>
      <c r="E50" s="8">
        <f t="shared" si="0"/>
        <v>39.423491756390931</v>
      </c>
      <c r="F50" s="1">
        <f t="shared" si="1"/>
        <v>6.3464473418048755</v>
      </c>
      <c r="G50" s="1">
        <f t="shared" si="2"/>
        <v>6.3464473418048755</v>
      </c>
      <c r="H50" s="1">
        <f t="shared" si="3"/>
        <v>40.277393862302169</v>
      </c>
      <c r="I50" s="2">
        <f t="shared" si="4"/>
        <v>0.13796624656097556</v>
      </c>
      <c r="J50" s="1">
        <f t="shared" si="5"/>
        <v>1.0058356297617117</v>
      </c>
      <c r="K50" s="8">
        <f t="shared" si="6"/>
        <v>39.653552658195125</v>
      </c>
    </row>
    <row r="51" spans="1:11">
      <c r="A51" t="s">
        <v>22</v>
      </c>
      <c r="B51">
        <v>50</v>
      </c>
      <c r="C51" s="7">
        <v>21600</v>
      </c>
      <c r="D51">
        <v>39</v>
      </c>
      <c r="E51" s="8">
        <f t="shared" si="0"/>
        <v>39.442576309834344</v>
      </c>
      <c r="F51" s="1">
        <f t="shared" si="1"/>
        <v>-0.88490231775936934</v>
      </c>
      <c r="G51" s="1">
        <f t="shared" si="2"/>
        <v>0.88490231775936934</v>
      </c>
      <c r="H51" s="1">
        <f t="shared" si="3"/>
        <v>0.78305211197590385</v>
      </c>
      <c r="I51" s="2">
        <f t="shared" si="4"/>
        <v>2.268980301947101E-2</v>
      </c>
      <c r="J51" s="1">
        <f t="shared" si="5"/>
        <v>1.0112144299208654</v>
      </c>
      <c r="K51" s="8">
        <f t="shared" si="6"/>
        <v>39.884902317759369</v>
      </c>
    </row>
    <row r="52" spans="1:11">
      <c r="A52" t="s">
        <v>23</v>
      </c>
      <c r="B52">
        <v>51</v>
      </c>
      <c r="C52" s="7">
        <v>21601</v>
      </c>
      <c r="D52">
        <v>48</v>
      </c>
      <c r="E52" s="8">
        <f t="shared" si="0"/>
        <v>39.461660863277757</v>
      </c>
      <c r="F52" s="1">
        <f t="shared" si="1"/>
        <v>9.4603044561148835</v>
      </c>
      <c r="G52" s="1">
        <f t="shared" si="2"/>
        <v>9.4603044561148835</v>
      </c>
      <c r="H52" s="1">
        <f t="shared" si="3"/>
        <v>89.497360402387116</v>
      </c>
      <c r="I52" s="2">
        <f t="shared" si="4"/>
        <v>0.19708967616906006</v>
      </c>
      <c r="J52" s="1">
        <f t="shared" si="5"/>
        <v>0.97663642889773539</v>
      </c>
      <c r="K52" s="8">
        <f t="shared" si="6"/>
        <v>38.539695543885117</v>
      </c>
    </row>
    <row r="53" spans="1:11">
      <c r="A53" t="s">
        <v>24</v>
      </c>
      <c r="B53">
        <v>52</v>
      </c>
      <c r="C53" s="7">
        <v>21602</v>
      </c>
      <c r="D53">
        <v>37</v>
      </c>
      <c r="E53" s="8">
        <f t="shared" si="0"/>
        <v>39.48074541672117</v>
      </c>
      <c r="F53" s="1">
        <f t="shared" si="1"/>
        <v>-0.61788703805580525</v>
      </c>
      <c r="G53" s="1">
        <f t="shared" si="2"/>
        <v>0.61788703805580525</v>
      </c>
      <c r="H53" s="1">
        <f t="shared" si="3"/>
        <v>0.38178439179737611</v>
      </c>
      <c r="I53" s="2">
        <f t="shared" si="4"/>
        <v>1.6699649677183924E-2</v>
      </c>
      <c r="J53" s="1">
        <f t="shared" si="5"/>
        <v>0.95281602819291256</v>
      </c>
      <c r="K53" s="8">
        <f t="shared" si="6"/>
        <v>37.617887038055805</v>
      </c>
    </row>
    <row r="54" spans="1:11">
      <c r="A54" t="s">
        <v>25</v>
      </c>
      <c r="B54">
        <v>53</v>
      </c>
      <c r="C54" s="7">
        <v>21603</v>
      </c>
      <c r="D54">
        <v>35</v>
      </c>
      <c r="E54" s="8">
        <f t="shared" si="0"/>
        <v>39.499829970164583</v>
      </c>
      <c r="F54" s="1">
        <f t="shared" si="1"/>
        <v>-6.3693265468672067</v>
      </c>
      <c r="G54" s="1">
        <f t="shared" si="2"/>
        <v>6.3693265468672067</v>
      </c>
      <c r="H54" s="1">
        <f t="shared" si="3"/>
        <v>40.568320660627336</v>
      </c>
      <c r="I54" s="2">
        <f t="shared" si="4"/>
        <v>0.18198075848192019</v>
      </c>
      <c r="J54" s="1">
        <f t="shared" si="5"/>
        <v>1.0473292309894677</v>
      </c>
      <c r="K54" s="8">
        <f t="shared" si="6"/>
        <v>41.369326546867207</v>
      </c>
    </row>
    <row r="55" spans="1:11">
      <c r="A55" t="s">
        <v>26</v>
      </c>
      <c r="B55">
        <v>54</v>
      </c>
      <c r="C55" s="7">
        <v>21604</v>
      </c>
      <c r="D55">
        <v>52</v>
      </c>
      <c r="E55" s="8">
        <f t="shared" si="0"/>
        <v>39.518914523607997</v>
      </c>
      <c r="F55" s="1">
        <f t="shared" si="1"/>
        <v>12.588546250292914</v>
      </c>
      <c r="G55" s="1">
        <f t="shared" si="2"/>
        <v>12.588546250292914</v>
      </c>
      <c r="H55" s="1">
        <f t="shared" si="3"/>
        <v>158.47149669576379</v>
      </c>
      <c r="I55" s="2">
        <f t="shared" si="4"/>
        <v>0.24208742789024834</v>
      </c>
      <c r="J55" s="1">
        <f t="shared" si="5"/>
        <v>0.99728077617524846</v>
      </c>
      <c r="K55" s="8">
        <f t="shared" si="6"/>
        <v>39.411453749707086</v>
      </c>
    </row>
    <row r="56" spans="1:11">
      <c r="A56" t="s">
        <v>27</v>
      </c>
      <c r="B56">
        <v>55</v>
      </c>
      <c r="C56" s="7">
        <v>21605</v>
      </c>
      <c r="D56">
        <v>42</v>
      </c>
      <c r="E56" s="8">
        <f t="shared" si="0"/>
        <v>39.53799907705141</v>
      </c>
      <c r="F56" s="1">
        <f t="shared" si="1"/>
        <v>2.8834505857160053</v>
      </c>
      <c r="G56" s="1">
        <f t="shared" si="2"/>
        <v>2.8834505857160053</v>
      </c>
      <c r="H56" s="1">
        <f t="shared" si="3"/>
        <v>8.3142872802659742</v>
      </c>
      <c r="I56" s="2">
        <f t="shared" si="4"/>
        <v>6.8653585374190598E-2</v>
      </c>
      <c r="J56" s="1">
        <f t="shared" si="5"/>
        <v>0.98934064260697419</v>
      </c>
      <c r="K56" s="8">
        <f t="shared" si="6"/>
        <v>39.116549414283995</v>
      </c>
    </row>
    <row r="57" spans="1:11">
      <c r="A57" t="s">
        <v>28</v>
      </c>
      <c r="B57">
        <v>56</v>
      </c>
      <c r="C57" s="7">
        <v>21606</v>
      </c>
      <c r="D57">
        <v>45</v>
      </c>
      <c r="E57" s="8">
        <f t="shared" si="0"/>
        <v>39.557083630494816</v>
      </c>
      <c r="F57" s="1">
        <f t="shared" si="1"/>
        <v>4.9223038785558657</v>
      </c>
      <c r="G57" s="1">
        <f t="shared" si="2"/>
        <v>4.9223038785558657</v>
      </c>
      <c r="H57" s="1">
        <f t="shared" si="3"/>
        <v>24.22907547284612</v>
      </c>
      <c r="I57" s="2">
        <f t="shared" si="4"/>
        <v>0.10938453063457479</v>
      </c>
      <c r="J57" s="1">
        <f t="shared" si="5"/>
        <v>1.013161043311797</v>
      </c>
      <c r="K57" s="8">
        <f t="shared" si="6"/>
        <v>40.077696121444134</v>
      </c>
    </row>
    <row r="58" spans="1:11">
      <c r="A58" t="s">
        <v>29</v>
      </c>
      <c r="B58">
        <v>57</v>
      </c>
      <c r="C58" s="7">
        <v>21607</v>
      </c>
      <c r="D58">
        <v>39</v>
      </c>
      <c r="E58" s="8">
        <f t="shared" si="0"/>
        <v>39.576168183938229</v>
      </c>
      <c r="F58" s="1">
        <f t="shared" si="1"/>
        <v>-0.46855172452008986</v>
      </c>
      <c r="G58" s="1">
        <f t="shared" si="2"/>
        <v>0.46855172452008986</v>
      </c>
      <c r="H58" s="1">
        <f t="shared" si="3"/>
        <v>0.21954071855075019</v>
      </c>
      <c r="I58" s="2">
        <f t="shared" si="4"/>
        <v>1.2014146782566407E-2</v>
      </c>
      <c r="J58" s="1">
        <f t="shared" si="5"/>
        <v>0.99728077617524846</v>
      </c>
      <c r="K58" s="8">
        <f t="shared" si="6"/>
        <v>39.46855172452009</v>
      </c>
    </row>
    <row r="59" spans="1:11">
      <c r="A59" t="s">
        <v>30</v>
      </c>
      <c r="B59">
        <v>58</v>
      </c>
      <c r="C59" s="7">
        <v>21608</v>
      </c>
      <c r="D59">
        <v>37</v>
      </c>
      <c r="E59" s="8">
        <f t="shared" si="0"/>
        <v>39.595252737381642</v>
      </c>
      <c r="F59" s="1">
        <f t="shared" si="1"/>
        <v>-3.6508332857873356</v>
      </c>
      <c r="G59" s="1">
        <f t="shared" si="2"/>
        <v>3.6508332857873356</v>
      </c>
      <c r="H59" s="1">
        <f t="shared" si="3"/>
        <v>13.328583680612754</v>
      </c>
      <c r="I59" s="2">
        <f t="shared" si="4"/>
        <v>9.8671169886144203E-2</v>
      </c>
      <c r="J59" s="1">
        <f t="shared" si="5"/>
        <v>1.0266592703778634</v>
      </c>
      <c r="K59" s="8">
        <f t="shared" si="6"/>
        <v>40.650833285787336</v>
      </c>
    </row>
    <row r="60" spans="1:11">
      <c r="A60" t="s">
        <v>31</v>
      </c>
      <c r="B60">
        <v>59</v>
      </c>
      <c r="C60" s="7">
        <v>21609</v>
      </c>
      <c r="D60">
        <v>30</v>
      </c>
      <c r="E60" s="8">
        <f t="shared" si="0"/>
        <v>39.614337290825056</v>
      </c>
      <c r="F60" s="1">
        <f t="shared" si="1"/>
        <v>-8.9089850953772469</v>
      </c>
      <c r="G60" s="1">
        <f t="shared" si="2"/>
        <v>8.9089850953772469</v>
      </c>
      <c r="H60" s="1">
        <f t="shared" si="3"/>
        <v>79.370015429653932</v>
      </c>
      <c r="I60" s="2">
        <f t="shared" si="4"/>
        <v>0.29696616984590823</v>
      </c>
      <c r="J60" s="1">
        <f t="shared" si="5"/>
        <v>0.9821945223955274</v>
      </c>
      <c r="K60" s="8">
        <f t="shared" si="6"/>
        <v>38.908985095377247</v>
      </c>
    </row>
    <row r="61" spans="1:11">
      <c r="A61" t="s">
        <v>32</v>
      </c>
      <c r="B61">
        <v>60</v>
      </c>
      <c r="C61" s="7">
        <v>21610</v>
      </c>
      <c r="D61">
        <v>35</v>
      </c>
      <c r="E61" s="8">
        <f t="shared" si="0"/>
        <v>39.633421844268469</v>
      </c>
      <c r="F61" s="1">
        <f t="shared" si="1"/>
        <v>-4.6515275646176093</v>
      </c>
      <c r="G61" s="1">
        <f t="shared" si="2"/>
        <v>4.6515275646176093</v>
      </c>
      <c r="H61" s="1">
        <f t="shared" si="3"/>
        <v>21.636708684397426</v>
      </c>
      <c r="I61" s="2">
        <f t="shared" si="4"/>
        <v>0.13290078756050314</v>
      </c>
      <c r="J61" s="1">
        <f t="shared" si="5"/>
        <v>1.0004568296025582</v>
      </c>
      <c r="K61" s="8">
        <f t="shared" si="6"/>
        <v>39.651527564617609</v>
      </c>
    </row>
    <row r="62" spans="1:11">
      <c r="A62" t="s">
        <v>21</v>
      </c>
      <c r="B62">
        <v>61</v>
      </c>
      <c r="C62" s="7">
        <v>21611</v>
      </c>
      <c r="D62">
        <v>28</v>
      </c>
      <c r="E62" s="8">
        <f t="shared" si="0"/>
        <v>39.652506397711882</v>
      </c>
      <c r="F62" s="1">
        <f t="shared" si="1"/>
        <v>-11.883903744172834</v>
      </c>
      <c r="G62" s="1">
        <f t="shared" si="2"/>
        <v>11.883903744172834</v>
      </c>
      <c r="H62" s="1">
        <f t="shared" si="3"/>
        <v>141.22716820076511</v>
      </c>
      <c r="I62" s="2">
        <f t="shared" si="4"/>
        <v>0.42442513372045837</v>
      </c>
      <c r="J62" s="1">
        <f t="shared" si="5"/>
        <v>1.0058356297617117</v>
      </c>
      <c r="K62" s="8">
        <f t="shared" si="6"/>
        <v>39.883903744172834</v>
      </c>
    </row>
    <row r="63" spans="1:11">
      <c r="A63" t="s">
        <v>22</v>
      </c>
      <c r="B63">
        <v>62</v>
      </c>
      <c r="C63" s="7">
        <v>21612</v>
      </c>
      <c r="D63">
        <v>45</v>
      </c>
      <c r="E63" s="8">
        <f t="shared" si="0"/>
        <v>39.671590951155295</v>
      </c>
      <c r="F63" s="1">
        <f t="shared" si="1"/>
        <v>4.8835147722737346</v>
      </c>
      <c r="G63" s="1">
        <f t="shared" si="2"/>
        <v>4.8835147722737346</v>
      </c>
      <c r="H63" s="1">
        <f t="shared" si="3"/>
        <v>23.848716531015786</v>
      </c>
      <c r="I63" s="2">
        <f t="shared" si="4"/>
        <v>0.10852255049497188</v>
      </c>
      <c r="J63" s="1">
        <f t="shared" si="5"/>
        <v>1.0112144299208654</v>
      </c>
      <c r="K63" s="8">
        <f t="shared" si="6"/>
        <v>40.116485227726265</v>
      </c>
    </row>
    <row r="64" spans="1:11">
      <c r="A64" t="s">
        <v>23</v>
      </c>
      <c r="B64">
        <v>63</v>
      </c>
      <c r="C64" s="7">
        <v>21613</v>
      </c>
      <c r="D64">
        <v>34</v>
      </c>
      <c r="E64" s="8">
        <f t="shared" si="0"/>
        <v>39.690675504598708</v>
      </c>
      <c r="F64" s="1">
        <f t="shared" si="1"/>
        <v>-4.7633595853501021</v>
      </c>
      <c r="G64" s="1">
        <f t="shared" si="2"/>
        <v>4.7633595853501021</v>
      </c>
      <c r="H64" s="1">
        <f t="shared" si="3"/>
        <v>22.689594539346697</v>
      </c>
      <c r="I64" s="2">
        <f t="shared" si="4"/>
        <v>0.14009881133382654</v>
      </c>
      <c r="J64" s="1">
        <f t="shared" si="5"/>
        <v>0.97663642889773539</v>
      </c>
      <c r="K64" s="8">
        <f t="shared" si="6"/>
        <v>38.763359585350102</v>
      </c>
    </row>
    <row r="65" spans="1:11">
      <c r="A65" t="s">
        <v>24</v>
      </c>
      <c r="B65">
        <v>64</v>
      </c>
      <c r="C65" s="7">
        <v>21614</v>
      </c>
      <c r="D65">
        <v>36</v>
      </c>
      <c r="E65" s="8">
        <f t="shared" si="0"/>
        <v>39.709760058042121</v>
      </c>
      <c r="F65" s="1">
        <f t="shared" si="1"/>
        <v>-1.836095858997254</v>
      </c>
      <c r="G65" s="1">
        <f t="shared" si="2"/>
        <v>1.836095858997254</v>
      </c>
      <c r="H65" s="1">
        <f t="shared" si="3"/>
        <v>3.3712480034268641</v>
      </c>
      <c r="I65" s="2">
        <f t="shared" si="4"/>
        <v>5.1002662749923725E-2</v>
      </c>
      <c r="J65" s="1">
        <f t="shared" si="5"/>
        <v>0.95281602819291256</v>
      </c>
      <c r="K65" s="8">
        <f t="shared" si="6"/>
        <v>37.836095858997254</v>
      </c>
    </row>
    <row r="66" spans="1:11">
      <c r="A66" t="s">
        <v>25</v>
      </c>
      <c r="B66">
        <v>65</v>
      </c>
      <c r="C66" s="7">
        <v>21615</v>
      </c>
      <c r="D66">
        <v>50</v>
      </c>
      <c r="E66" s="8">
        <f t="shared" si="0"/>
        <v>39.728844611485535</v>
      </c>
      <c r="F66" s="1">
        <f t="shared" si="1"/>
        <v>8.3908197249527987</v>
      </c>
      <c r="G66" s="1">
        <f t="shared" si="2"/>
        <v>8.3908197249527987</v>
      </c>
      <c r="H66" s="1">
        <f t="shared" si="3"/>
        <v>70.405855656656954</v>
      </c>
      <c r="I66" s="2">
        <f t="shared" si="4"/>
        <v>0.16781639449905597</v>
      </c>
      <c r="J66" s="1">
        <f t="shared" si="5"/>
        <v>1.0473292309894677</v>
      </c>
      <c r="K66" s="8">
        <f t="shared" si="6"/>
        <v>41.609180275047201</v>
      </c>
    </row>
    <row r="67" spans="1:11">
      <c r="A67" t="s">
        <v>26</v>
      </c>
      <c r="B67">
        <v>66</v>
      </c>
      <c r="C67" s="7">
        <v>21616</v>
      </c>
      <c r="D67">
        <v>44</v>
      </c>
      <c r="E67" s="8">
        <f t="shared" ref="E67:E130" si="10">$O$3*B67+$O$2</f>
        <v>39.747929164928948</v>
      </c>
      <c r="F67" s="1">
        <f t="shared" ref="F67:F130" si="11">D67-K67</f>
        <v>4.3601543510408618</v>
      </c>
      <c r="G67" s="1">
        <f t="shared" ref="G67:G130" si="12">ABS(F67)</f>
        <v>4.3601543510408618</v>
      </c>
      <c r="H67" s="1">
        <f t="shared" ref="H67:H130" si="13">G67^2</f>
        <v>19.010945964900557</v>
      </c>
      <c r="I67" s="2">
        <f t="shared" ref="I67:I130" si="14">G67/D67</f>
        <v>9.9094417069110499E-2</v>
      </c>
      <c r="J67" s="1">
        <f t="shared" ref="J67:J130" si="15">VLOOKUP(A67,$V$8:$Y$19,4,FALSE)</f>
        <v>0.99728077617524846</v>
      </c>
      <c r="K67" s="8">
        <f t="shared" ref="K67:K130" si="16">J67*E67</f>
        <v>39.639845648959138</v>
      </c>
    </row>
    <row r="68" spans="1:11">
      <c r="A68" t="s">
        <v>27</v>
      </c>
      <c r="B68">
        <v>67</v>
      </c>
      <c r="C68" s="7">
        <v>21617</v>
      </c>
      <c r="D68">
        <v>39</v>
      </c>
      <c r="E68" s="8">
        <f t="shared" si="10"/>
        <v>39.767013718372361</v>
      </c>
      <c r="F68" s="1">
        <f t="shared" si="11"/>
        <v>-0.34312290669487311</v>
      </c>
      <c r="G68" s="1">
        <f t="shared" si="12"/>
        <v>0.34312290669487311</v>
      </c>
      <c r="H68" s="1">
        <f t="shared" si="13"/>
        <v>0.1177333290987386</v>
      </c>
      <c r="I68" s="2">
        <f t="shared" si="14"/>
        <v>8.7980232485864902E-3</v>
      </c>
      <c r="J68" s="1">
        <f t="shared" si="15"/>
        <v>0.98934064260697419</v>
      </c>
      <c r="K68" s="8">
        <f t="shared" si="16"/>
        <v>39.343122906694873</v>
      </c>
    </row>
    <row r="69" spans="1:11">
      <c r="A69" t="s">
        <v>28</v>
      </c>
      <c r="B69">
        <v>68</v>
      </c>
      <c r="C69" s="7">
        <v>21618</v>
      </c>
      <c r="D69">
        <v>32</v>
      </c>
      <c r="E69" s="8">
        <f t="shared" si="10"/>
        <v>39.786098271815774</v>
      </c>
      <c r="F69" s="1">
        <f t="shared" si="11"/>
        <v>-8.3097248343785566</v>
      </c>
      <c r="G69" s="1">
        <f t="shared" si="12"/>
        <v>8.3097248343785566</v>
      </c>
      <c r="H69" s="1">
        <f t="shared" si="13"/>
        <v>69.051526823087727</v>
      </c>
      <c r="I69" s="2">
        <f t="shared" si="14"/>
        <v>0.25967890107432989</v>
      </c>
      <c r="J69" s="1">
        <f t="shared" si="15"/>
        <v>1.013161043311797</v>
      </c>
      <c r="K69" s="8">
        <f t="shared" si="16"/>
        <v>40.309724834378557</v>
      </c>
    </row>
    <row r="70" spans="1:11">
      <c r="A70" t="s">
        <v>29</v>
      </c>
      <c r="B70">
        <v>69</v>
      </c>
      <c r="C70" s="7">
        <v>21619</v>
      </c>
      <c r="D70">
        <v>39</v>
      </c>
      <c r="E70" s="8">
        <f t="shared" si="10"/>
        <v>39.80518282525918</v>
      </c>
      <c r="F70" s="1">
        <f t="shared" si="11"/>
        <v>-0.69694362377214247</v>
      </c>
      <c r="G70" s="1">
        <f t="shared" si="12"/>
        <v>0.69694362377214247</v>
      </c>
      <c r="H70" s="1">
        <f t="shared" si="13"/>
        <v>0.48573041471664569</v>
      </c>
      <c r="I70" s="2">
        <f t="shared" si="14"/>
        <v>1.7870349327490834E-2</v>
      </c>
      <c r="J70" s="1">
        <f t="shared" si="15"/>
        <v>0.99728077617524846</v>
      </c>
      <c r="K70" s="8">
        <f t="shared" si="16"/>
        <v>39.696943623772142</v>
      </c>
    </row>
    <row r="71" spans="1:11">
      <c r="A71" t="s">
        <v>30</v>
      </c>
      <c r="B71">
        <v>70</v>
      </c>
      <c r="C71" s="7">
        <v>21620</v>
      </c>
      <c r="D71">
        <v>45</v>
      </c>
      <c r="E71" s="8">
        <f t="shared" si="10"/>
        <v>39.824267378702594</v>
      </c>
      <c r="F71" s="1">
        <f t="shared" si="11"/>
        <v>4.1140467096482496</v>
      </c>
      <c r="G71" s="1">
        <f t="shared" si="12"/>
        <v>4.1140467096482496</v>
      </c>
      <c r="H71" s="1">
        <f t="shared" si="13"/>
        <v>16.925380329167588</v>
      </c>
      <c r="I71" s="2">
        <f t="shared" si="14"/>
        <v>9.1423260214405541E-2</v>
      </c>
      <c r="J71" s="1">
        <f t="shared" si="15"/>
        <v>1.0266592703778634</v>
      </c>
      <c r="K71" s="8">
        <f t="shared" si="16"/>
        <v>40.88595329035175</v>
      </c>
    </row>
    <row r="72" spans="1:11">
      <c r="A72" t="s">
        <v>31</v>
      </c>
      <c r="B72">
        <v>71</v>
      </c>
      <c r="C72" s="7">
        <v>21621</v>
      </c>
      <c r="D72">
        <v>43</v>
      </c>
      <c r="E72" s="8">
        <f t="shared" si="10"/>
        <v>39.843351932146007</v>
      </c>
      <c r="F72" s="1">
        <f t="shared" si="11"/>
        <v>3.8660779783689421</v>
      </c>
      <c r="G72" s="1">
        <f t="shared" si="12"/>
        <v>3.8660779783689421</v>
      </c>
      <c r="H72" s="1">
        <f t="shared" si="13"/>
        <v>14.946558934829286</v>
      </c>
      <c r="I72" s="2">
        <f t="shared" si="14"/>
        <v>8.9908790194626553E-2</v>
      </c>
      <c r="J72" s="1">
        <f t="shared" si="15"/>
        <v>0.9821945223955274</v>
      </c>
      <c r="K72" s="8">
        <f t="shared" si="16"/>
        <v>39.133922021631058</v>
      </c>
    </row>
    <row r="73" spans="1:11">
      <c r="A73" t="s">
        <v>32</v>
      </c>
      <c r="B73">
        <v>72</v>
      </c>
      <c r="C73" s="7">
        <v>21622</v>
      </c>
      <c r="D73">
        <v>39</v>
      </c>
      <c r="E73" s="8">
        <f t="shared" si="10"/>
        <v>39.86243648558942</v>
      </c>
      <c r="F73" s="1">
        <f t="shared" si="11"/>
        <v>-0.88064682660613158</v>
      </c>
      <c r="G73" s="1">
        <f t="shared" si="12"/>
        <v>0.88064682660613158</v>
      </c>
      <c r="H73" s="1">
        <f t="shared" si="13"/>
        <v>0.77553883321145001</v>
      </c>
      <c r="I73" s="2">
        <f t="shared" si="14"/>
        <v>2.2580687861695682E-2</v>
      </c>
      <c r="J73" s="1">
        <f t="shared" si="15"/>
        <v>1.0004568296025582</v>
      </c>
      <c r="K73" s="8">
        <f t="shared" si="16"/>
        <v>39.880646826606132</v>
      </c>
    </row>
    <row r="74" spans="1:11">
      <c r="A74" t="s">
        <v>21</v>
      </c>
      <c r="B74">
        <v>73</v>
      </c>
      <c r="C74" s="7">
        <v>21623</v>
      </c>
      <c r="D74">
        <v>31</v>
      </c>
      <c r="E74" s="8">
        <f t="shared" si="10"/>
        <v>39.881521039032833</v>
      </c>
      <c r="F74" s="1">
        <f t="shared" si="11"/>
        <v>-9.1142548301505428</v>
      </c>
      <c r="G74" s="1">
        <f t="shared" si="12"/>
        <v>9.1142548301505428</v>
      </c>
      <c r="H74" s="1">
        <f t="shared" si="13"/>
        <v>83.069641108922497</v>
      </c>
      <c r="I74" s="2">
        <f t="shared" si="14"/>
        <v>0.29400822032743684</v>
      </c>
      <c r="J74" s="1">
        <f t="shared" si="15"/>
        <v>1.0058356297617117</v>
      </c>
      <c r="K74" s="8">
        <f t="shared" si="16"/>
        <v>40.114254830150543</v>
      </c>
    </row>
    <row r="75" spans="1:11">
      <c r="A75" t="s">
        <v>22</v>
      </c>
      <c r="B75">
        <v>74</v>
      </c>
      <c r="C75" s="7">
        <v>21624</v>
      </c>
      <c r="D75">
        <v>27</v>
      </c>
      <c r="E75" s="8">
        <f t="shared" si="10"/>
        <v>39.900605592476246</v>
      </c>
      <c r="F75" s="1">
        <f t="shared" si="11"/>
        <v>-13.348068137693161</v>
      </c>
      <c r="G75" s="1">
        <f t="shared" si="12"/>
        <v>13.348068137693161</v>
      </c>
      <c r="H75" s="1">
        <f t="shared" si="13"/>
        <v>178.17092300849939</v>
      </c>
      <c r="I75" s="2">
        <f t="shared" si="14"/>
        <v>0.4943728939886356</v>
      </c>
      <c r="J75" s="1">
        <f t="shared" si="15"/>
        <v>1.0112144299208654</v>
      </c>
      <c r="K75" s="8">
        <f t="shared" si="16"/>
        <v>40.348068137693161</v>
      </c>
    </row>
    <row r="76" spans="1:11">
      <c r="A76" t="s">
        <v>23</v>
      </c>
      <c r="B76">
        <v>75</v>
      </c>
      <c r="C76" s="7">
        <v>21625</v>
      </c>
      <c r="D76">
        <v>30</v>
      </c>
      <c r="E76" s="8">
        <f t="shared" si="10"/>
        <v>39.91969014591966</v>
      </c>
      <c r="F76" s="1">
        <f t="shared" si="11"/>
        <v>-8.9870236268150947</v>
      </c>
      <c r="G76" s="1">
        <f t="shared" si="12"/>
        <v>8.9870236268150947</v>
      </c>
      <c r="H76" s="1">
        <f t="shared" si="13"/>
        <v>80.766593668932742</v>
      </c>
      <c r="I76" s="2">
        <f t="shared" si="14"/>
        <v>0.29956745422716985</v>
      </c>
      <c r="J76" s="1">
        <f t="shared" si="15"/>
        <v>0.97663642889773539</v>
      </c>
      <c r="K76" s="8">
        <f t="shared" si="16"/>
        <v>38.987023626815095</v>
      </c>
    </row>
    <row r="77" spans="1:11">
      <c r="A77" t="s">
        <v>24</v>
      </c>
      <c r="B77">
        <v>76</v>
      </c>
      <c r="C77" s="7">
        <v>21626</v>
      </c>
      <c r="D77">
        <v>42</v>
      </c>
      <c r="E77" s="8">
        <f t="shared" si="10"/>
        <v>39.938774699363073</v>
      </c>
      <c r="F77" s="1">
        <f t="shared" si="11"/>
        <v>3.9456953200612901</v>
      </c>
      <c r="G77" s="1">
        <f t="shared" si="12"/>
        <v>3.9456953200612901</v>
      </c>
      <c r="H77" s="1">
        <f t="shared" si="13"/>
        <v>15.568511558753567</v>
      </c>
      <c r="I77" s="2">
        <f t="shared" si="14"/>
        <v>9.3945126668125961E-2</v>
      </c>
      <c r="J77" s="1">
        <f t="shared" si="15"/>
        <v>0.95281602819291256</v>
      </c>
      <c r="K77" s="8">
        <f t="shared" si="16"/>
        <v>38.05430467993871</v>
      </c>
    </row>
    <row r="78" spans="1:11">
      <c r="A78" t="s">
        <v>25</v>
      </c>
      <c r="B78">
        <v>77</v>
      </c>
      <c r="C78" s="7">
        <v>21627</v>
      </c>
      <c r="D78">
        <v>46</v>
      </c>
      <c r="E78" s="8">
        <f t="shared" si="10"/>
        <v>39.957859252806486</v>
      </c>
      <c r="F78" s="1">
        <f t="shared" si="11"/>
        <v>4.150965996772797</v>
      </c>
      <c r="G78" s="1">
        <f t="shared" si="12"/>
        <v>4.150965996772797</v>
      </c>
      <c r="H78" s="1">
        <f t="shared" si="13"/>
        <v>17.230518706363981</v>
      </c>
      <c r="I78" s="2">
        <f t="shared" si="14"/>
        <v>9.0238391234191237E-2</v>
      </c>
      <c r="J78" s="1">
        <f t="shared" si="15"/>
        <v>1.0473292309894677</v>
      </c>
      <c r="K78" s="8">
        <f t="shared" si="16"/>
        <v>41.849034003227203</v>
      </c>
    </row>
    <row r="79" spans="1:11">
      <c r="A79" t="s">
        <v>26</v>
      </c>
      <c r="B79">
        <v>78</v>
      </c>
      <c r="C79" s="7">
        <v>21628</v>
      </c>
      <c r="D79">
        <v>41</v>
      </c>
      <c r="E79" s="8">
        <f t="shared" si="10"/>
        <v>39.976943806249899</v>
      </c>
      <c r="F79" s="1">
        <f t="shared" si="11"/>
        <v>1.1317624517888092</v>
      </c>
      <c r="G79" s="1">
        <f t="shared" si="12"/>
        <v>1.1317624517888092</v>
      </c>
      <c r="H79" s="1">
        <f t="shared" si="13"/>
        <v>1.2808862472790166</v>
      </c>
      <c r="I79" s="2">
        <f t="shared" si="14"/>
        <v>2.7603962238751445E-2</v>
      </c>
      <c r="J79" s="1">
        <f t="shared" si="15"/>
        <v>0.99728077617524846</v>
      </c>
      <c r="K79" s="8">
        <f t="shared" si="16"/>
        <v>39.868237548211191</v>
      </c>
    </row>
    <row r="80" spans="1:11">
      <c r="A80" t="s">
        <v>27</v>
      </c>
      <c r="B80">
        <v>79</v>
      </c>
      <c r="C80" s="7">
        <v>21629</v>
      </c>
      <c r="D80">
        <v>36</v>
      </c>
      <c r="E80" s="8">
        <f t="shared" si="10"/>
        <v>39.996028359693312</v>
      </c>
      <c r="F80" s="1">
        <f t="shared" si="11"/>
        <v>-3.5696963991057444</v>
      </c>
      <c r="G80" s="1">
        <f t="shared" si="12"/>
        <v>3.5696963991057444</v>
      </c>
      <c r="H80" s="1">
        <f t="shared" si="13"/>
        <v>12.742732381788517</v>
      </c>
      <c r="I80" s="2">
        <f t="shared" si="14"/>
        <v>9.9158233308492896E-2</v>
      </c>
      <c r="J80" s="1">
        <f t="shared" si="15"/>
        <v>0.98934064260697419</v>
      </c>
      <c r="K80" s="8">
        <f t="shared" si="16"/>
        <v>39.569696399105744</v>
      </c>
    </row>
    <row r="81" spans="1:11">
      <c r="A81" t="s">
        <v>28</v>
      </c>
      <c r="B81">
        <v>80</v>
      </c>
      <c r="C81" s="7">
        <v>21630</v>
      </c>
      <c r="D81">
        <v>45</v>
      </c>
      <c r="E81" s="8">
        <f t="shared" si="10"/>
        <v>40.015112913136726</v>
      </c>
      <c r="F81" s="1">
        <f t="shared" si="11"/>
        <v>4.4582464526870353</v>
      </c>
      <c r="G81" s="1">
        <f t="shared" si="12"/>
        <v>4.4582464526870353</v>
      </c>
      <c r="H81" s="1">
        <f t="shared" si="13"/>
        <v>19.875961432896535</v>
      </c>
      <c r="I81" s="2">
        <f t="shared" si="14"/>
        <v>9.9072143393045237E-2</v>
      </c>
      <c r="J81" s="1">
        <f t="shared" si="15"/>
        <v>1.013161043311797</v>
      </c>
      <c r="K81" s="8">
        <f t="shared" si="16"/>
        <v>40.541753547312965</v>
      </c>
    </row>
    <row r="82" spans="1:11">
      <c r="A82" t="s">
        <v>29</v>
      </c>
      <c r="B82">
        <v>81</v>
      </c>
      <c r="C82" s="7">
        <v>21631</v>
      </c>
      <c r="D82">
        <v>46</v>
      </c>
      <c r="E82" s="8">
        <f t="shared" si="10"/>
        <v>40.034197466580132</v>
      </c>
      <c r="F82" s="1">
        <f t="shared" si="11"/>
        <v>6.0746644769757978</v>
      </c>
      <c r="G82" s="1">
        <f t="shared" si="12"/>
        <v>6.0746644769757978</v>
      </c>
      <c r="H82" s="1">
        <f t="shared" si="13"/>
        <v>36.901548507831642</v>
      </c>
      <c r="I82" s="2">
        <f t="shared" si="14"/>
        <v>0.13205792341251735</v>
      </c>
      <c r="J82" s="1">
        <f t="shared" si="15"/>
        <v>0.99728077617524846</v>
      </c>
      <c r="K82" s="8">
        <f t="shared" si="16"/>
        <v>39.925335523024202</v>
      </c>
    </row>
    <row r="83" spans="1:11">
      <c r="A83" t="s">
        <v>30</v>
      </c>
      <c r="B83">
        <v>82</v>
      </c>
      <c r="C83" s="7">
        <v>21632</v>
      </c>
      <c r="D83">
        <v>43</v>
      </c>
      <c r="E83" s="8">
        <f t="shared" si="10"/>
        <v>40.053282020023545</v>
      </c>
      <c r="F83" s="1">
        <f t="shared" si="11"/>
        <v>1.8789267050838347</v>
      </c>
      <c r="G83" s="1">
        <f t="shared" si="12"/>
        <v>1.8789267050838347</v>
      </c>
      <c r="H83" s="1">
        <f t="shared" si="13"/>
        <v>3.5303655630771957</v>
      </c>
      <c r="I83" s="2">
        <f t="shared" si="14"/>
        <v>4.3695969885670573E-2</v>
      </c>
      <c r="J83" s="1">
        <f t="shared" si="15"/>
        <v>1.0266592703778634</v>
      </c>
      <c r="K83" s="8">
        <f t="shared" si="16"/>
        <v>41.121073294916165</v>
      </c>
    </row>
    <row r="84" spans="1:11">
      <c r="A84" t="s">
        <v>31</v>
      </c>
      <c r="B84">
        <v>83</v>
      </c>
      <c r="C84" s="7">
        <v>21633</v>
      </c>
      <c r="D84">
        <v>38</v>
      </c>
      <c r="E84" s="8">
        <f t="shared" si="10"/>
        <v>40.072366573466958</v>
      </c>
      <c r="F84" s="1">
        <f t="shared" si="11"/>
        <v>-1.358858947884876</v>
      </c>
      <c r="G84" s="1">
        <f t="shared" si="12"/>
        <v>1.358858947884876</v>
      </c>
      <c r="H84" s="1">
        <f t="shared" si="13"/>
        <v>1.8464976402467923</v>
      </c>
      <c r="I84" s="2">
        <f t="shared" si="14"/>
        <v>3.5759445996970424E-2</v>
      </c>
      <c r="J84" s="1">
        <f t="shared" si="15"/>
        <v>0.9821945223955274</v>
      </c>
      <c r="K84" s="8">
        <f t="shared" si="16"/>
        <v>39.358858947884876</v>
      </c>
    </row>
    <row r="85" spans="1:11">
      <c r="A85" t="s">
        <v>32</v>
      </c>
      <c r="B85">
        <v>84</v>
      </c>
      <c r="C85" s="7">
        <v>21634</v>
      </c>
      <c r="D85">
        <v>34</v>
      </c>
      <c r="E85" s="8">
        <f t="shared" si="10"/>
        <v>40.091451126910371</v>
      </c>
      <c r="F85" s="1">
        <f t="shared" si="11"/>
        <v>-6.109766088594661</v>
      </c>
      <c r="G85" s="1">
        <f t="shared" si="12"/>
        <v>6.109766088594661</v>
      </c>
      <c r="H85" s="1">
        <f t="shared" si="13"/>
        <v>37.329241657341299</v>
      </c>
      <c r="I85" s="2">
        <f t="shared" si="14"/>
        <v>0.17969900260572533</v>
      </c>
      <c r="J85" s="1">
        <f t="shared" si="15"/>
        <v>1.0004568296025582</v>
      </c>
      <c r="K85" s="8">
        <f t="shared" si="16"/>
        <v>40.109766088594661</v>
      </c>
    </row>
    <row r="86" spans="1:11">
      <c r="A86" t="s">
        <v>21</v>
      </c>
      <c r="B86">
        <v>85</v>
      </c>
      <c r="C86" s="7">
        <v>21635</v>
      </c>
      <c r="D86">
        <v>35</v>
      </c>
      <c r="E86" s="8">
        <f t="shared" si="10"/>
        <v>40.110535680353784</v>
      </c>
      <c r="F86" s="1">
        <f t="shared" si="11"/>
        <v>-5.3446059161282591</v>
      </c>
      <c r="G86" s="1">
        <f t="shared" si="12"/>
        <v>5.3446059161282591</v>
      </c>
      <c r="H86" s="1">
        <f t="shared" si="13"/>
        <v>28.564812398713187</v>
      </c>
      <c r="I86" s="2">
        <f t="shared" si="14"/>
        <v>0.15270302617509313</v>
      </c>
      <c r="J86" s="1">
        <f t="shared" si="15"/>
        <v>1.0058356297617117</v>
      </c>
      <c r="K86" s="8">
        <f t="shared" si="16"/>
        <v>40.344605916128259</v>
      </c>
    </row>
    <row r="87" spans="1:11">
      <c r="A87" t="s">
        <v>22</v>
      </c>
      <c r="B87">
        <v>86</v>
      </c>
      <c r="C87" s="7">
        <v>21636</v>
      </c>
      <c r="D87">
        <v>56</v>
      </c>
      <c r="E87" s="8">
        <f t="shared" si="10"/>
        <v>40.129620233797198</v>
      </c>
      <c r="F87" s="1">
        <f t="shared" si="11"/>
        <v>15.420348952339943</v>
      </c>
      <c r="G87" s="1">
        <f t="shared" si="12"/>
        <v>15.420348952339943</v>
      </c>
      <c r="H87" s="1">
        <f t="shared" si="13"/>
        <v>237.78716181193155</v>
      </c>
      <c r="I87" s="2">
        <f t="shared" si="14"/>
        <v>0.27536337414892753</v>
      </c>
      <c r="J87" s="1">
        <f t="shared" si="15"/>
        <v>1.0112144299208654</v>
      </c>
      <c r="K87" s="8">
        <f t="shared" si="16"/>
        <v>40.579651047660057</v>
      </c>
    </row>
    <row r="88" spans="1:11">
      <c r="A88" t="s">
        <v>23</v>
      </c>
      <c r="B88">
        <v>87</v>
      </c>
      <c r="C88" s="7">
        <v>21637</v>
      </c>
      <c r="D88">
        <v>36</v>
      </c>
      <c r="E88" s="8">
        <f t="shared" si="10"/>
        <v>40.148704787240611</v>
      </c>
      <c r="F88" s="1">
        <f t="shared" si="11"/>
        <v>-3.2106876682800802</v>
      </c>
      <c r="G88" s="1">
        <f t="shared" si="12"/>
        <v>3.2106876682800802</v>
      </c>
      <c r="H88" s="1">
        <f t="shared" si="13"/>
        <v>10.308515303245779</v>
      </c>
      <c r="I88" s="2">
        <f t="shared" si="14"/>
        <v>8.9185768563335557E-2</v>
      </c>
      <c r="J88" s="1">
        <f t="shared" si="15"/>
        <v>0.97663642889773539</v>
      </c>
      <c r="K88" s="8">
        <f t="shared" si="16"/>
        <v>39.21068766828008</v>
      </c>
    </row>
    <row r="89" spans="1:11">
      <c r="A89" t="s">
        <v>24</v>
      </c>
      <c r="B89">
        <v>88</v>
      </c>
      <c r="C89" s="7">
        <v>21638</v>
      </c>
      <c r="D89">
        <v>32</v>
      </c>
      <c r="E89" s="8">
        <f t="shared" si="10"/>
        <v>40.167789340684024</v>
      </c>
      <c r="F89" s="1">
        <f t="shared" si="11"/>
        <v>-6.2725135008801587</v>
      </c>
      <c r="G89" s="1">
        <f t="shared" si="12"/>
        <v>6.2725135008801587</v>
      </c>
      <c r="H89" s="1">
        <f t="shared" si="13"/>
        <v>39.344425618723868</v>
      </c>
      <c r="I89" s="2">
        <f t="shared" si="14"/>
        <v>0.19601604690250496</v>
      </c>
      <c r="J89" s="1">
        <f t="shared" si="15"/>
        <v>0.95281602819291256</v>
      </c>
      <c r="K89" s="8">
        <f t="shared" si="16"/>
        <v>38.272513500880159</v>
      </c>
    </row>
    <row r="90" spans="1:11">
      <c r="A90" t="s">
        <v>25</v>
      </c>
      <c r="B90">
        <v>89</v>
      </c>
      <c r="C90" s="7">
        <v>21639</v>
      </c>
      <c r="D90">
        <v>50</v>
      </c>
      <c r="E90" s="8">
        <f t="shared" si="10"/>
        <v>40.186873894127437</v>
      </c>
      <c r="F90" s="1">
        <f t="shared" si="11"/>
        <v>7.9111122685927953</v>
      </c>
      <c r="G90" s="1">
        <f t="shared" si="12"/>
        <v>7.9111122685927953</v>
      </c>
      <c r="H90" s="1">
        <f t="shared" si="13"/>
        <v>62.585697326279444</v>
      </c>
      <c r="I90" s="2">
        <f t="shared" si="14"/>
        <v>0.15822224537185592</v>
      </c>
      <c r="J90" s="1">
        <f t="shared" si="15"/>
        <v>1.0473292309894677</v>
      </c>
      <c r="K90" s="8">
        <f t="shared" si="16"/>
        <v>42.088887731407205</v>
      </c>
    </row>
    <row r="91" spans="1:11">
      <c r="A91" t="s">
        <v>26</v>
      </c>
      <c r="B91">
        <v>90</v>
      </c>
      <c r="C91" s="7">
        <v>21640</v>
      </c>
      <c r="D91">
        <v>41</v>
      </c>
      <c r="E91" s="8">
        <f t="shared" si="10"/>
        <v>40.20595844757085</v>
      </c>
      <c r="F91" s="1">
        <f t="shared" si="11"/>
        <v>0.90337055253675658</v>
      </c>
      <c r="G91" s="1">
        <f t="shared" si="12"/>
        <v>0.90337055253675658</v>
      </c>
      <c r="H91" s="1">
        <f t="shared" si="13"/>
        <v>0.81607835519056482</v>
      </c>
      <c r="I91" s="2">
        <f t="shared" si="14"/>
        <v>2.2033428110652599E-2</v>
      </c>
      <c r="J91" s="1">
        <f t="shared" si="15"/>
        <v>0.99728077617524846</v>
      </c>
      <c r="K91" s="8">
        <f t="shared" si="16"/>
        <v>40.096629447463243</v>
      </c>
    </row>
    <row r="92" spans="1:11">
      <c r="A92" t="s">
        <v>27</v>
      </c>
      <c r="B92">
        <v>91</v>
      </c>
      <c r="C92" s="7">
        <v>21641</v>
      </c>
      <c r="D92">
        <v>39</v>
      </c>
      <c r="E92" s="8">
        <f t="shared" si="10"/>
        <v>40.225043001014264</v>
      </c>
      <c r="F92" s="1">
        <f t="shared" si="11"/>
        <v>-0.79626989151662286</v>
      </c>
      <c r="G92" s="1">
        <f t="shared" si="12"/>
        <v>0.79626989151662286</v>
      </c>
      <c r="H92" s="1">
        <f t="shared" si="13"/>
        <v>0.63404574013589432</v>
      </c>
      <c r="I92" s="2">
        <f t="shared" si="14"/>
        <v>2.0417176705554433E-2</v>
      </c>
      <c r="J92" s="1">
        <f t="shared" si="15"/>
        <v>0.98934064260697419</v>
      </c>
      <c r="K92" s="8">
        <f t="shared" si="16"/>
        <v>39.796269891516623</v>
      </c>
    </row>
    <row r="93" spans="1:11">
      <c r="A93" t="s">
        <v>28</v>
      </c>
      <c r="B93">
        <v>92</v>
      </c>
      <c r="C93" s="7">
        <v>21642</v>
      </c>
      <c r="D93">
        <v>41</v>
      </c>
      <c r="E93" s="8">
        <f t="shared" si="10"/>
        <v>40.244127554457677</v>
      </c>
      <c r="F93" s="1">
        <f t="shared" si="11"/>
        <v>0.22621773975262016</v>
      </c>
      <c r="G93" s="1">
        <f t="shared" si="12"/>
        <v>0.22621773975262016</v>
      </c>
      <c r="H93" s="1">
        <f t="shared" si="13"/>
        <v>5.1174465778784185E-2</v>
      </c>
      <c r="I93" s="2">
        <f t="shared" si="14"/>
        <v>5.5175058476248824E-3</v>
      </c>
      <c r="J93" s="1">
        <f t="shared" si="15"/>
        <v>1.013161043311797</v>
      </c>
      <c r="K93" s="8">
        <f t="shared" si="16"/>
        <v>40.77378226024738</v>
      </c>
    </row>
    <row r="94" spans="1:11">
      <c r="A94" t="s">
        <v>29</v>
      </c>
      <c r="B94">
        <v>93</v>
      </c>
      <c r="C94" s="7">
        <v>21643</v>
      </c>
      <c r="D94">
        <v>47</v>
      </c>
      <c r="E94" s="8">
        <f t="shared" si="10"/>
        <v>40.263212107901083</v>
      </c>
      <c r="F94" s="1">
        <f t="shared" si="11"/>
        <v>6.8462725777237452</v>
      </c>
      <c r="G94" s="1">
        <f t="shared" si="12"/>
        <v>6.8462725777237452</v>
      </c>
      <c r="H94" s="1">
        <f t="shared" si="13"/>
        <v>46.871448208492133</v>
      </c>
      <c r="I94" s="2">
        <f t="shared" si="14"/>
        <v>0.14566537399412224</v>
      </c>
      <c r="J94" s="1">
        <f t="shared" si="15"/>
        <v>0.99728077617524846</v>
      </c>
      <c r="K94" s="8">
        <f t="shared" si="16"/>
        <v>40.153727422276255</v>
      </c>
    </row>
    <row r="95" spans="1:11">
      <c r="A95" t="s">
        <v>30</v>
      </c>
      <c r="B95">
        <v>94</v>
      </c>
      <c r="C95" s="7">
        <v>21644</v>
      </c>
      <c r="D95">
        <v>34</v>
      </c>
      <c r="E95" s="8">
        <f t="shared" si="10"/>
        <v>40.282296661344496</v>
      </c>
      <c r="F95" s="1">
        <f t="shared" si="11"/>
        <v>-7.3561932994805872</v>
      </c>
      <c r="G95" s="1">
        <f t="shared" si="12"/>
        <v>7.3561932994805872</v>
      </c>
      <c r="H95" s="1">
        <f t="shared" si="13"/>
        <v>54.113579859323089</v>
      </c>
      <c r="I95" s="2">
        <f t="shared" si="14"/>
        <v>0.2163586264553114</v>
      </c>
      <c r="J95" s="1">
        <f t="shared" si="15"/>
        <v>1.0266592703778634</v>
      </c>
      <c r="K95" s="8">
        <f t="shared" si="16"/>
        <v>41.356193299480587</v>
      </c>
    </row>
    <row r="96" spans="1:11">
      <c r="A96" t="s">
        <v>31</v>
      </c>
      <c r="B96">
        <v>95</v>
      </c>
      <c r="C96" s="7">
        <v>21645</v>
      </c>
      <c r="D96">
        <v>36</v>
      </c>
      <c r="E96" s="8">
        <f t="shared" si="10"/>
        <v>40.301381214787909</v>
      </c>
      <c r="F96" s="1">
        <f t="shared" si="11"/>
        <v>-3.5837958741386871</v>
      </c>
      <c r="G96" s="1">
        <f t="shared" si="12"/>
        <v>3.5837958741386871</v>
      </c>
      <c r="H96" s="1">
        <f t="shared" si="13"/>
        <v>12.843592867493475</v>
      </c>
      <c r="I96" s="2">
        <f t="shared" si="14"/>
        <v>9.9549885392741302E-2</v>
      </c>
      <c r="J96" s="1">
        <f t="shared" si="15"/>
        <v>0.9821945223955274</v>
      </c>
      <c r="K96" s="8">
        <f t="shared" si="16"/>
        <v>39.583795874138687</v>
      </c>
    </row>
    <row r="97" spans="1:11">
      <c r="A97" t="s">
        <v>32</v>
      </c>
      <c r="B97">
        <v>96</v>
      </c>
      <c r="C97" s="7">
        <v>21646</v>
      </c>
      <c r="D97">
        <v>33</v>
      </c>
      <c r="E97" s="8">
        <f t="shared" si="10"/>
        <v>40.320465768231323</v>
      </c>
      <c r="F97" s="1">
        <f t="shared" si="11"/>
        <v>-7.3388853505831833</v>
      </c>
      <c r="G97" s="1">
        <f t="shared" si="12"/>
        <v>7.3388853505831833</v>
      </c>
      <c r="H97" s="1">
        <f t="shared" si="13"/>
        <v>53.859238189004451</v>
      </c>
      <c r="I97" s="2">
        <f t="shared" si="14"/>
        <v>0.22239046516918737</v>
      </c>
      <c r="J97" s="1">
        <f t="shared" si="15"/>
        <v>1.0004568296025582</v>
      </c>
      <c r="K97" s="8">
        <f t="shared" si="16"/>
        <v>40.338885350583183</v>
      </c>
    </row>
    <row r="98" spans="1:11">
      <c r="A98" t="s">
        <v>21</v>
      </c>
      <c r="B98">
        <v>97</v>
      </c>
      <c r="C98" s="7">
        <v>21647</v>
      </c>
      <c r="D98">
        <v>35</v>
      </c>
      <c r="E98" s="8">
        <f t="shared" si="10"/>
        <v>40.339550321674736</v>
      </c>
      <c r="F98" s="1">
        <f t="shared" si="11"/>
        <v>-5.5749570021059682</v>
      </c>
      <c r="G98" s="1">
        <f t="shared" si="12"/>
        <v>5.5749570021059682</v>
      </c>
      <c r="H98" s="1">
        <f t="shared" si="13"/>
        <v>31.080145575330366</v>
      </c>
      <c r="I98" s="2">
        <f t="shared" si="14"/>
        <v>0.15928448577445622</v>
      </c>
      <c r="J98" s="1">
        <f t="shared" si="15"/>
        <v>1.0058356297617117</v>
      </c>
      <c r="K98" s="8">
        <f t="shared" si="16"/>
        <v>40.574957002105968</v>
      </c>
    </row>
    <row r="99" spans="1:11">
      <c r="A99" t="s">
        <v>22</v>
      </c>
      <c r="B99">
        <v>98</v>
      </c>
      <c r="C99" s="7">
        <v>21648</v>
      </c>
      <c r="D99">
        <v>38</v>
      </c>
      <c r="E99" s="8">
        <f t="shared" si="10"/>
        <v>40.358634875118149</v>
      </c>
      <c r="F99" s="1">
        <f t="shared" si="11"/>
        <v>-2.8112339576269534</v>
      </c>
      <c r="G99" s="1">
        <f t="shared" si="12"/>
        <v>2.8112339576269534</v>
      </c>
      <c r="H99" s="1">
        <f t="shared" si="13"/>
        <v>7.9030363645149029</v>
      </c>
      <c r="I99" s="2">
        <f t="shared" si="14"/>
        <v>7.3979840990182982E-2</v>
      </c>
      <c r="J99" s="1">
        <f t="shared" si="15"/>
        <v>1.0112144299208654</v>
      </c>
      <c r="K99" s="8">
        <f t="shared" si="16"/>
        <v>40.811233957626953</v>
      </c>
    </row>
    <row r="100" spans="1:11">
      <c r="A100" t="s">
        <v>23</v>
      </c>
      <c r="B100">
        <v>99</v>
      </c>
      <c r="C100" s="7">
        <v>21649</v>
      </c>
      <c r="D100">
        <v>38</v>
      </c>
      <c r="E100" s="8">
        <f t="shared" si="10"/>
        <v>40.377719428561562</v>
      </c>
      <c r="F100" s="1">
        <f t="shared" si="11"/>
        <v>-1.4343517097450729</v>
      </c>
      <c r="G100" s="1">
        <f t="shared" si="12"/>
        <v>1.4343517097450729</v>
      </c>
      <c r="H100" s="1">
        <f t="shared" si="13"/>
        <v>2.0573648272486138</v>
      </c>
      <c r="I100" s="2">
        <f t="shared" si="14"/>
        <v>3.7746097624870335E-2</v>
      </c>
      <c r="J100" s="1">
        <f t="shared" si="15"/>
        <v>0.97663642889773539</v>
      </c>
      <c r="K100" s="8">
        <f t="shared" si="16"/>
        <v>39.434351709745073</v>
      </c>
    </row>
    <row r="101" spans="1:11">
      <c r="A101" t="s">
        <v>24</v>
      </c>
      <c r="B101">
        <v>100</v>
      </c>
      <c r="C101" s="7">
        <v>21650</v>
      </c>
      <c r="D101">
        <v>34</v>
      </c>
      <c r="E101" s="8">
        <f t="shared" si="10"/>
        <v>40.396803982004975</v>
      </c>
      <c r="F101" s="1">
        <f t="shared" si="11"/>
        <v>-4.4907223218216146</v>
      </c>
      <c r="G101" s="1">
        <f t="shared" si="12"/>
        <v>4.4907223218216146</v>
      </c>
      <c r="H101" s="1">
        <f t="shared" si="13"/>
        <v>20.166586971706913</v>
      </c>
      <c r="I101" s="2">
        <f t="shared" si="14"/>
        <v>0.13208006828887101</v>
      </c>
      <c r="J101" s="1">
        <f t="shared" si="15"/>
        <v>0.95281602819291256</v>
      </c>
      <c r="K101" s="8">
        <f t="shared" si="16"/>
        <v>38.490722321821615</v>
      </c>
    </row>
    <row r="102" spans="1:11">
      <c r="A102" t="s">
        <v>25</v>
      </c>
      <c r="B102">
        <v>101</v>
      </c>
      <c r="C102" s="7">
        <v>21651</v>
      </c>
      <c r="D102">
        <v>53</v>
      </c>
      <c r="E102" s="8">
        <f t="shared" si="10"/>
        <v>40.415888535448389</v>
      </c>
      <c r="F102" s="1">
        <f t="shared" si="11"/>
        <v>10.671258540412794</v>
      </c>
      <c r="G102" s="1">
        <f t="shared" si="12"/>
        <v>10.671258540412794</v>
      </c>
      <c r="H102" s="1">
        <f t="shared" si="13"/>
        <v>113.87575883633299</v>
      </c>
      <c r="I102" s="2">
        <f t="shared" si="14"/>
        <v>0.20134450076250554</v>
      </c>
      <c r="J102" s="1">
        <f t="shared" si="15"/>
        <v>1.0473292309894677</v>
      </c>
      <c r="K102" s="8">
        <f t="shared" si="16"/>
        <v>42.328741459587206</v>
      </c>
    </row>
    <row r="103" spans="1:11">
      <c r="A103" t="s">
        <v>26</v>
      </c>
      <c r="B103">
        <v>102</v>
      </c>
      <c r="C103" s="7">
        <v>21652</v>
      </c>
      <c r="D103">
        <v>34</v>
      </c>
      <c r="E103" s="8">
        <f t="shared" si="10"/>
        <v>40.434973088891802</v>
      </c>
      <c r="F103" s="1">
        <f t="shared" si="11"/>
        <v>-6.3250213467153031</v>
      </c>
      <c r="G103" s="1">
        <f t="shared" si="12"/>
        <v>6.3250213467153031</v>
      </c>
      <c r="H103" s="1">
        <f t="shared" si="13"/>
        <v>40.005895036404269</v>
      </c>
      <c r="I103" s="2">
        <f t="shared" si="14"/>
        <v>0.18603003960927361</v>
      </c>
      <c r="J103" s="1">
        <f t="shared" si="15"/>
        <v>0.99728077617524846</v>
      </c>
      <c r="K103" s="8">
        <f t="shared" si="16"/>
        <v>40.325021346715303</v>
      </c>
    </row>
    <row r="104" spans="1:11">
      <c r="A104" t="s">
        <v>27</v>
      </c>
      <c r="B104">
        <v>103</v>
      </c>
      <c r="C104" s="7">
        <v>21653</v>
      </c>
      <c r="D104">
        <v>34</v>
      </c>
      <c r="E104" s="8">
        <f t="shared" si="10"/>
        <v>40.454057642335215</v>
      </c>
      <c r="F104" s="1">
        <f t="shared" si="11"/>
        <v>-6.0228433839274942</v>
      </c>
      <c r="G104" s="1">
        <f t="shared" si="12"/>
        <v>6.0228433839274942</v>
      </c>
      <c r="H104" s="1">
        <f t="shared" si="13"/>
        <v>36.274642427319186</v>
      </c>
      <c r="I104" s="2">
        <f t="shared" si="14"/>
        <v>0.17714245246845572</v>
      </c>
      <c r="J104" s="1">
        <f t="shared" si="15"/>
        <v>0.98934064260697419</v>
      </c>
      <c r="K104" s="8">
        <f t="shared" si="16"/>
        <v>40.022843383927494</v>
      </c>
    </row>
    <row r="105" spans="1:11">
      <c r="A105" t="s">
        <v>28</v>
      </c>
      <c r="B105">
        <v>104</v>
      </c>
      <c r="C105" s="7">
        <v>21654</v>
      </c>
      <c r="D105">
        <v>38</v>
      </c>
      <c r="E105" s="8">
        <f t="shared" si="10"/>
        <v>40.473142195778628</v>
      </c>
      <c r="F105" s="1">
        <f t="shared" si="11"/>
        <v>-3.0058109731817879</v>
      </c>
      <c r="G105" s="1">
        <f t="shared" si="12"/>
        <v>3.0058109731817879</v>
      </c>
      <c r="H105" s="1">
        <f t="shared" si="13"/>
        <v>9.0348996065000478</v>
      </c>
      <c r="I105" s="2">
        <f t="shared" si="14"/>
        <v>7.9100288767941784E-2</v>
      </c>
      <c r="J105" s="1">
        <f t="shared" si="15"/>
        <v>1.013161043311797</v>
      </c>
      <c r="K105" s="8">
        <f t="shared" si="16"/>
        <v>41.005810973181788</v>
      </c>
    </row>
    <row r="106" spans="1:11">
      <c r="A106" t="s">
        <v>29</v>
      </c>
      <c r="B106">
        <v>105</v>
      </c>
      <c r="C106" s="7">
        <v>21655</v>
      </c>
      <c r="D106">
        <v>35</v>
      </c>
      <c r="E106" s="8">
        <f t="shared" si="10"/>
        <v>40.492226749222041</v>
      </c>
      <c r="F106" s="1">
        <f t="shared" si="11"/>
        <v>-5.3821193215283145</v>
      </c>
      <c r="G106" s="1">
        <f t="shared" si="12"/>
        <v>5.3821193215283145</v>
      </c>
      <c r="H106" s="1">
        <f t="shared" si="13"/>
        <v>28.967208391168406</v>
      </c>
      <c r="I106" s="2">
        <f t="shared" si="14"/>
        <v>0.15377483775795184</v>
      </c>
      <c r="J106" s="1">
        <f t="shared" si="15"/>
        <v>0.99728077617524846</v>
      </c>
      <c r="K106" s="8">
        <f t="shared" si="16"/>
        <v>40.382119321528315</v>
      </c>
    </row>
    <row r="107" spans="1:11">
      <c r="A107" t="s">
        <v>30</v>
      </c>
      <c r="B107">
        <v>106</v>
      </c>
      <c r="C107" s="7">
        <v>21656</v>
      </c>
      <c r="D107">
        <v>32</v>
      </c>
      <c r="E107" s="8">
        <f t="shared" si="10"/>
        <v>40.511311302665447</v>
      </c>
      <c r="F107" s="1">
        <f t="shared" si="11"/>
        <v>-9.591313304045002</v>
      </c>
      <c r="G107" s="1">
        <f t="shared" si="12"/>
        <v>9.591313304045002</v>
      </c>
      <c r="H107" s="1">
        <f t="shared" si="13"/>
        <v>91.993290896350658</v>
      </c>
      <c r="I107" s="2">
        <f t="shared" si="14"/>
        <v>0.29972854075140631</v>
      </c>
      <c r="J107" s="1">
        <f t="shared" si="15"/>
        <v>1.0266592703778634</v>
      </c>
      <c r="K107" s="8">
        <f t="shared" si="16"/>
        <v>41.591313304045002</v>
      </c>
    </row>
    <row r="108" spans="1:11">
      <c r="A108" t="s">
        <v>31</v>
      </c>
      <c r="B108">
        <v>107</v>
      </c>
      <c r="C108" s="7">
        <v>21657</v>
      </c>
      <c r="D108">
        <v>42</v>
      </c>
      <c r="E108" s="8">
        <f t="shared" si="10"/>
        <v>40.530395856108861</v>
      </c>
      <c r="F108" s="1">
        <f t="shared" si="11"/>
        <v>2.1912671996074948</v>
      </c>
      <c r="G108" s="1">
        <f t="shared" si="12"/>
        <v>2.1912671996074948</v>
      </c>
      <c r="H108" s="1">
        <f t="shared" si="13"/>
        <v>4.801651940075673</v>
      </c>
      <c r="I108" s="2">
        <f t="shared" si="14"/>
        <v>5.217302856208321E-2</v>
      </c>
      <c r="J108" s="1">
        <f t="shared" si="15"/>
        <v>0.9821945223955274</v>
      </c>
      <c r="K108" s="8">
        <f t="shared" si="16"/>
        <v>39.808732800392505</v>
      </c>
    </row>
    <row r="109" spans="1:11">
      <c r="A109" t="s">
        <v>32</v>
      </c>
      <c r="B109">
        <v>108</v>
      </c>
      <c r="C109" s="7">
        <v>21658</v>
      </c>
      <c r="D109">
        <v>34</v>
      </c>
      <c r="E109" s="8">
        <f t="shared" si="10"/>
        <v>40.549480409552274</v>
      </c>
      <c r="F109" s="1">
        <f t="shared" si="11"/>
        <v>-6.5680046125717126</v>
      </c>
      <c r="G109" s="1">
        <f t="shared" si="12"/>
        <v>6.5680046125717126</v>
      </c>
      <c r="H109" s="1">
        <f t="shared" si="13"/>
        <v>43.13868459076329</v>
      </c>
      <c r="I109" s="2">
        <f t="shared" si="14"/>
        <v>0.1931766062521092</v>
      </c>
      <c r="J109" s="1">
        <f t="shared" si="15"/>
        <v>1.0004568296025582</v>
      </c>
      <c r="K109" s="8">
        <f t="shared" si="16"/>
        <v>40.568004612571713</v>
      </c>
    </row>
    <row r="110" spans="1:11">
      <c r="A110" t="s">
        <v>21</v>
      </c>
      <c r="B110">
        <v>109</v>
      </c>
      <c r="C110" s="7">
        <v>21659</v>
      </c>
      <c r="D110">
        <v>46</v>
      </c>
      <c r="E110" s="8">
        <f t="shared" si="10"/>
        <v>40.568564962995687</v>
      </c>
      <c r="F110" s="1">
        <f t="shared" si="11"/>
        <v>5.1946919119163226</v>
      </c>
      <c r="G110" s="1">
        <f t="shared" si="12"/>
        <v>5.1946919119163226</v>
      </c>
      <c r="H110" s="1">
        <f t="shared" si="13"/>
        <v>26.984824059728858</v>
      </c>
      <c r="I110" s="2">
        <f t="shared" si="14"/>
        <v>0.11292808504165919</v>
      </c>
      <c r="J110" s="1">
        <f t="shared" si="15"/>
        <v>1.0058356297617117</v>
      </c>
      <c r="K110" s="8">
        <f t="shared" si="16"/>
        <v>40.805308088083677</v>
      </c>
    </row>
    <row r="111" spans="1:11">
      <c r="A111" t="s">
        <v>22</v>
      </c>
      <c r="B111">
        <v>110</v>
      </c>
      <c r="C111" s="7">
        <v>21660</v>
      </c>
      <c r="D111">
        <v>30</v>
      </c>
      <c r="E111" s="8">
        <f t="shared" si="10"/>
        <v>40.5876495164391</v>
      </c>
      <c r="F111" s="1">
        <f t="shared" si="11"/>
        <v>-11.042816867593857</v>
      </c>
      <c r="G111" s="1">
        <f t="shared" si="12"/>
        <v>11.042816867593857</v>
      </c>
      <c r="H111" s="1">
        <f t="shared" si="13"/>
        <v>121.94380437121539</v>
      </c>
      <c r="I111" s="2">
        <f t="shared" si="14"/>
        <v>0.36809389558646188</v>
      </c>
      <c r="J111" s="1">
        <f t="shared" si="15"/>
        <v>1.0112144299208654</v>
      </c>
      <c r="K111" s="8">
        <f t="shared" si="16"/>
        <v>41.042816867593857</v>
      </c>
    </row>
    <row r="112" spans="1:11">
      <c r="A112" t="s">
        <v>23</v>
      </c>
      <c r="B112">
        <v>111</v>
      </c>
      <c r="C112" s="7">
        <v>21661</v>
      </c>
      <c r="D112">
        <v>46</v>
      </c>
      <c r="E112" s="8">
        <f t="shared" si="10"/>
        <v>40.606734069882513</v>
      </c>
      <c r="F112" s="1">
        <f t="shared" si="11"/>
        <v>6.3419842487899345</v>
      </c>
      <c r="G112" s="1">
        <f t="shared" si="12"/>
        <v>6.3419842487899345</v>
      </c>
      <c r="H112" s="1">
        <f t="shared" si="13"/>
        <v>40.220764211899628</v>
      </c>
      <c r="I112" s="2">
        <f t="shared" si="14"/>
        <v>0.13786922279978117</v>
      </c>
      <c r="J112" s="1">
        <f t="shared" si="15"/>
        <v>0.97663642889773539</v>
      </c>
      <c r="K112" s="8">
        <f t="shared" si="16"/>
        <v>39.658015751210066</v>
      </c>
    </row>
    <row r="113" spans="1:11">
      <c r="A113" t="s">
        <v>24</v>
      </c>
      <c r="B113">
        <v>112</v>
      </c>
      <c r="C113" s="7">
        <v>21662</v>
      </c>
      <c r="D113">
        <v>45</v>
      </c>
      <c r="E113" s="8">
        <f t="shared" si="10"/>
        <v>40.625818623325927</v>
      </c>
      <c r="F113" s="1">
        <f t="shared" si="11"/>
        <v>6.2910688572369295</v>
      </c>
      <c r="G113" s="1">
        <f t="shared" si="12"/>
        <v>6.2910688572369295</v>
      </c>
      <c r="H113" s="1">
        <f t="shared" si="13"/>
        <v>39.577547366496368</v>
      </c>
      <c r="I113" s="2">
        <f t="shared" si="14"/>
        <v>0.13980153016082067</v>
      </c>
      <c r="J113" s="1">
        <f t="shared" si="15"/>
        <v>0.95281602819291256</v>
      </c>
      <c r="K113" s="8">
        <f t="shared" si="16"/>
        <v>38.70893114276307</v>
      </c>
    </row>
    <row r="114" spans="1:11">
      <c r="A114" t="s">
        <v>25</v>
      </c>
      <c r="B114">
        <v>113</v>
      </c>
      <c r="C114" s="7">
        <v>21663</v>
      </c>
      <c r="D114">
        <v>54</v>
      </c>
      <c r="E114" s="8">
        <f t="shared" si="10"/>
        <v>40.64490317676934</v>
      </c>
      <c r="F114" s="1">
        <f t="shared" si="11"/>
        <v>11.431404812232792</v>
      </c>
      <c r="G114" s="1">
        <f t="shared" si="12"/>
        <v>11.431404812232792</v>
      </c>
      <c r="H114" s="1">
        <f t="shared" si="13"/>
        <v>130.67701598113902</v>
      </c>
      <c r="I114" s="2">
        <f t="shared" si="14"/>
        <v>0.21169268170801467</v>
      </c>
      <c r="J114" s="1">
        <f t="shared" si="15"/>
        <v>1.0473292309894677</v>
      </c>
      <c r="K114" s="8">
        <f t="shared" si="16"/>
        <v>42.568595187767208</v>
      </c>
    </row>
    <row r="115" spans="1:11">
      <c r="A115" t="s">
        <v>26</v>
      </c>
      <c r="B115">
        <v>114</v>
      </c>
      <c r="C115" s="7">
        <v>21664</v>
      </c>
      <c r="D115">
        <v>34</v>
      </c>
      <c r="E115" s="8">
        <f t="shared" si="10"/>
        <v>40.663987730212753</v>
      </c>
      <c r="F115" s="1">
        <f t="shared" si="11"/>
        <v>-6.5534132459673557</v>
      </c>
      <c r="G115" s="1">
        <f t="shared" si="12"/>
        <v>6.5534132459673557</v>
      </c>
      <c r="H115" s="1">
        <f t="shared" si="13"/>
        <v>42.947225172420396</v>
      </c>
      <c r="I115" s="2">
        <f t="shared" si="14"/>
        <v>0.19274744841080457</v>
      </c>
      <c r="J115" s="1">
        <f t="shared" si="15"/>
        <v>0.99728077617524846</v>
      </c>
      <c r="K115" s="8">
        <f t="shared" si="16"/>
        <v>40.553413245967356</v>
      </c>
    </row>
    <row r="116" spans="1:11">
      <c r="A116" t="s">
        <v>27</v>
      </c>
      <c r="B116">
        <v>115</v>
      </c>
      <c r="C116" s="7">
        <v>21665</v>
      </c>
      <c r="D116">
        <v>37</v>
      </c>
      <c r="E116" s="8">
        <f t="shared" si="10"/>
        <v>40.683072283656166</v>
      </c>
      <c r="F116" s="1">
        <f t="shared" si="11"/>
        <v>-3.2494168763383726</v>
      </c>
      <c r="G116" s="1">
        <f t="shared" si="12"/>
        <v>3.2494168763383726</v>
      </c>
      <c r="H116" s="1">
        <f t="shared" si="13"/>
        <v>10.558710036232627</v>
      </c>
      <c r="I116" s="2">
        <f t="shared" si="14"/>
        <v>8.7822077738874932E-2</v>
      </c>
      <c r="J116" s="1">
        <f t="shared" si="15"/>
        <v>0.98934064260697419</v>
      </c>
      <c r="K116" s="8">
        <f t="shared" si="16"/>
        <v>40.249416876338373</v>
      </c>
    </row>
    <row r="117" spans="1:11">
      <c r="A117" t="s">
        <v>28</v>
      </c>
      <c r="B117">
        <v>116</v>
      </c>
      <c r="C117" s="7">
        <v>21666</v>
      </c>
      <c r="D117">
        <v>35</v>
      </c>
      <c r="E117" s="8">
        <f t="shared" si="10"/>
        <v>40.702156837099579</v>
      </c>
      <c r="F117" s="1">
        <f t="shared" si="11"/>
        <v>-6.2378396861162031</v>
      </c>
      <c r="G117" s="1">
        <f t="shared" si="12"/>
        <v>6.2378396861162031</v>
      </c>
      <c r="H117" s="1">
        <f t="shared" si="13"/>
        <v>38.910643949686289</v>
      </c>
      <c r="I117" s="2">
        <f t="shared" si="14"/>
        <v>0.17822399103189152</v>
      </c>
      <c r="J117" s="1">
        <f t="shared" si="15"/>
        <v>1.013161043311797</v>
      </c>
      <c r="K117" s="8">
        <f t="shared" si="16"/>
        <v>41.237839686116203</v>
      </c>
    </row>
    <row r="118" spans="1:11">
      <c r="A118" t="s">
        <v>29</v>
      </c>
      <c r="B118">
        <v>117</v>
      </c>
      <c r="C118" s="7">
        <v>21667</v>
      </c>
      <c r="D118">
        <v>40</v>
      </c>
      <c r="E118" s="8">
        <f t="shared" si="10"/>
        <v>40.721241390542993</v>
      </c>
      <c r="F118" s="1">
        <f t="shared" si="11"/>
        <v>-0.61051122078036713</v>
      </c>
      <c r="G118" s="1">
        <f t="shared" si="12"/>
        <v>0.61051122078036713</v>
      </c>
      <c r="H118" s="1">
        <f t="shared" si="13"/>
        <v>0.37272395069873415</v>
      </c>
      <c r="I118" s="2">
        <f t="shared" si="14"/>
        <v>1.5262780519509179E-2</v>
      </c>
      <c r="J118" s="1">
        <f t="shared" si="15"/>
        <v>0.99728077617524846</v>
      </c>
      <c r="K118" s="8">
        <f t="shared" si="16"/>
        <v>40.610511220780367</v>
      </c>
    </row>
    <row r="119" spans="1:11">
      <c r="A119" t="s">
        <v>30</v>
      </c>
      <c r="B119">
        <v>118</v>
      </c>
      <c r="C119" s="7">
        <v>21668</v>
      </c>
      <c r="D119">
        <v>42</v>
      </c>
      <c r="E119" s="8">
        <f t="shared" si="10"/>
        <v>40.740325943986406</v>
      </c>
      <c r="F119" s="1">
        <f t="shared" si="11"/>
        <v>0.17356669139057601</v>
      </c>
      <c r="G119" s="1">
        <f t="shared" si="12"/>
        <v>0.17356669139057601</v>
      </c>
      <c r="H119" s="1">
        <f t="shared" si="13"/>
        <v>3.0125396360271454E-2</v>
      </c>
      <c r="I119" s="2">
        <f t="shared" si="14"/>
        <v>4.1325402712041907E-3</v>
      </c>
      <c r="J119" s="1">
        <f t="shared" si="15"/>
        <v>1.0266592703778634</v>
      </c>
      <c r="K119" s="8">
        <f t="shared" si="16"/>
        <v>41.826433308609424</v>
      </c>
    </row>
    <row r="120" spans="1:11">
      <c r="A120" t="s">
        <v>31</v>
      </c>
      <c r="B120">
        <v>119</v>
      </c>
      <c r="C120" s="7">
        <v>21669</v>
      </c>
      <c r="D120">
        <v>58</v>
      </c>
      <c r="E120" s="8">
        <f t="shared" si="10"/>
        <v>40.759410497429812</v>
      </c>
      <c r="F120" s="1">
        <f t="shared" si="11"/>
        <v>17.966330273353677</v>
      </c>
      <c r="G120" s="1">
        <f t="shared" si="12"/>
        <v>17.966330273353677</v>
      </c>
      <c r="H120" s="1">
        <f t="shared" si="13"/>
        <v>322.78902349122478</v>
      </c>
      <c r="I120" s="2">
        <f t="shared" si="14"/>
        <v>0.30976431505782204</v>
      </c>
      <c r="J120" s="1">
        <f t="shared" si="15"/>
        <v>0.9821945223955274</v>
      </c>
      <c r="K120" s="8">
        <f t="shared" si="16"/>
        <v>40.033669726646323</v>
      </c>
    </row>
    <row r="121" spans="1:11">
      <c r="A121" t="s">
        <v>32</v>
      </c>
      <c r="B121">
        <v>120</v>
      </c>
      <c r="C121" s="7">
        <v>21670</v>
      </c>
      <c r="D121">
        <v>51</v>
      </c>
      <c r="E121" s="8">
        <f t="shared" si="10"/>
        <v>40.778495050873225</v>
      </c>
      <c r="F121" s="1">
        <f t="shared" si="11"/>
        <v>10.202876125439765</v>
      </c>
      <c r="G121" s="1">
        <f t="shared" si="12"/>
        <v>10.202876125439765</v>
      </c>
      <c r="H121" s="1">
        <f t="shared" si="13"/>
        <v>104.09868123106875</v>
      </c>
      <c r="I121" s="2">
        <f t="shared" si="14"/>
        <v>0.20005639461646599</v>
      </c>
      <c r="J121" s="1">
        <f t="shared" si="15"/>
        <v>1.0004568296025582</v>
      </c>
      <c r="K121" s="8">
        <f t="shared" si="16"/>
        <v>40.797123874560235</v>
      </c>
    </row>
    <row r="122" spans="1:11">
      <c r="A122" t="s">
        <v>21</v>
      </c>
      <c r="B122">
        <v>121</v>
      </c>
      <c r="C122" s="7">
        <v>21671</v>
      </c>
      <c r="D122">
        <v>32</v>
      </c>
      <c r="E122" s="8">
        <f t="shared" si="10"/>
        <v>40.797579604316638</v>
      </c>
      <c r="F122" s="1">
        <f t="shared" si="11"/>
        <v>-9.0356591740613936</v>
      </c>
      <c r="G122" s="1">
        <f t="shared" si="12"/>
        <v>9.0356591740613936</v>
      </c>
      <c r="H122" s="1">
        <f t="shared" si="13"/>
        <v>81.643136709799819</v>
      </c>
      <c r="I122" s="2">
        <f t="shared" si="14"/>
        <v>0.28236434918941855</v>
      </c>
      <c r="J122" s="1">
        <f t="shared" si="15"/>
        <v>1.0058356297617117</v>
      </c>
      <c r="K122" s="8">
        <f t="shared" si="16"/>
        <v>41.035659174061394</v>
      </c>
    </row>
    <row r="123" spans="1:11">
      <c r="A123" t="s">
        <v>22</v>
      </c>
      <c r="B123">
        <v>122</v>
      </c>
      <c r="C123" s="7">
        <v>21672</v>
      </c>
      <c r="D123">
        <v>35</v>
      </c>
      <c r="E123" s="8">
        <f t="shared" si="10"/>
        <v>40.816664157760052</v>
      </c>
      <c r="F123" s="1">
        <f t="shared" si="11"/>
        <v>-6.2743997775607525</v>
      </c>
      <c r="G123" s="1">
        <f t="shared" si="12"/>
        <v>6.2743997775607525</v>
      </c>
      <c r="H123" s="1">
        <f t="shared" si="13"/>
        <v>39.368092568654419</v>
      </c>
      <c r="I123" s="2">
        <f t="shared" si="14"/>
        <v>0.17926856507316435</v>
      </c>
      <c r="J123" s="1">
        <f t="shared" si="15"/>
        <v>1.0112144299208654</v>
      </c>
      <c r="K123" s="8">
        <f t="shared" si="16"/>
        <v>41.274399777560753</v>
      </c>
    </row>
    <row r="124" spans="1:11">
      <c r="A124" t="s">
        <v>23</v>
      </c>
      <c r="B124">
        <v>123</v>
      </c>
      <c r="C124" s="7">
        <v>21673</v>
      </c>
      <c r="D124">
        <v>38</v>
      </c>
      <c r="E124" s="8">
        <f t="shared" si="10"/>
        <v>40.835748711203465</v>
      </c>
      <c r="F124" s="1">
        <f t="shared" si="11"/>
        <v>-1.881679792675051</v>
      </c>
      <c r="G124" s="1">
        <f t="shared" si="12"/>
        <v>1.881679792675051</v>
      </c>
      <c r="H124" s="1">
        <f t="shared" si="13"/>
        <v>3.5407188421616231</v>
      </c>
      <c r="I124" s="2">
        <f t="shared" si="14"/>
        <v>4.9517889280922399E-2</v>
      </c>
      <c r="J124" s="1">
        <f t="shared" si="15"/>
        <v>0.97663642889773539</v>
      </c>
      <c r="K124" s="8">
        <f t="shared" si="16"/>
        <v>39.881679792675051</v>
      </c>
    </row>
    <row r="125" spans="1:11">
      <c r="A125" t="s">
        <v>24</v>
      </c>
      <c r="B125">
        <v>124</v>
      </c>
      <c r="C125" s="7">
        <v>21674</v>
      </c>
      <c r="D125">
        <v>33</v>
      </c>
      <c r="E125" s="8">
        <f t="shared" si="10"/>
        <v>40.854833264646878</v>
      </c>
      <c r="F125" s="1">
        <f t="shared" si="11"/>
        <v>-5.9271399637045192</v>
      </c>
      <c r="G125" s="1">
        <f t="shared" si="12"/>
        <v>5.9271399637045192</v>
      </c>
      <c r="H125" s="1">
        <f t="shared" si="13"/>
        <v>35.13098814934321</v>
      </c>
      <c r="I125" s="2">
        <f t="shared" si="14"/>
        <v>0.17961030193043998</v>
      </c>
      <c r="J125" s="1">
        <f t="shared" si="15"/>
        <v>0.95281602819291256</v>
      </c>
      <c r="K125" s="8">
        <f t="shared" si="16"/>
        <v>38.927139963704519</v>
      </c>
    </row>
    <row r="126" spans="1:11">
      <c r="A126" t="s">
        <v>25</v>
      </c>
      <c r="B126">
        <v>125</v>
      </c>
      <c r="C126" s="7">
        <v>21675</v>
      </c>
      <c r="D126">
        <v>39</v>
      </c>
      <c r="E126" s="8">
        <f t="shared" si="10"/>
        <v>40.873917818090291</v>
      </c>
      <c r="F126" s="1">
        <f t="shared" si="11"/>
        <v>-3.8084489159472099</v>
      </c>
      <c r="G126" s="1">
        <f t="shared" si="12"/>
        <v>3.8084489159472099</v>
      </c>
      <c r="H126" s="1">
        <f t="shared" si="13"/>
        <v>14.504283145379478</v>
      </c>
      <c r="I126" s="2">
        <f t="shared" si="14"/>
        <v>9.7652536306338716E-2</v>
      </c>
      <c r="J126" s="1">
        <f t="shared" si="15"/>
        <v>1.0473292309894677</v>
      </c>
      <c r="K126" s="8">
        <f t="shared" si="16"/>
        <v>42.80844891594721</v>
      </c>
    </row>
    <row r="127" spans="1:11">
      <c r="A127" t="s">
        <v>26</v>
      </c>
      <c r="B127">
        <v>126</v>
      </c>
      <c r="C127" s="7">
        <v>21676</v>
      </c>
      <c r="D127">
        <v>47</v>
      </c>
      <c r="E127" s="8">
        <f t="shared" si="10"/>
        <v>40.893002371533704</v>
      </c>
      <c r="F127" s="1">
        <f t="shared" si="11"/>
        <v>6.2181948547805916</v>
      </c>
      <c r="G127" s="1">
        <f t="shared" si="12"/>
        <v>6.2181948547805916</v>
      </c>
      <c r="H127" s="1">
        <f t="shared" si="13"/>
        <v>38.665947252019826</v>
      </c>
      <c r="I127" s="2">
        <f t="shared" si="14"/>
        <v>0.13230201818682111</v>
      </c>
      <c r="J127" s="1">
        <f t="shared" si="15"/>
        <v>0.99728077617524846</v>
      </c>
      <c r="K127" s="8">
        <f t="shared" si="16"/>
        <v>40.781805145219408</v>
      </c>
    </row>
    <row r="128" spans="1:11">
      <c r="A128" t="s">
        <v>27</v>
      </c>
      <c r="B128">
        <v>127</v>
      </c>
      <c r="C128" s="7">
        <v>21677</v>
      </c>
      <c r="D128">
        <v>38</v>
      </c>
      <c r="E128" s="8">
        <f t="shared" si="10"/>
        <v>40.912086924977118</v>
      </c>
      <c r="F128" s="1">
        <f t="shared" si="11"/>
        <v>-2.475990368749251</v>
      </c>
      <c r="G128" s="1">
        <f t="shared" si="12"/>
        <v>2.475990368749251</v>
      </c>
      <c r="H128" s="1">
        <f t="shared" si="13"/>
        <v>6.1305283061390519</v>
      </c>
      <c r="I128" s="2">
        <f t="shared" si="14"/>
        <v>6.5157641282875031E-2</v>
      </c>
      <c r="J128" s="1">
        <f t="shared" si="15"/>
        <v>0.98934064260697419</v>
      </c>
      <c r="K128" s="8">
        <f t="shared" si="16"/>
        <v>40.475990368749251</v>
      </c>
    </row>
    <row r="129" spans="1:11">
      <c r="A129" t="s">
        <v>28</v>
      </c>
      <c r="B129">
        <v>128</v>
      </c>
      <c r="C129" s="7">
        <v>21678</v>
      </c>
      <c r="D129">
        <v>52</v>
      </c>
      <c r="E129" s="8">
        <f t="shared" si="10"/>
        <v>40.931171478420531</v>
      </c>
      <c r="F129" s="1">
        <f t="shared" si="11"/>
        <v>10.530131600949389</v>
      </c>
      <c r="G129" s="1">
        <f t="shared" si="12"/>
        <v>10.530131600949389</v>
      </c>
      <c r="H129" s="1">
        <f t="shared" si="13"/>
        <v>110.88367153331293</v>
      </c>
      <c r="I129" s="2">
        <f t="shared" si="14"/>
        <v>0.20250253078748826</v>
      </c>
      <c r="J129" s="1">
        <f t="shared" si="15"/>
        <v>1.013161043311797</v>
      </c>
      <c r="K129" s="8">
        <f t="shared" si="16"/>
        <v>41.469868399050611</v>
      </c>
    </row>
    <row r="130" spans="1:11">
      <c r="A130" t="s">
        <v>29</v>
      </c>
      <c r="B130">
        <v>129</v>
      </c>
      <c r="C130" s="7">
        <v>21679</v>
      </c>
      <c r="D130">
        <v>30</v>
      </c>
      <c r="E130" s="8">
        <f t="shared" si="10"/>
        <v>40.950256031863944</v>
      </c>
      <c r="F130" s="1">
        <f t="shared" si="11"/>
        <v>-10.838903120032427</v>
      </c>
      <c r="G130" s="1">
        <f t="shared" si="12"/>
        <v>10.838903120032427</v>
      </c>
      <c r="H130" s="1">
        <f t="shared" si="13"/>
        <v>117.48182084544868</v>
      </c>
      <c r="I130" s="2">
        <f t="shared" si="14"/>
        <v>0.36129677066774757</v>
      </c>
      <c r="J130" s="1">
        <f t="shared" si="15"/>
        <v>0.99728077617524846</v>
      </c>
      <c r="K130" s="8">
        <f t="shared" si="16"/>
        <v>40.838903120032427</v>
      </c>
    </row>
    <row r="131" spans="1:11">
      <c r="A131" t="s">
        <v>30</v>
      </c>
      <c r="B131">
        <v>130</v>
      </c>
      <c r="C131" s="7">
        <v>21680</v>
      </c>
      <c r="D131">
        <v>34</v>
      </c>
      <c r="E131" s="8">
        <f t="shared" ref="E131:E194" si="17">$O$3*B131+$O$2</f>
        <v>40.96934058530735</v>
      </c>
      <c r="F131" s="1">
        <f t="shared" ref="F131:F194" si="18">D131-K131</f>
        <v>-8.0615533131738317</v>
      </c>
      <c r="G131" s="1">
        <f t="shared" ref="G131:G194" si="19">ABS(F131)</f>
        <v>8.0615533131738317</v>
      </c>
      <c r="H131" s="1">
        <f t="shared" ref="H131:H194" si="20">G131^2</f>
        <v>64.988641821143986</v>
      </c>
      <c r="I131" s="2">
        <f t="shared" ref="I131:I194" si="21">G131/D131</f>
        <v>0.23710450921099505</v>
      </c>
      <c r="J131" s="1">
        <f t="shared" ref="J131:J194" si="22">VLOOKUP(A131,$V$8:$Y$19,4,FALSE)</f>
        <v>1.0266592703778634</v>
      </c>
      <c r="K131" s="8">
        <f t="shared" ref="K131:K194" si="23">J131*E131</f>
        <v>42.061553313173832</v>
      </c>
    </row>
    <row r="132" spans="1:11">
      <c r="A132" t="s">
        <v>31</v>
      </c>
      <c r="B132">
        <v>131</v>
      </c>
      <c r="C132" s="7">
        <v>21681</v>
      </c>
      <c r="D132">
        <v>40</v>
      </c>
      <c r="E132" s="8">
        <f t="shared" si="17"/>
        <v>40.988425138750763</v>
      </c>
      <c r="F132" s="1">
        <f t="shared" si="18"/>
        <v>-0.25860665290013429</v>
      </c>
      <c r="G132" s="1">
        <f t="shared" si="19"/>
        <v>0.25860665290013429</v>
      </c>
      <c r="H132" s="1">
        <f t="shared" si="20"/>
        <v>6.6877400924210531E-2</v>
      </c>
      <c r="I132" s="2">
        <f t="shared" si="21"/>
        <v>6.465166322503357E-3</v>
      </c>
      <c r="J132" s="1">
        <f t="shared" si="22"/>
        <v>0.9821945223955274</v>
      </c>
      <c r="K132" s="8">
        <f t="shared" si="23"/>
        <v>40.258606652900134</v>
      </c>
    </row>
    <row r="133" spans="1:11">
      <c r="A133" t="s">
        <v>32</v>
      </c>
      <c r="B133">
        <v>132</v>
      </c>
      <c r="C133" s="7">
        <v>21682</v>
      </c>
      <c r="D133">
        <v>35</v>
      </c>
      <c r="E133" s="8">
        <f t="shared" si="17"/>
        <v>41.007509692194176</v>
      </c>
      <c r="F133" s="1">
        <f t="shared" si="18"/>
        <v>-6.0262431365487643</v>
      </c>
      <c r="G133" s="1">
        <f t="shared" si="19"/>
        <v>6.0262431365487643</v>
      </c>
      <c r="H133" s="1">
        <f t="shared" si="20"/>
        <v>36.315606340801089</v>
      </c>
      <c r="I133" s="2">
        <f t="shared" si="21"/>
        <v>0.17217837532996469</v>
      </c>
      <c r="J133" s="1">
        <f t="shared" si="22"/>
        <v>1.0004568296025582</v>
      </c>
      <c r="K133" s="8">
        <f t="shared" si="23"/>
        <v>41.026243136548764</v>
      </c>
    </row>
    <row r="134" spans="1:11">
      <c r="A134" t="s">
        <v>21</v>
      </c>
      <c r="B134">
        <v>133</v>
      </c>
      <c r="C134" s="7">
        <v>21683</v>
      </c>
      <c r="D134">
        <v>42</v>
      </c>
      <c r="E134" s="8">
        <f t="shared" si="17"/>
        <v>41.02659424563759</v>
      </c>
      <c r="F134" s="1">
        <f t="shared" si="18"/>
        <v>0.73398973996089723</v>
      </c>
      <c r="G134" s="1">
        <f t="shared" si="19"/>
        <v>0.73398973996089723</v>
      </c>
      <c r="H134" s="1">
        <f t="shared" si="20"/>
        <v>0.53874093836786552</v>
      </c>
      <c r="I134" s="2">
        <f t="shared" si="21"/>
        <v>1.747594618954517E-2</v>
      </c>
      <c r="J134" s="1">
        <f t="shared" si="22"/>
        <v>1.0058356297617117</v>
      </c>
      <c r="K134" s="8">
        <f t="shared" si="23"/>
        <v>41.266010260039103</v>
      </c>
    </row>
    <row r="135" spans="1:11">
      <c r="A135" t="s">
        <v>22</v>
      </c>
      <c r="B135">
        <v>134</v>
      </c>
      <c r="C135" s="7">
        <v>21684</v>
      </c>
      <c r="D135">
        <v>41</v>
      </c>
      <c r="E135" s="8">
        <f t="shared" si="17"/>
        <v>41.045678799081003</v>
      </c>
      <c r="F135" s="1">
        <f t="shared" si="18"/>
        <v>-0.50598268752764852</v>
      </c>
      <c r="G135" s="1">
        <f t="shared" si="19"/>
        <v>0.50598268752764852</v>
      </c>
      <c r="H135" s="1">
        <f t="shared" si="20"/>
        <v>0.256018480077702</v>
      </c>
      <c r="I135" s="2">
        <f t="shared" si="21"/>
        <v>1.234104115921094E-2</v>
      </c>
      <c r="J135" s="1">
        <f t="shared" si="22"/>
        <v>1.0112144299208654</v>
      </c>
      <c r="K135" s="8">
        <f t="shared" si="23"/>
        <v>41.505982687527649</v>
      </c>
    </row>
    <row r="136" spans="1:11">
      <c r="A136" t="s">
        <v>23</v>
      </c>
      <c r="B136">
        <v>135</v>
      </c>
      <c r="C136" s="7">
        <v>21685</v>
      </c>
      <c r="D136">
        <v>42</v>
      </c>
      <c r="E136" s="8">
        <f t="shared" si="17"/>
        <v>41.064763352524416</v>
      </c>
      <c r="F136" s="1">
        <f t="shared" si="18"/>
        <v>1.8946561658599563</v>
      </c>
      <c r="G136" s="1">
        <f t="shared" si="19"/>
        <v>1.8946561658599563</v>
      </c>
      <c r="H136" s="1">
        <f t="shared" si="20"/>
        <v>3.5897219868311505</v>
      </c>
      <c r="I136" s="2">
        <f t="shared" si="21"/>
        <v>4.5110861091903723E-2</v>
      </c>
      <c r="J136" s="1">
        <f t="shared" si="22"/>
        <v>0.97663642889773539</v>
      </c>
      <c r="K136" s="8">
        <f t="shared" si="23"/>
        <v>40.105343834140044</v>
      </c>
    </row>
    <row r="137" spans="1:11">
      <c r="A137" t="s">
        <v>24</v>
      </c>
      <c r="B137">
        <v>136</v>
      </c>
      <c r="C137" s="7">
        <v>21686</v>
      </c>
      <c r="D137">
        <v>38</v>
      </c>
      <c r="E137" s="8">
        <f t="shared" si="17"/>
        <v>41.083847905967829</v>
      </c>
      <c r="F137" s="1">
        <f t="shared" si="18"/>
        <v>-1.1453487846459751</v>
      </c>
      <c r="G137" s="1">
        <f t="shared" si="19"/>
        <v>1.1453487846459751</v>
      </c>
      <c r="H137" s="1">
        <f t="shared" si="20"/>
        <v>1.3118238384900123</v>
      </c>
      <c r="I137" s="2">
        <f t="shared" si="21"/>
        <v>3.0140757490683557E-2</v>
      </c>
      <c r="J137" s="1">
        <f t="shared" si="22"/>
        <v>0.95281602819291256</v>
      </c>
      <c r="K137" s="8">
        <f t="shared" si="23"/>
        <v>39.145348784645975</v>
      </c>
    </row>
    <row r="138" spans="1:11">
      <c r="A138" t="s">
        <v>25</v>
      </c>
      <c r="B138">
        <v>137</v>
      </c>
      <c r="C138" s="7">
        <v>21687</v>
      </c>
      <c r="D138">
        <v>24</v>
      </c>
      <c r="E138" s="8">
        <f t="shared" si="17"/>
        <v>41.102932459411242</v>
      </c>
      <c r="F138" s="1">
        <f t="shared" si="18"/>
        <v>-19.048302644127205</v>
      </c>
      <c r="G138" s="1">
        <f t="shared" si="19"/>
        <v>19.048302644127205</v>
      </c>
      <c r="H138" s="1">
        <f t="shared" si="20"/>
        <v>362.83783362226347</v>
      </c>
      <c r="I138" s="2">
        <f t="shared" si="21"/>
        <v>0.79367927683863349</v>
      </c>
      <c r="J138" s="1">
        <f t="shared" si="22"/>
        <v>1.0473292309894677</v>
      </c>
      <c r="K138" s="8">
        <f t="shared" si="23"/>
        <v>43.048302644127205</v>
      </c>
    </row>
    <row r="139" spans="1:11">
      <c r="A139" t="s">
        <v>26</v>
      </c>
      <c r="B139">
        <v>138</v>
      </c>
      <c r="C139" s="7">
        <v>21688</v>
      </c>
      <c r="D139">
        <v>34</v>
      </c>
      <c r="E139" s="8">
        <f t="shared" si="17"/>
        <v>41.122017012854656</v>
      </c>
      <c r="F139" s="1">
        <f t="shared" si="18"/>
        <v>-7.010197044471461</v>
      </c>
      <c r="G139" s="1">
        <f t="shared" si="19"/>
        <v>7.010197044471461</v>
      </c>
      <c r="H139" s="1">
        <f t="shared" si="20"/>
        <v>49.142862602316406</v>
      </c>
      <c r="I139" s="2">
        <f t="shared" si="21"/>
        <v>0.20618226601386649</v>
      </c>
      <c r="J139" s="1">
        <f t="shared" si="22"/>
        <v>0.99728077617524846</v>
      </c>
      <c r="K139" s="8">
        <f t="shared" si="23"/>
        <v>41.010197044471461</v>
      </c>
    </row>
    <row r="140" spans="1:11">
      <c r="A140" t="s">
        <v>27</v>
      </c>
      <c r="B140">
        <v>139</v>
      </c>
      <c r="C140" s="7">
        <v>21689</v>
      </c>
      <c r="D140">
        <v>43</v>
      </c>
      <c r="E140" s="8">
        <f t="shared" si="17"/>
        <v>41.141101566298069</v>
      </c>
      <c r="F140" s="1">
        <f t="shared" si="18"/>
        <v>2.2974361388398776</v>
      </c>
      <c r="G140" s="1">
        <f t="shared" si="19"/>
        <v>2.2974361388398776</v>
      </c>
      <c r="H140" s="1">
        <f t="shared" si="20"/>
        <v>5.2782128120474852</v>
      </c>
      <c r="I140" s="2">
        <f t="shared" si="21"/>
        <v>5.3428747414880878E-2</v>
      </c>
      <c r="J140" s="1">
        <f t="shared" si="22"/>
        <v>0.98934064260697419</v>
      </c>
      <c r="K140" s="8">
        <f t="shared" si="23"/>
        <v>40.702563861160122</v>
      </c>
    </row>
    <row r="141" spans="1:11">
      <c r="A141" t="s">
        <v>28</v>
      </c>
      <c r="B141">
        <v>140</v>
      </c>
      <c r="C141" s="7">
        <v>21690</v>
      </c>
      <c r="D141">
        <v>36</v>
      </c>
      <c r="E141" s="8">
        <f t="shared" si="17"/>
        <v>41.160186119741482</v>
      </c>
      <c r="F141" s="1">
        <f t="shared" si="18"/>
        <v>-5.7018971119850264</v>
      </c>
      <c r="G141" s="1">
        <f t="shared" si="19"/>
        <v>5.7018971119850264</v>
      </c>
      <c r="H141" s="1">
        <f t="shared" si="20"/>
        <v>32.511630675663184</v>
      </c>
      <c r="I141" s="2">
        <f t="shared" si="21"/>
        <v>0.15838603088847295</v>
      </c>
      <c r="J141" s="1">
        <f t="shared" si="22"/>
        <v>1.013161043311797</v>
      </c>
      <c r="K141" s="8">
        <f t="shared" si="23"/>
        <v>41.701897111985026</v>
      </c>
    </row>
    <row r="142" spans="1:11">
      <c r="A142" t="s">
        <v>29</v>
      </c>
      <c r="B142">
        <v>141</v>
      </c>
      <c r="C142" s="7">
        <v>21691</v>
      </c>
      <c r="D142">
        <v>55</v>
      </c>
      <c r="E142" s="8">
        <f t="shared" si="17"/>
        <v>41.179270673184895</v>
      </c>
      <c r="F142" s="1">
        <f t="shared" si="18"/>
        <v>13.932704980715521</v>
      </c>
      <c r="G142" s="1">
        <f t="shared" si="19"/>
        <v>13.932704980715521</v>
      </c>
      <c r="H142" s="1">
        <f t="shared" si="20"/>
        <v>194.12026807965506</v>
      </c>
      <c r="I142" s="2">
        <f t="shared" si="21"/>
        <v>0.25332190874028221</v>
      </c>
      <c r="J142" s="1">
        <f t="shared" si="22"/>
        <v>0.99728077617524846</v>
      </c>
      <c r="K142" s="8">
        <f t="shared" si="23"/>
        <v>41.067295019284479</v>
      </c>
    </row>
    <row r="143" spans="1:11">
      <c r="A143" t="s">
        <v>30</v>
      </c>
      <c r="B143">
        <v>142</v>
      </c>
      <c r="C143" s="7">
        <v>21692</v>
      </c>
      <c r="D143">
        <v>41</v>
      </c>
      <c r="E143" s="8">
        <f t="shared" si="17"/>
        <v>41.198355226628308</v>
      </c>
      <c r="F143" s="1">
        <f t="shared" si="18"/>
        <v>-1.2966733177382537</v>
      </c>
      <c r="G143" s="1">
        <f t="shared" si="19"/>
        <v>1.2966733177382537</v>
      </c>
      <c r="H143" s="1">
        <f t="shared" si="20"/>
        <v>1.6813616929343302</v>
      </c>
      <c r="I143" s="2">
        <f t="shared" si="21"/>
        <v>3.1626178481420825E-2</v>
      </c>
      <c r="J143" s="1">
        <f t="shared" si="22"/>
        <v>1.0266592703778634</v>
      </c>
      <c r="K143" s="8">
        <f t="shared" si="23"/>
        <v>42.296673317738254</v>
      </c>
    </row>
    <row r="144" spans="1:11">
      <c r="A144" t="s">
        <v>31</v>
      </c>
      <c r="B144">
        <v>143</v>
      </c>
      <c r="C144" s="7">
        <v>21693</v>
      </c>
      <c r="D144">
        <v>45</v>
      </c>
      <c r="E144" s="8">
        <f t="shared" si="17"/>
        <v>41.217439780071714</v>
      </c>
      <c r="F144" s="1">
        <f t="shared" si="18"/>
        <v>4.5164564208460476</v>
      </c>
      <c r="G144" s="1">
        <f t="shared" si="19"/>
        <v>4.5164564208460476</v>
      </c>
      <c r="H144" s="1">
        <f t="shared" si="20"/>
        <v>20.39837860140149</v>
      </c>
      <c r="I144" s="2">
        <f t="shared" si="21"/>
        <v>0.10036569824102327</v>
      </c>
      <c r="J144" s="1">
        <f t="shared" si="22"/>
        <v>0.9821945223955274</v>
      </c>
      <c r="K144" s="8">
        <f t="shared" si="23"/>
        <v>40.483543579153952</v>
      </c>
    </row>
    <row r="145" spans="1:11">
      <c r="A145" t="s">
        <v>32</v>
      </c>
      <c r="B145">
        <v>144</v>
      </c>
      <c r="C145" s="7">
        <v>21694</v>
      </c>
      <c r="D145">
        <v>41</v>
      </c>
      <c r="E145" s="8">
        <f t="shared" si="17"/>
        <v>41.236524333515128</v>
      </c>
      <c r="F145" s="1">
        <f t="shared" si="18"/>
        <v>-0.25536239853728659</v>
      </c>
      <c r="G145" s="1">
        <f t="shared" si="19"/>
        <v>0.25536239853728659</v>
      </c>
      <c r="H145" s="1">
        <f t="shared" si="20"/>
        <v>6.5209954586715996E-2</v>
      </c>
      <c r="I145" s="2">
        <f t="shared" si="21"/>
        <v>6.2283511838362587E-3</v>
      </c>
      <c r="J145" s="1">
        <f t="shared" si="22"/>
        <v>1.0004568296025582</v>
      </c>
      <c r="K145" s="8">
        <f t="shared" si="23"/>
        <v>41.255362398537287</v>
      </c>
    </row>
    <row r="146" spans="1:11">
      <c r="A146" t="s">
        <v>21</v>
      </c>
      <c r="B146">
        <v>145</v>
      </c>
      <c r="C146" s="7">
        <v>21695</v>
      </c>
      <c r="D146">
        <v>37</v>
      </c>
      <c r="E146" s="8">
        <f t="shared" si="17"/>
        <v>41.255608886958541</v>
      </c>
      <c r="F146" s="1">
        <f t="shared" si="18"/>
        <v>-4.4963613460168119</v>
      </c>
      <c r="G146" s="1">
        <f t="shared" si="19"/>
        <v>4.4963613460168119</v>
      </c>
      <c r="H146" s="1">
        <f t="shared" si="20"/>
        <v>20.217265353954115</v>
      </c>
      <c r="I146" s="2">
        <f t="shared" si="21"/>
        <v>0.121523279622076</v>
      </c>
      <c r="J146" s="1">
        <f t="shared" si="22"/>
        <v>1.0058356297617117</v>
      </c>
      <c r="K146" s="8">
        <f t="shared" si="23"/>
        <v>41.496361346016812</v>
      </c>
    </row>
    <row r="147" spans="1:11">
      <c r="A147" t="s">
        <v>22</v>
      </c>
      <c r="B147">
        <v>146</v>
      </c>
      <c r="C147" s="7">
        <v>21696</v>
      </c>
      <c r="D147">
        <v>43</v>
      </c>
      <c r="E147" s="8">
        <f t="shared" si="17"/>
        <v>41.274693440401954</v>
      </c>
      <c r="F147" s="1">
        <f t="shared" si="18"/>
        <v>1.2624344025054555</v>
      </c>
      <c r="G147" s="1">
        <f t="shared" si="19"/>
        <v>1.2624344025054555</v>
      </c>
      <c r="H147" s="1">
        <f t="shared" si="20"/>
        <v>1.5937406206293063</v>
      </c>
      <c r="I147" s="2">
        <f t="shared" si="21"/>
        <v>2.9358939593150127E-2</v>
      </c>
      <c r="J147" s="1">
        <f t="shared" si="22"/>
        <v>1.0112144299208654</v>
      </c>
      <c r="K147" s="8">
        <f t="shared" si="23"/>
        <v>41.737565597494545</v>
      </c>
    </row>
    <row r="148" spans="1:11">
      <c r="A148" t="s">
        <v>23</v>
      </c>
      <c r="B148">
        <v>147</v>
      </c>
      <c r="C148" s="7">
        <v>21697</v>
      </c>
      <c r="D148">
        <v>39</v>
      </c>
      <c r="E148" s="8">
        <f t="shared" si="17"/>
        <v>41.293777993845367</v>
      </c>
      <c r="F148" s="1">
        <f t="shared" si="18"/>
        <v>-1.3290078756050292</v>
      </c>
      <c r="G148" s="1">
        <f t="shared" si="19"/>
        <v>1.3290078756050292</v>
      </c>
      <c r="H148" s="1">
        <f t="shared" si="20"/>
        <v>1.7662619334201928</v>
      </c>
      <c r="I148" s="2">
        <f t="shared" si="21"/>
        <v>3.4077125015513569E-2</v>
      </c>
      <c r="J148" s="1">
        <f t="shared" si="22"/>
        <v>0.97663642889773539</v>
      </c>
      <c r="K148" s="8">
        <f t="shared" si="23"/>
        <v>40.329007875605029</v>
      </c>
    </row>
    <row r="149" spans="1:11">
      <c r="A149" t="s">
        <v>24</v>
      </c>
      <c r="B149">
        <v>148</v>
      </c>
      <c r="C149" s="7">
        <v>21698</v>
      </c>
      <c r="D149">
        <v>33</v>
      </c>
      <c r="E149" s="8">
        <f t="shared" si="17"/>
        <v>41.31286254728878</v>
      </c>
      <c r="F149" s="1">
        <f t="shared" si="18"/>
        <v>-6.363557605587431</v>
      </c>
      <c r="G149" s="1">
        <f t="shared" si="19"/>
        <v>6.363557605587431</v>
      </c>
      <c r="H149" s="1">
        <f t="shared" si="20"/>
        <v>40.494865399629639</v>
      </c>
      <c r="I149" s="2">
        <f t="shared" si="21"/>
        <v>0.19283507895719487</v>
      </c>
      <c r="J149" s="1">
        <f t="shared" si="22"/>
        <v>0.95281602819291256</v>
      </c>
      <c r="K149" s="8">
        <f t="shared" si="23"/>
        <v>39.363557605587431</v>
      </c>
    </row>
    <row r="150" spans="1:11">
      <c r="A150" t="s">
        <v>25</v>
      </c>
      <c r="B150">
        <v>149</v>
      </c>
      <c r="C150" s="7">
        <v>21699</v>
      </c>
      <c r="D150">
        <v>43</v>
      </c>
      <c r="E150" s="8">
        <f t="shared" si="17"/>
        <v>41.331947100732194</v>
      </c>
      <c r="F150" s="1">
        <f t="shared" si="18"/>
        <v>-0.28815637230720625</v>
      </c>
      <c r="G150" s="1">
        <f t="shared" si="19"/>
        <v>0.28815637230720625</v>
      </c>
      <c r="H150" s="1">
        <f t="shared" si="20"/>
        <v>8.3034094901249259E-2</v>
      </c>
      <c r="I150" s="2">
        <f t="shared" si="21"/>
        <v>6.7013109838885178E-3</v>
      </c>
      <c r="J150" s="1">
        <f t="shared" si="22"/>
        <v>1.0473292309894677</v>
      </c>
      <c r="K150" s="8">
        <f t="shared" si="23"/>
        <v>43.288156372307206</v>
      </c>
    </row>
    <row r="151" spans="1:11">
      <c r="A151" t="s">
        <v>26</v>
      </c>
      <c r="B151">
        <v>150</v>
      </c>
      <c r="C151" s="7">
        <v>21700</v>
      </c>
      <c r="D151">
        <v>40</v>
      </c>
      <c r="E151" s="8">
        <f t="shared" si="17"/>
        <v>41.351031654175607</v>
      </c>
      <c r="F151" s="1">
        <f t="shared" si="18"/>
        <v>-1.2385889437235207</v>
      </c>
      <c r="G151" s="1">
        <f t="shared" si="19"/>
        <v>1.2385889437235207</v>
      </c>
      <c r="H151" s="1">
        <f t="shared" si="20"/>
        <v>1.5341025715141468</v>
      </c>
      <c r="I151" s="2">
        <f t="shared" si="21"/>
        <v>3.0964723593088016E-2</v>
      </c>
      <c r="J151" s="1">
        <f t="shared" si="22"/>
        <v>0.99728077617524846</v>
      </c>
      <c r="K151" s="8">
        <f t="shared" si="23"/>
        <v>41.238588943723521</v>
      </c>
    </row>
    <row r="152" spans="1:11">
      <c r="A152" t="s">
        <v>27</v>
      </c>
      <c r="B152">
        <v>151</v>
      </c>
      <c r="C152" s="7">
        <v>21701</v>
      </c>
      <c r="D152">
        <v>38</v>
      </c>
      <c r="E152" s="8">
        <f t="shared" si="17"/>
        <v>41.37011620761902</v>
      </c>
      <c r="F152" s="1">
        <f t="shared" si="18"/>
        <v>-2.9291373535710008</v>
      </c>
      <c r="G152" s="1">
        <f t="shared" si="19"/>
        <v>2.9291373535710008</v>
      </c>
      <c r="H152" s="1">
        <f t="shared" si="20"/>
        <v>8.5798456360849258</v>
      </c>
      <c r="I152" s="2">
        <f t="shared" si="21"/>
        <v>7.7082561936078972E-2</v>
      </c>
      <c r="J152" s="1">
        <f t="shared" si="22"/>
        <v>0.98934064260697419</v>
      </c>
      <c r="K152" s="8">
        <f t="shared" si="23"/>
        <v>40.929137353571001</v>
      </c>
    </row>
    <row r="153" spans="1:11">
      <c r="A153" t="s">
        <v>28</v>
      </c>
      <c r="B153">
        <v>152</v>
      </c>
      <c r="C153" s="7">
        <v>21702</v>
      </c>
      <c r="D153">
        <v>45</v>
      </c>
      <c r="E153" s="8">
        <f t="shared" si="17"/>
        <v>41.389200761062433</v>
      </c>
      <c r="F153" s="1">
        <f t="shared" si="18"/>
        <v>3.0660741750805585</v>
      </c>
      <c r="G153" s="1">
        <f t="shared" si="19"/>
        <v>3.0660741750805585</v>
      </c>
      <c r="H153" s="1">
        <f t="shared" si="20"/>
        <v>9.4008108470959275</v>
      </c>
      <c r="I153" s="2">
        <f t="shared" si="21"/>
        <v>6.8134981668456857E-2</v>
      </c>
      <c r="J153" s="1">
        <f t="shared" si="22"/>
        <v>1.013161043311797</v>
      </c>
      <c r="K153" s="8">
        <f t="shared" si="23"/>
        <v>41.933925824919442</v>
      </c>
    </row>
    <row r="154" spans="1:11">
      <c r="A154" t="s">
        <v>29</v>
      </c>
      <c r="B154">
        <v>153</v>
      </c>
      <c r="C154" s="7">
        <v>21703</v>
      </c>
      <c r="D154">
        <v>46</v>
      </c>
      <c r="E154" s="8">
        <f t="shared" si="17"/>
        <v>41.408285314505846</v>
      </c>
      <c r="F154" s="1">
        <f t="shared" si="18"/>
        <v>4.7043130814634679</v>
      </c>
      <c r="G154" s="1">
        <f t="shared" si="19"/>
        <v>4.7043130814634679</v>
      </c>
      <c r="H154" s="1">
        <f t="shared" si="20"/>
        <v>22.130561568428309</v>
      </c>
      <c r="I154" s="2">
        <f t="shared" si="21"/>
        <v>0.10226767568398844</v>
      </c>
      <c r="J154" s="1">
        <f t="shared" si="22"/>
        <v>0.99728077617524846</v>
      </c>
      <c r="K154" s="8">
        <f t="shared" si="23"/>
        <v>41.295686918536532</v>
      </c>
    </row>
    <row r="155" spans="1:11">
      <c r="A155" t="s">
        <v>30</v>
      </c>
      <c r="B155">
        <v>154</v>
      </c>
      <c r="C155" s="7">
        <v>21704</v>
      </c>
      <c r="D155">
        <v>34</v>
      </c>
      <c r="E155" s="8">
        <f t="shared" si="17"/>
        <v>41.42736986794926</v>
      </c>
      <c r="F155" s="1">
        <f t="shared" si="18"/>
        <v>-8.5317933223026685</v>
      </c>
      <c r="G155" s="1">
        <f t="shared" si="19"/>
        <v>8.5317933223026685</v>
      </c>
      <c r="H155" s="1">
        <f t="shared" si="20"/>
        <v>72.791497294488408</v>
      </c>
      <c r="I155" s="2">
        <f t="shared" si="21"/>
        <v>0.25093509771478439</v>
      </c>
      <c r="J155" s="1">
        <f t="shared" si="22"/>
        <v>1.0266592703778634</v>
      </c>
      <c r="K155" s="8">
        <f t="shared" si="23"/>
        <v>42.531793322302669</v>
      </c>
    </row>
    <row r="156" spans="1:11">
      <c r="A156" t="s">
        <v>31</v>
      </c>
      <c r="B156">
        <v>155</v>
      </c>
      <c r="C156" s="7">
        <v>21705</v>
      </c>
      <c r="D156">
        <v>35</v>
      </c>
      <c r="E156" s="8">
        <f t="shared" si="17"/>
        <v>41.446454421392673</v>
      </c>
      <c r="F156" s="1">
        <f t="shared" si="18"/>
        <v>-5.7084805054077705</v>
      </c>
      <c r="G156" s="1">
        <f t="shared" si="19"/>
        <v>5.7084805054077705</v>
      </c>
      <c r="H156" s="1">
        <f t="shared" si="20"/>
        <v>32.586749680620557</v>
      </c>
      <c r="I156" s="2">
        <f t="shared" si="21"/>
        <v>0.16309944301165058</v>
      </c>
      <c r="J156" s="1">
        <f t="shared" si="22"/>
        <v>0.9821945223955274</v>
      </c>
      <c r="K156" s="8">
        <f t="shared" si="23"/>
        <v>40.708480505407771</v>
      </c>
    </row>
    <row r="157" spans="1:11">
      <c r="A157" t="s">
        <v>32</v>
      </c>
      <c r="B157">
        <v>156</v>
      </c>
      <c r="C157" s="7">
        <v>21706</v>
      </c>
      <c r="D157">
        <v>48</v>
      </c>
      <c r="E157" s="8">
        <f t="shared" si="17"/>
        <v>41.465538974836079</v>
      </c>
      <c r="F157" s="1">
        <f t="shared" si="18"/>
        <v>6.515518339474184</v>
      </c>
      <c r="G157" s="1">
        <f t="shared" si="19"/>
        <v>6.515518339474184</v>
      </c>
      <c r="H157" s="1">
        <f t="shared" si="20"/>
        <v>42.451979232024428</v>
      </c>
      <c r="I157" s="2">
        <f t="shared" si="21"/>
        <v>0.13573996540571218</v>
      </c>
      <c r="J157" s="1">
        <f t="shared" si="22"/>
        <v>1.0004568296025582</v>
      </c>
      <c r="K157" s="8">
        <f t="shared" si="23"/>
        <v>41.484481660525816</v>
      </c>
    </row>
    <row r="158" spans="1:11">
      <c r="A158" t="s">
        <v>21</v>
      </c>
      <c r="B158">
        <v>157</v>
      </c>
      <c r="C158" s="7">
        <v>21707</v>
      </c>
      <c r="D158">
        <v>51</v>
      </c>
      <c r="E158" s="8">
        <f t="shared" si="17"/>
        <v>41.484623528279492</v>
      </c>
      <c r="F158" s="1">
        <f t="shared" si="18"/>
        <v>9.2732875680054718</v>
      </c>
      <c r="G158" s="1">
        <f t="shared" si="19"/>
        <v>9.2732875680054718</v>
      </c>
      <c r="H158" s="1">
        <f t="shared" si="20"/>
        <v>85.99386231892484</v>
      </c>
      <c r="I158" s="2">
        <f t="shared" si="21"/>
        <v>0.18182916800010729</v>
      </c>
      <c r="J158" s="1">
        <f t="shared" si="22"/>
        <v>1.0058356297617117</v>
      </c>
      <c r="K158" s="8">
        <f t="shared" si="23"/>
        <v>41.726712431994528</v>
      </c>
    </row>
    <row r="159" spans="1:11">
      <c r="A159" t="s">
        <v>22</v>
      </c>
      <c r="B159">
        <v>158</v>
      </c>
      <c r="C159" s="7">
        <v>21708</v>
      </c>
      <c r="D159">
        <v>36</v>
      </c>
      <c r="E159" s="8">
        <f t="shared" si="17"/>
        <v>41.503708081722905</v>
      </c>
      <c r="F159" s="1">
        <f t="shared" si="18"/>
        <v>-5.9691485074614405</v>
      </c>
      <c r="G159" s="1">
        <f t="shared" si="19"/>
        <v>5.9691485074614405</v>
      </c>
      <c r="H159" s="1">
        <f t="shared" si="20"/>
        <v>35.630733904129144</v>
      </c>
      <c r="I159" s="2">
        <f t="shared" si="21"/>
        <v>0.1658096807628178</v>
      </c>
      <c r="J159" s="1">
        <f t="shared" si="22"/>
        <v>1.0112144299208654</v>
      </c>
      <c r="K159" s="8">
        <f t="shared" si="23"/>
        <v>41.969148507461441</v>
      </c>
    </row>
    <row r="160" spans="1:11">
      <c r="A160" t="s">
        <v>23</v>
      </c>
      <c r="B160">
        <v>159</v>
      </c>
      <c r="C160" s="7">
        <v>21709</v>
      </c>
      <c r="D160">
        <v>33</v>
      </c>
      <c r="E160" s="8">
        <f t="shared" si="17"/>
        <v>41.522792635166319</v>
      </c>
      <c r="F160" s="1">
        <f t="shared" si="18"/>
        <v>-7.5526719170700218</v>
      </c>
      <c r="G160" s="1">
        <f t="shared" si="19"/>
        <v>7.5526719170700218</v>
      </c>
      <c r="H160" s="1">
        <f t="shared" si="20"/>
        <v>57.042853086898155</v>
      </c>
      <c r="I160" s="2">
        <f t="shared" si="21"/>
        <v>0.22886884597181884</v>
      </c>
      <c r="J160" s="1">
        <f t="shared" si="22"/>
        <v>0.97663642889773539</v>
      </c>
      <c r="K160" s="8">
        <f t="shared" si="23"/>
        <v>40.552671917070022</v>
      </c>
    </row>
    <row r="161" spans="1:11">
      <c r="A161" t="s">
        <v>24</v>
      </c>
      <c r="B161">
        <v>160</v>
      </c>
      <c r="C161" s="7">
        <v>21710</v>
      </c>
      <c r="D161">
        <v>46</v>
      </c>
      <c r="E161" s="8">
        <f t="shared" si="17"/>
        <v>41.541877188609732</v>
      </c>
      <c r="F161" s="1">
        <f t="shared" si="18"/>
        <v>6.4182335734711202</v>
      </c>
      <c r="G161" s="1">
        <f t="shared" si="19"/>
        <v>6.4182335734711202</v>
      </c>
      <c r="H161" s="1">
        <f t="shared" si="20"/>
        <v>41.193722203631864</v>
      </c>
      <c r="I161" s="2">
        <f t="shared" si="21"/>
        <v>0.13952681681458956</v>
      </c>
      <c r="J161" s="1">
        <f t="shared" si="22"/>
        <v>0.95281602819291256</v>
      </c>
      <c r="K161" s="8">
        <f t="shared" si="23"/>
        <v>39.58176642652888</v>
      </c>
    </row>
    <row r="162" spans="1:11">
      <c r="A162" t="s">
        <v>25</v>
      </c>
      <c r="B162">
        <v>161</v>
      </c>
      <c r="C162" s="7">
        <v>21711</v>
      </c>
      <c r="D162">
        <v>42</v>
      </c>
      <c r="E162" s="8">
        <f t="shared" si="17"/>
        <v>41.560961742053145</v>
      </c>
      <c r="F162" s="1">
        <f t="shared" si="18"/>
        <v>-1.528010100487208</v>
      </c>
      <c r="G162" s="1">
        <f t="shared" si="19"/>
        <v>1.528010100487208</v>
      </c>
      <c r="H162" s="1">
        <f t="shared" si="20"/>
        <v>2.3348148671909272</v>
      </c>
      <c r="I162" s="2">
        <f t="shared" si="21"/>
        <v>3.6381192868743049E-2</v>
      </c>
      <c r="J162" s="1">
        <f t="shared" si="22"/>
        <v>1.0473292309894677</v>
      </c>
      <c r="K162" s="8">
        <f t="shared" si="23"/>
        <v>43.528010100487208</v>
      </c>
    </row>
    <row r="163" spans="1:11">
      <c r="A163" t="s">
        <v>26</v>
      </c>
      <c r="B163">
        <v>162</v>
      </c>
      <c r="C163" s="7">
        <v>21712</v>
      </c>
      <c r="D163">
        <v>48</v>
      </c>
      <c r="E163" s="8">
        <f t="shared" si="17"/>
        <v>41.580046295496558</v>
      </c>
      <c r="F163" s="1">
        <f t="shared" si="18"/>
        <v>6.5330191570244267</v>
      </c>
      <c r="G163" s="1">
        <f t="shared" si="19"/>
        <v>6.5330191570244267</v>
      </c>
      <c r="H163" s="1">
        <f t="shared" si="20"/>
        <v>42.680339306048154</v>
      </c>
      <c r="I163" s="2">
        <f t="shared" si="21"/>
        <v>0.13610456577134222</v>
      </c>
      <c r="J163" s="1">
        <f t="shared" si="22"/>
        <v>0.99728077617524846</v>
      </c>
      <c r="K163" s="8">
        <f t="shared" si="23"/>
        <v>41.466980842975573</v>
      </c>
    </row>
    <row r="164" spans="1:11">
      <c r="A164" t="s">
        <v>27</v>
      </c>
      <c r="B164">
        <v>163</v>
      </c>
      <c r="C164" s="7">
        <v>21713</v>
      </c>
      <c r="D164">
        <v>34</v>
      </c>
      <c r="E164" s="8">
        <f t="shared" si="17"/>
        <v>41.599130848939971</v>
      </c>
      <c r="F164" s="1">
        <f t="shared" si="18"/>
        <v>-7.1557108459818721</v>
      </c>
      <c r="G164" s="1">
        <f t="shared" si="19"/>
        <v>7.1557108459818721</v>
      </c>
      <c r="H164" s="1">
        <f t="shared" si="20"/>
        <v>51.204197711302598</v>
      </c>
      <c r="I164" s="2">
        <f t="shared" si="21"/>
        <v>0.21046208370534919</v>
      </c>
      <c r="J164" s="1">
        <f t="shared" si="22"/>
        <v>0.98934064260697419</v>
      </c>
      <c r="K164" s="8">
        <f t="shared" si="23"/>
        <v>41.155710845981872</v>
      </c>
    </row>
    <row r="165" spans="1:11">
      <c r="A165" t="s">
        <v>28</v>
      </c>
      <c r="B165">
        <v>164</v>
      </c>
      <c r="C165" s="7">
        <v>21714</v>
      </c>
      <c r="D165">
        <v>41</v>
      </c>
      <c r="E165" s="8">
        <f t="shared" si="17"/>
        <v>41.618215402383385</v>
      </c>
      <c r="F165" s="1">
        <f t="shared" si="18"/>
        <v>-1.1659545378538496</v>
      </c>
      <c r="G165" s="1">
        <f t="shared" si="19"/>
        <v>1.1659545378538496</v>
      </c>
      <c r="H165" s="1">
        <f t="shared" si="20"/>
        <v>1.3594499843419841</v>
      </c>
      <c r="I165" s="2">
        <f t="shared" si="21"/>
        <v>2.8437915557410966E-2</v>
      </c>
      <c r="J165" s="1">
        <f t="shared" si="22"/>
        <v>1.013161043311797</v>
      </c>
      <c r="K165" s="8">
        <f t="shared" si="23"/>
        <v>42.16595453785385</v>
      </c>
    </row>
    <row r="166" spans="1:11">
      <c r="A166" t="s">
        <v>29</v>
      </c>
      <c r="B166">
        <v>165</v>
      </c>
      <c r="C166" s="7">
        <v>21715</v>
      </c>
      <c r="D166">
        <v>35</v>
      </c>
      <c r="E166" s="8">
        <f t="shared" si="17"/>
        <v>41.637299955826798</v>
      </c>
      <c r="F166" s="1">
        <f t="shared" si="18"/>
        <v>-6.5240788177885847</v>
      </c>
      <c r="G166" s="1">
        <f t="shared" si="19"/>
        <v>6.5240788177885847</v>
      </c>
      <c r="H166" s="1">
        <f t="shared" si="20"/>
        <v>42.563604420717695</v>
      </c>
      <c r="I166" s="2">
        <f t="shared" si="21"/>
        <v>0.1864022519368167</v>
      </c>
      <c r="J166" s="1">
        <f t="shared" si="22"/>
        <v>0.99728077617524846</v>
      </c>
      <c r="K166" s="8">
        <f t="shared" si="23"/>
        <v>41.524078817788585</v>
      </c>
    </row>
    <row r="167" spans="1:11">
      <c r="A167" t="s">
        <v>30</v>
      </c>
      <c r="B167">
        <v>166</v>
      </c>
      <c r="C167" s="7">
        <v>21716</v>
      </c>
      <c r="D167">
        <v>40</v>
      </c>
      <c r="E167" s="8">
        <f t="shared" si="17"/>
        <v>41.656384509270211</v>
      </c>
      <c r="F167" s="1">
        <f t="shared" si="18"/>
        <v>-2.7669133268670905</v>
      </c>
      <c r="G167" s="1">
        <f t="shared" si="19"/>
        <v>2.7669133268670905</v>
      </c>
      <c r="H167" s="1">
        <f t="shared" si="20"/>
        <v>7.6558093583947109</v>
      </c>
      <c r="I167" s="2">
        <f t="shared" si="21"/>
        <v>6.9172833171677259E-2</v>
      </c>
      <c r="J167" s="1">
        <f t="shared" si="22"/>
        <v>1.0266592703778634</v>
      </c>
      <c r="K167" s="8">
        <f t="shared" si="23"/>
        <v>42.76691332686709</v>
      </c>
    </row>
    <row r="168" spans="1:11">
      <c r="A168" t="s">
        <v>31</v>
      </c>
      <c r="B168">
        <v>167</v>
      </c>
      <c r="C168" s="7">
        <v>21717</v>
      </c>
      <c r="D168">
        <v>34</v>
      </c>
      <c r="E168" s="8">
        <f t="shared" si="17"/>
        <v>41.675469062713624</v>
      </c>
      <c r="F168" s="1">
        <f t="shared" si="18"/>
        <v>-6.9334174316615886</v>
      </c>
      <c r="G168" s="1">
        <f t="shared" si="19"/>
        <v>6.9334174316615886</v>
      </c>
      <c r="H168" s="1">
        <f t="shared" si="20"/>
        <v>48.072277281668782</v>
      </c>
      <c r="I168" s="2">
        <f t="shared" si="21"/>
        <v>0.20392404210769377</v>
      </c>
      <c r="J168" s="1">
        <f t="shared" si="22"/>
        <v>0.9821945223955274</v>
      </c>
      <c r="K168" s="8">
        <f t="shared" si="23"/>
        <v>40.933417431661589</v>
      </c>
    </row>
    <row r="169" spans="1:11">
      <c r="A169" t="s">
        <v>32</v>
      </c>
      <c r="B169">
        <v>168</v>
      </c>
      <c r="C169" s="7">
        <v>21718</v>
      </c>
      <c r="D169">
        <v>30</v>
      </c>
      <c r="E169" s="8">
        <f t="shared" si="17"/>
        <v>41.69455361615703</v>
      </c>
      <c r="F169" s="1">
        <f t="shared" si="18"/>
        <v>-11.713600922514338</v>
      </c>
      <c r="G169" s="1">
        <f t="shared" si="19"/>
        <v>11.713600922514338</v>
      </c>
      <c r="H169" s="1">
        <f t="shared" si="20"/>
        <v>137.20844657192876</v>
      </c>
      <c r="I169" s="2">
        <f t="shared" si="21"/>
        <v>0.39045336408381126</v>
      </c>
      <c r="J169" s="1">
        <f t="shared" si="22"/>
        <v>1.0004568296025582</v>
      </c>
      <c r="K169" s="8">
        <f t="shared" si="23"/>
        <v>41.713600922514338</v>
      </c>
    </row>
    <row r="170" spans="1:11">
      <c r="A170" t="s">
        <v>21</v>
      </c>
      <c r="B170">
        <v>169</v>
      </c>
      <c r="C170" s="7">
        <v>21719</v>
      </c>
      <c r="D170">
        <v>36</v>
      </c>
      <c r="E170" s="8">
        <f t="shared" si="17"/>
        <v>41.713638169600443</v>
      </c>
      <c r="F170" s="1">
        <f t="shared" si="18"/>
        <v>-5.9570635179722373</v>
      </c>
      <c r="G170" s="1">
        <f t="shared" si="19"/>
        <v>5.9570635179722373</v>
      </c>
      <c r="H170" s="1">
        <f t="shared" si="20"/>
        <v>35.486605757155765</v>
      </c>
      <c r="I170" s="2">
        <f t="shared" si="21"/>
        <v>0.16547398661033993</v>
      </c>
      <c r="J170" s="1">
        <f t="shared" si="22"/>
        <v>1.0058356297617117</v>
      </c>
      <c r="K170" s="8">
        <f t="shared" si="23"/>
        <v>41.957063517972237</v>
      </c>
    </row>
    <row r="171" spans="1:11">
      <c r="A171" t="s">
        <v>22</v>
      </c>
      <c r="B171">
        <v>170</v>
      </c>
      <c r="C171" s="7">
        <v>21720</v>
      </c>
      <c r="D171">
        <v>40</v>
      </c>
      <c r="E171" s="8">
        <f t="shared" si="17"/>
        <v>41.732722723043857</v>
      </c>
      <c r="F171" s="1">
        <f t="shared" si="18"/>
        <v>-2.2007314174283366</v>
      </c>
      <c r="G171" s="1">
        <f t="shared" si="19"/>
        <v>2.2007314174283366</v>
      </c>
      <c r="H171" s="1">
        <f t="shared" si="20"/>
        <v>4.8432187716561357</v>
      </c>
      <c r="I171" s="2">
        <f t="shared" si="21"/>
        <v>5.5018285435708414E-2</v>
      </c>
      <c r="J171" s="1">
        <f t="shared" si="22"/>
        <v>1.0112144299208654</v>
      </c>
      <c r="K171" s="8">
        <f t="shared" si="23"/>
        <v>42.200731417428337</v>
      </c>
    </row>
    <row r="172" spans="1:11">
      <c r="A172" t="s">
        <v>23</v>
      </c>
      <c r="B172">
        <v>171</v>
      </c>
      <c r="C172" s="7">
        <v>21721</v>
      </c>
      <c r="D172">
        <v>39</v>
      </c>
      <c r="E172" s="8">
        <f t="shared" si="17"/>
        <v>41.75180727648727</v>
      </c>
      <c r="F172" s="1">
        <f t="shared" si="18"/>
        <v>-1.7763359585350074</v>
      </c>
      <c r="G172" s="1">
        <f t="shared" si="19"/>
        <v>1.7763359585350074</v>
      </c>
      <c r="H172" s="1">
        <f t="shared" si="20"/>
        <v>3.1553694375844832</v>
      </c>
      <c r="I172" s="2">
        <f t="shared" si="21"/>
        <v>4.5547075859871985E-2</v>
      </c>
      <c r="J172" s="1">
        <f t="shared" si="22"/>
        <v>0.97663642889773539</v>
      </c>
      <c r="K172" s="8">
        <f t="shared" si="23"/>
        <v>40.776335958535007</v>
      </c>
    </row>
    <row r="173" spans="1:11">
      <c r="A173" t="s">
        <v>24</v>
      </c>
      <c r="B173">
        <v>172</v>
      </c>
      <c r="C173" s="7">
        <v>21722</v>
      </c>
      <c r="D173">
        <v>45</v>
      </c>
      <c r="E173" s="8">
        <f t="shared" si="17"/>
        <v>41.770891829930683</v>
      </c>
      <c r="F173" s="1">
        <f t="shared" si="18"/>
        <v>5.2000247525296643</v>
      </c>
      <c r="G173" s="1">
        <f t="shared" si="19"/>
        <v>5.2000247525296643</v>
      </c>
      <c r="H173" s="1">
        <f t="shared" si="20"/>
        <v>27.040257426921197</v>
      </c>
      <c r="I173" s="2">
        <f t="shared" si="21"/>
        <v>0.11555610561177032</v>
      </c>
      <c r="J173" s="1">
        <f t="shared" si="22"/>
        <v>0.95281602819291256</v>
      </c>
      <c r="K173" s="8">
        <f t="shared" si="23"/>
        <v>39.799975247470336</v>
      </c>
    </row>
    <row r="174" spans="1:11">
      <c r="A174" t="s">
        <v>25</v>
      </c>
      <c r="B174">
        <v>173</v>
      </c>
      <c r="C174" s="7">
        <v>21723</v>
      </c>
      <c r="D174">
        <v>38</v>
      </c>
      <c r="E174" s="8">
        <f t="shared" si="17"/>
        <v>41.789976383374096</v>
      </c>
      <c r="F174" s="1">
        <f t="shared" si="18"/>
        <v>-5.7678638286672097</v>
      </c>
      <c r="G174" s="1">
        <f t="shared" si="19"/>
        <v>5.7678638286672097</v>
      </c>
      <c r="H174" s="1">
        <f t="shared" si="20"/>
        <v>33.268253146047563</v>
      </c>
      <c r="I174" s="2">
        <f t="shared" si="21"/>
        <v>0.15178589022808447</v>
      </c>
      <c r="J174" s="1">
        <f t="shared" si="22"/>
        <v>1.0473292309894677</v>
      </c>
      <c r="K174" s="8">
        <f t="shared" si="23"/>
        <v>43.76786382866721</v>
      </c>
    </row>
    <row r="175" spans="1:11">
      <c r="A175" t="s">
        <v>26</v>
      </c>
      <c r="B175">
        <v>174</v>
      </c>
      <c r="C175" s="7">
        <v>21724</v>
      </c>
      <c r="D175">
        <v>47</v>
      </c>
      <c r="E175" s="8">
        <f t="shared" si="17"/>
        <v>41.809060936817509</v>
      </c>
      <c r="F175" s="1">
        <f t="shared" si="18"/>
        <v>5.3046272577723741</v>
      </c>
      <c r="G175" s="1">
        <f t="shared" si="19"/>
        <v>5.3046272577723741</v>
      </c>
      <c r="H175" s="1">
        <f t="shared" si="20"/>
        <v>28.139070343901658</v>
      </c>
      <c r="I175" s="2">
        <f t="shared" si="21"/>
        <v>0.11286440973983775</v>
      </c>
      <c r="J175" s="1">
        <f t="shared" si="22"/>
        <v>0.99728077617524846</v>
      </c>
      <c r="K175" s="8">
        <f t="shared" si="23"/>
        <v>41.695372742227626</v>
      </c>
    </row>
    <row r="176" spans="1:11">
      <c r="A176" t="s">
        <v>27</v>
      </c>
      <c r="B176">
        <v>175</v>
      </c>
      <c r="C176" s="7">
        <v>21725</v>
      </c>
      <c r="D176">
        <v>33</v>
      </c>
      <c r="E176" s="8">
        <f t="shared" si="17"/>
        <v>41.828145490260923</v>
      </c>
      <c r="F176" s="1">
        <f t="shared" si="18"/>
        <v>-8.3822843383927506</v>
      </c>
      <c r="G176" s="1">
        <f t="shared" si="19"/>
        <v>8.3822843383927506</v>
      </c>
      <c r="H176" s="1">
        <f t="shared" si="20"/>
        <v>70.262690729664385</v>
      </c>
      <c r="I176" s="2">
        <f t="shared" si="21"/>
        <v>0.25400861631493182</v>
      </c>
      <c r="J176" s="1">
        <f t="shared" si="22"/>
        <v>0.98934064260697419</v>
      </c>
      <c r="K176" s="8">
        <f t="shared" si="23"/>
        <v>41.382284338392751</v>
      </c>
    </row>
    <row r="177" spans="1:11">
      <c r="A177" t="s">
        <v>28</v>
      </c>
      <c r="B177">
        <v>176</v>
      </c>
      <c r="C177" s="7">
        <v>21726</v>
      </c>
      <c r="D177">
        <v>30</v>
      </c>
      <c r="E177" s="8">
        <f t="shared" si="17"/>
        <v>41.847230043704336</v>
      </c>
      <c r="F177" s="1">
        <f t="shared" si="18"/>
        <v>-12.397983250788265</v>
      </c>
      <c r="G177" s="1">
        <f t="shared" si="19"/>
        <v>12.397983250788265</v>
      </c>
      <c r="H177" s="1">
        <f t="shared" si="20"/>
        <v>153.70998868682636</v>
      </c>
      <c r="I177" s="2">
        <f t="shared" si="21"/>
        <v>0.41326610835960881</v>
      </c>
      <c r="J177" s="1">
        <f t="shared" si="22"/>
        <v>1.013161043311797</v>
      </c>
      <c r="K177" s="8">
        <f t="shared" si="23"/>
        <v>42.397983250788265</v>
      </c>
    </row>
    <row r="178" spans="1:11">
      <c r="A178" t="s">
        <v>29</v>
      </c>
      <c r="B178">
        <v>177</v>
      </c>
      <c r="C178" s="7">
        <v>21727</v>
      </c>
      <c r="D178">
        <v>42</v>
      </c>
      <c r="E178" s="8">
        <f t="shared" si="17"/>
        <v>41.866314597147749</v>
      </c>
      <c r="F178" s="1">
        <f t="shared" si="18"/>
        <v>0.24752928295935561</v>
      </c>
      <c r="G178" s="1">
        <f t="shared" si="19"/>
        <v>0.24752928295935561</v>
      </c>
      <c r="H178" s="1">
        <f t="shared" si="20"/>
        <v>6.1270745922372735E-2</v>
      </c>
      <c r="I178" s="2">
        <f t="shared" si="21"/>
        <v>5.8935543561751333E-3</v>
      </c>
      <c r="J178" s="1">
        <f t="shared" si="22"/>
        <v>0.99728077617524846</v>
      </c>
      <c r="K178" s="8">
        <f t="shared" si="23"/>
        <v>41.752470717040644</v>
      </c>
    </row>
    <row r="179" spans="1:11">
      <c r="A179" t="s">
        <v>30</v>
      </c>
      <c r="B179">
        <v>178</v>
      </c>
      <c r="C179" s="7">
        <v>21728</v>
      </c>
      <c r="D179">
        <v>43</v>
      </c>
      <c r="E179" s="8">
        <f t="shared" si="17"/>
        <v>41.885399150591162</v>
      </c>
      <c r="F179" s="1">
        <f t="shared" si="18"/>
        <v>-2.033331431505303E-3</v>
      </c>
      <c r="G179" s="1">
        <f t="shared" si="19"/>
        <v>2.033331431505303E-3</v>
      </c>
      <c r="H179" s="1">
        <f t="shared" si="20"/>
        <v>4.1344367103474048E-6</v>
      </c>
      <c r="I179" s="2">
        <f t="shared" si="21"/>
        <v>4.7286777476867514E-5</v>
      </c>
      <c r="J179" s="1">
        <f t="shared" si="22"/>
        <v>1.0266592703778634</v>
      </c>
      <c r="K179" s="8">
        <f t="shared" si="23"/>
        <v>43.002033331431505</v>
      </c>
    </row>
    <row r="180" spans="1:11">
      <c r="A180" t="s">
        <v>31</v>
      </c>
      <c r="B180">
        <v>179</v>
      </c>
      <c r="C180" s="7">
        <v>21729</v>
      </c>
      <c r="D180">
        <v>41</v>
      </c>
      <c r="E180" s="8">
        <f t="shared" si="17"/>
        <v>41.904483704034575</v>
      </c>
      <c r="F180" s="1">
        <f t="shared" si="18"/>
        <v>-0.15835435791539965</v>
      </c>
      <c r="G180" s="1">
        <f t="shared" si="19"/>
        <v>0.15835435791539965</v>
      </c>
      <c r="H180" s="1">
        <f t="shared" si="20"/>
        <v>2.5076102670798496E-2</v>
      </c>
      <c r="I180" s="2">
        <f t="shared" si="21"/>
        <v>3.8623014125707231E-3</v>
      </c>
      <c r="J180" s="1">
        <f t="shared" si="22"/>
        <v>0.9821945223955274</v>
      </c>
      <c r="K180" s="8">
        <f t="shared" si="23"/>
        <v>41.1583543579154</v>
      </c>
    </row>
    <row r="181" spans="1:11">
      <c r="A181" t="s">
        <v>32</v>
      </c>
      <c r="B181">
        <v>180</v>
      </c>
      <c r="C181" s="7">
        <v>21730</v>
      </c>
      <c r="D181">
        <v>41</v>
      </c>
      <c r="E181" s="8">
        <f t="shared" si="17"/>
        <v>41.923568257477982</v>
      </c>
      <c r="F181" s="1">
        <f t="shared" si="18"/>
        <v>-0.94272018450286765</v>
      </c>
      <c r="G181" s="1">
        <f t="shared" si="19"/>
        <v>0.94272018450286765</v>
      </c>
      <c r="H181" s="1">
        <f t="shared" si="20"/>
        <v>0.8887213462691208</v>
      </c>
      <c r="I181" s="2">
        <f t="shared" si="21"/>
        <v>2.2993175231777258E-2</v>
      </c>
      <c r="J181" s="1">
        <f t="shared" si="22"/>
        <v>1.0004568296025582</v>
      </c>
      <c r="K181" s="8">
        <f t="shared" si="23"/>
        <v>41.942720184502868</v>
      </c>
    </row>
    <row r="182" spans="1:11">
      <c r="A182" t="s">
        <v>21</v>
      </c>
      <c r="B182">
        <v>181</v>
      </c>
      <c r="C182" s="7">
        <v>21731</v>
      </c>
      <c r="D182">
        <v>59</v>
      </c>
      <c r="E182" s="8">
        <f t="shared" si="17"/>
        <v>41.942652810921395</v>
      </c>
      <c r="F182" s="1">
        <f t="shared" si="18"/>
        <v>16.812585396050054</v>
      </c>
      <c r="G182" s="1">
        <f t="shared" si="19"/>
        <v>16.812585396050054</v>
      </c>
      <c r="H182" s="1">
        <f t="shared" si="20"/>
        <v>282.66302769947555</v>
      </c>
      <c r="I182" s="2">
        <f t="shared" si="21"/>
        <v>0.28495907450932295</v>
      </c>
      <c r="J182" s="1">
        <f t="shared" si="22"/>
        <v>1.0058356297617117</v>
      </c>
      <c r="K182" s="8">
        <f t="shared" si="23"/>
        <v>42.187414603949946</v>
      </c>
    </row>
    <row r="183" spans="1:11">
      <c r="A183" t="s">
        <v>22</v>
      </c>
      <c r="B183">
        <v>182</v>
      </c>
      <c r="C183" s="7">
        <v>21732</v>
      </c>
      <c r="D183">
        <v>43</v>
      </c>
      <c r="E183" s="8">
        <f t="shared" si="17"/>
        <v>41.961737364364808</v>
      </c>
      <c r="F183" s="1">
        <f t="shared" si="18"/>
        <v>0.56768567260476033</v>
      </c>
      <c r="G183" s="1">
        <f t="shared" si="19"/>
        <v>0.56768567260476033</v>
      </c>
      <c r="H183" s="1">
        <f t="shared" si="20"/>
        <v>0.32226702288071912</v>
      </c>
      <c r="I183" s="2">
        <f t="shared" si="21"/>
        <v>1.3201992386157217E-2</v>
      </c>
      <c r="J183" s="1">
        <f t="shared" si="22"/>
        <v>1.0112144299208654</v>
      </c>
      <c r="K183" s="8">
        <f t="shared" si="23"/>
        <v>42.43231432739524</v>
      </c>
    </row>
    <row r="184" spans="1:11">
      <c r="A184" t="s">
        <v>23</v>
      </c>
      <c r="B184">
        <v>183</v>
      </c>
      <c r="C184" s="7">
        <v>21733</v>
      </c>
      <c r="D184">
        <v>45</v>
      </c>
      <c r="E184" s="8">
        <f t="shared" si="17"/>
        <v>41.980821917808221</v>
      </c>
      <c r="F184" s="1">
        <f t="shared" si="18"/>
        <v>4</v>
      </c>
      <c r="G184" s="1">
        <f t="shared" si="19"/>
        <v>4</v>
      </c>
      <c r="H184" s="1">
        <f t="shared" si="20"/>
        <v>16</v>
      </c>
      <c r="I184" s="2">
        <f t="shared" si="21"/>
        <v>8.8888888888888892E-2</v>
      </c>
      <c r="J184" s="1">
        <f t="shared" si="22"/>
        <v>0.97663642889773539</v>
      </c>
      <c r="K184" s="8">
        <f t="shared" si="23"/>
        <v>41</v>
      </c>
    </row>
    <row r="185" spans="1:11">
      <c r="A185" t="s">
        <v>24</v>
      </c>
      <c r="B185">
        <v>184</v>
      </c>
      <c r="C185" s="7">
        <v>21734</v>
      </c>
      <c r="D185">
        <v>38</v>
      </c>
      <c r="E185" s="8">
        <f t="shared" si="17"/>
        <v>41.999906471251634</v>
      </c>
      <c r="F185" s="1">
        <f t="shared" si="18"/>
        <v>-2.0181840684117844</v>
      </c>
      <c r="G185" s="1">
        <f t="shared" si="19"/>
        <v>2.0181840684117844</v>
      </c>
      <c r="H185" s="1">
        <f t="shared" si="20"/>
        <v>4.0730669339911421</v>
      </c>
      <c r="I185" s="2">
        <f t="shared" si="21"/>
        <v>5.3110107063468012E-2</v>
      </c>
      <c r="J185" s="1">
        <f t="shared" si="22"/>
        <v>0.95281602819291256</v>
      </c>
      <c r="K185" s="8">
        <f t="shared" si="23"/>
        <v>40.018184068411784</v>
      </c>
    </row>
    <row r="186" spans="1:11">
      <c r="A186" t="s">
        <v>25</v>
      </c>
      <c r="B186">
        <v>185</v>
      </c>
      <c r="C186" s="7">
        <v>21735</v>
      </c>
      <c r="D186">
        <v>37</v>
      </c>
      <c r="E186" s="8">
        <f t="shared" si="17"/>
        <v>42.018991024695048</v>
      </c>
      <c r="F186" s="1">
        <f t="shared" si="18"/>
        <v>-7.0077175568472114</v>
      </c>
      <c r="G186" s="1">
        <f t="shared" si="19"/>
        <v>7.0077175568472114</v>
      </c>
      <c r="H186" s="1">
        <f t="shared" si="20"/>
        <v>49.108105356544648</v>
      </c>
      <c r="I186" s="2">
        <f t="shared" si="21"/>
        <v>0.18939777180668138</v>
      </c>
      <c r="J186" s="1">
        <f t="shared" si="22"/>
        <v>1.0473292309894677</v>
      </c>
      <c r="K186" s="8">
        <f t="shared" si="23"/>
        <v>44.007717556847211</v>
      </c>
    </row>
    <row r="187" spans="1:11">
      <c r="A187" t="s">
        <v>26</v>
      </c>
      <c r="B187">
        <v>186</v>
      </c>
      <c r="C187" s="7">
        <v>21736</v>
      </c>
      <c r="D187">
        <v>45</v>
      </c>
      <c r="E187" s="8">
        <f t="shared" si="17"/>
        <v>42.038075578138461</v>
      </c>
      <c r="F187" s="1">
        <f t="shared" si="18"/>
        <v>3.0762353585203215</v>
      </c>
      <c r="G187" s="1">
        <f t="shared" si="19"/>
        <v>3.0762353585203215</v>
      </c>
      <c r="H187" s="1">
        <f t="shared" si="20"/>
        <v>9.4632239810106515</v>
      </c>
      <c r="I187" s="2">
        <f t="shared" si="21"/>
        <v>6.8360785744896027E-2</v>
      </c>
      <c r="J187" s="1">
        <f t="shared" si="22"/>
        <v>0.99728077617524846</v>
      </c>
      <c r="K187" s="8">
        <f t="shared" si="23"/>
        <v>41.923764641479679</v>
      </c>
    </row>
    <row r="188" spans="1:11">
      <c r="A188" t="s">
        <v>27</v>
      </c>
      <c r="B188">
        <v>187</v>
      </c>
      <c r="C188" s="7">
        <v>21737</v>
      </c>
      <c r="D188">
        <v>42</v>
      </c>
      <c r="E188" s="8">
        <f t="shared" si="17"/>
        <v>42.057160131581874</v>
      </c>
      <c r="F188" s="1">
        <f t="shared" si="18"/>
        <v>0.39114216919637101</v>
      </c>
      <c r="G188" s="1">
        <f t="shared" si="19"/>
        <v>0.39114216919637101</v>
      </c>
      <c r="H188" s="1">
        <f t="shared" si="20"/>
        <v>0.15299219652364254</v>
      </c>
      <c r="I188" s="2">
        <f t="shared" si="21"/>
        <v>9.3129087903897866E-3</v>
      </c>
      <c r="J188" s="1">
        <f t="shared" si="22"/>
        <v>0.98934064260697419</v>
      </c>
      <c r="K188" s="8">
        <f t="shared" si="23"/>
        <v>41.608857830803629</v>
      </c>
    </row>
    <row r="189" spans="1:11">
      <c r="A189" t="s">
        <v>28</v>
      </c>
      <c r="B189">
        <v>188</v>
      </c>
      <c r="C189" s="7">
        <v>21738</v>
      </c>
      <c r="D189">
        <v>57</v>
      </c>
      <c r="E189" s="8">
        <f t="shared" si="17"/>
        <v>42.076244685025287</v>
      </c>
      <c r="F189" s="1">
        <f t="shared" si="18"/>
        <v>14.369988036277327</v>
      </c>
      <c r="G189" s="1">
        <f t="shared" si="19"/>
        <v>14.369988036277327</v>
      </c>
      <c r="H189" s="1">
        <f t="shared" si="20"/>
        <v>206.49655616275351</v>
      </c>
      <c r="I189" s="2">
        <f t="shared" si="21"/>
        <v>0.25210505326802329</v>
      </c>
      <c r="J189" s="1">
        <f t="shared" si="22"/>
        <v>1.013161043311797</v>
      </c>
      <c r="K189" s="8">
        <f t="shared" si="23"/>
        <v>42.630011963722673</v>
      </c>
    </row>
    <row r="190" spans="1:11">
      <c r="A190" t="s">
        <v>29</v>
      </c>
      <c r="B190">
        <v>189</v>
      </c>
      <c r="C190" s="7">
        <v>21739</v>
      </c>
      <c r="D190">
        <v>46</v>
      </c>
      <c r="E190" s="8">
        <f t="shared" si="17"/>
        <v>42.0953292384687</v>
      </c>
      <c r="F190" s="1">
        <f t="shared" si="18"/>
        <v>4.019137383707303</v>
      </c>
      <c r="G190" s="1">
        <f t="shared" si="19"/>
        <v>4.019137383707303</v>
      </c>
      <c r="H190" s="1">
        <f t="shared" si="20"/>
        <v>16.153465309113585</v>
      </c>
      <c r="I190" s="2">
        <f t="shared" si="21"/>
        <v>8.7372551819723976E-2</v>
      </c>
      <c r="J190" s="1">
        <f t="shared" si="22"/>
        <v>0.99728077617524846</v>
      </c>
      <c r="K190" s="8">
        <f t="shared" si="23"/>
        <v>41.980862616292697</v>
      </c>
    </row>
    <row r="191" spans="1:11">
      <c r="A191" t="s">
        <v>30</v>
      </c>
      <c r="B191">
        <v>190</v>
      </c>
      <c r="C191" s="7">
        <v>21740</v>
      </c>
      <c r="D191">
        <v>51</v>
      </c>
      <c r="E191" s="8">
        <f t="shared" si="17"/>
        <v>42.114413791912114</v>
      </c>
      <c r="F191" s="1">
        <f t="shared" si="18"/>
        <v>7.7628466640040799</v>
      </c>
      <c r="G191" s="1">
        <f t="shared" si="19"/>
        <v>7.7628466640040799</v>
      </c>
      <c r="H191" s="1">
        <f t="shared" si="20"/>
        <v>60.261788328839273</v>
      </c>
      <c r="I191" s="2">
        <f t="shared" si="21"/>
        <v>0.15221267968635452</v>
      </c>
      <c r="J191" s="1">
        <f t="shared" si="22"/>
        <v>1.0266592703778634</v>
      </c>
      <c r="K191" s="8">
        <f t="shared" si="23"/>
        <v>43.23715333599592</v>
      </c>
    </row>
    <row r="192" spans="1:11">
      <c r="A192" t="s">
        <v>31</v>
      </c>
      <c r="B192">
        <v>191</v>
      </c>
      <c r="C192" s="7">
        <v>21741</v>
      </c>
      <c r="D192">
        <v>41</v>
      </c>
      <c r="E192" s="8">
        <f t="shared" si="17"/>
        <v>42.133498345355527</v>
      </c>
      <c r="F192" s="1">
        <f t="shared" si="18"/>
        <v>-0.38329128416921776</v>
      </c>
      <c r="G192" s="1">
        <f t="shared" si="19"/>
        <v>0.38329128416921776</v>
      </c>
      <c r="H192" s="1">
        <f t="shared" si="20"/>
        <v>0.14691220852008804</v>
      </c>
      <c r="I192" s="2">
        <f t="shared" si="21"/>
        <v>9.3485679065662877E-3</v>
      </c>
      <c r="J192" s="1">
        <f t="shared" si="22"/>
        <v>0.9821945223955274</v>
      </c>
      <c r="K192" s="8">
        <f t="shared" si="23"/>
        <v>41.383291284169218</v>
      </c>
    </row>
    <row r="193" spans="1:11">
      <c r="A193" t="s">
        <v>32</v>
      </c>
      <c r="B193">
        <v>192</v>
      </c>
      <c r="C193" s="7">
        <v>21742</v>
      </c>
      <c r="D193">
        <v>47</v>
      </c>
      <c r="E193" s="8">
        <f t="shared" si="17"/>
        <v>42.15258289879894</v>
      </c>
      <c r="F193" s="1">
        <f t="shared" si="18"/>
        <v>4.828160553508603</v>
      </c>
      <c r="G193" s="1">
        <f t="shared" si="19"/>
        <v>4.828160553508603</v>
      </c>
      <c r="H193" s="1">
        <f t="shared" si="20"/>
        <v>23.3111343304565</v>
      </c>
      <c r="I193" s="2">
        <f t="shared" si="21"/>
        <v>0.10272682028741709</v>
      </c>
      <c r="J193" s="1">
        <f t="shared" si="22"/>
        <v>1.0004568296025582</v>
      </c>
      <c r="K193" s="8">
        <f t="shared" si="23"/>
        <v>42.171839446491397</v>
      </c>
    </row>
    <row r="194" spans="1:11">
      <c r="A194" t="s">
        <v>21</v>
      </c>
      <c r="B194">
        <v>193</v>
      </c>
      <c r="C194" s="7">
        <v>21743</v>
      </c>
      <c r="D194">
        <v>26</v>
      </c>
      <c r="E194" s="8">
        <f t="shared" si="17"/>
        <v>42.171667452242346</v>
      </c>
      <c r="F194" s="1">
        <f t="shared" si="18"/>
        <v>-16.417765689927663</v>
      </c>
      <c r="G194" s="1">
        <f t="shared" si="19"/>
        <v>16.417765689927663</v>
      </c>
      <c r="H194" s="1">
        <f t="shared" si="20"/>
        <v>269.54303024936593</v>
      </c>
      <c r="I194" s="2">
        <f t="shared" si="21"/>
        <v>0.63145252653567929</v>
      </c>
      <c r="J194" s="1">
        <f t="shared" si="22"/>
        <v>1.0058356297617117</v>
      </c>
      <c r="K194" s="8">
        <f t="shared" si="23"/>
        <v>42.417765689927663</v>
      </c>
    </row>
    <row r="195" spans="1:11">
      <c r="A195" t="s">
        <v>22</v>
      </c>
      <c r="B195">
        <v>194</v>
      </c>
      <c r="C195" s="7">
        <v>21744</v>
      </c>
      <c r="D195">
        <v>35</v>
      </c>
      <c r="E195" s="8">
        <f t="shared" ref="E195:E258" si="24">$O$3*B195+$O$2</f>
        <v>42.190752005685759</v>
      </c>
      <c r="F195" s="1">
        <f t="shared" ref="F195:F258" si="25">D195-K195</f>
        <v>-7.6638972373621357</v>
      </c>
      <c r="G195" s="1">
        <f t="shared" ref="G195:G258" si="26">ABS(F195)</f>
        <v>7.6638972373621357</v>
      </c>
      <c r="H195" s="1">
        <f t="shared" ref="H195:H258" si="27">G195^2</f>
        <v>58.735320864846976</v>
      </c>
      <c r="I195" s="2">
        <f t="shared" ref="I195:I258" si="28">G195/D195</f>
        <v>0.21896849249606101</v>
      </c>
      <c r="J195" s="1">
        <f t="shared" ref="J195:J258" si="29">VLOOKUP(A195,$V$8:$Y$19,4,FALSE)</f>
        <v>1.0112144299208654</v>
      </c>
      <c r="K195" s="8">
        <f t="shared" ref="K195:K258" si="30">J195*E195</f>
        <v>42.663897237362136</v>
      </c>
    </row>
    <row r="196" spans="1:11">
      <c r="A196" t="s">
        <v>23</v>
      </c>
      <c r="B196">
        <v>195</v>
      </c>
      <c r="C196" s="7">
        <v>21745</v>
      </c>
      <c r="D196">
        <v>44</v>
      </c>
      <c r="E196" s="8">
        <f t="shared" si="24"/>
        <v>42.209836559129172</v>
      </c>
      <c r="F196" s="1">
        <f t="shared" si="25"/>
        <v>2.7763359585350074</v>
      </c>
      <c r="G196" s="1">
        <f t="shared" si="26"/>
        <v>2.7763359585350074</v>
      </c>
      <c r="H196" s="1">
        <f t="shared" si="27"/>
        <v>7.7080413546544984</v>
      </c>
      <c r="I196" s="2">
        <f t="shared" si="28"/>
        <v>6.3098544512159252E-2</v>
      </c>
      <c r="J196" s="1">
        <f t="shared" si="29"/>
        <v>0.97663642889773539</v>
      </c>
      <c r="K196" s="8">
        <f t="shared" si="30"/>
        <v>41.223664041464993</v>
      </c>
    </row>
    <row r="197" spans="1:11">
      <c r="A197" t="s">
        <v>24</v>
      </c>
      <c r="B197">
        <v>196</v>
      </c>
      <c r="C197" s="7">
        <v>21746</v>
      </c>
      <c r="D197">
        <v>41</v>
      </c>
      <c r="E197" s="8">
        <f t="shared" si="24"/>
        <v>42.228921112572586</v>
      </c>
      <c r="F197" s="1">
        <f t="shared" si="25"/>
        <v>0.76360711064675968</v>
      </c>
      <c r="G197" s="1">
        <f t="shared" si="26"/>
        <v>0.76360711064675968</v>
      </c>
      <c r="H197" s="1">
        <f t="shared" si="27"/>
        <v>0.58309581943029265</v>
      </c>
      <c r="I197" s="2">
        <f t="shared" si="28"/>
        <v>1.8624563674311211E-2</v>
      </c>
      <c r="J197" s="1">
        <f t="shared" si="29"/>
        <v>0.95281602819291256</v>
      </c>
      <c r="K197" s="8">
        <f t="shared" si="30"/>
        <v>40.23639288935324</v>
      </c>
    </row>
    <row r="198" spans="1:11">
      <c r="A198" t="s">
        <v>25</v>
      </c>
      <c r="B198">
        <v>197</v>
      </c>
      <c r="C198" s="7">
        <v>21747</v>
      </c>
      <c r="D198">
        <v>42</v>
      </c>
      <c r="E198" s="8">
        <f t="shared" si="24"/>
        <v>42.248005666015999</v>
      </c>
      <c r="F198" s="1">
        <f t="shared" si="25"/>
        <v>-2.2475712850272132</v>
      </c>
      <c r="G198" s="1">
        <f t="shared" si="26"/>
        <v>2.2475712850272132</v>
      </c>
      <c r="H198" s="1">
        <f t="shared" si="27"/>
        <v>5.0515766812788785</v>
      </c>
      <c r="I198" s="2">
        <f t="shared" si="28"/>
        <v>5.3513602024457457E-2</v>
      </c>
      <c r="J198" s="1">
        <f t="shared" si="29"/>
        <v>1.0473292309894677</v>
      </c>
      <c r="K198" s="8">
        <f t="shared" si="30"/>
        <v>44.247571285027213</v>
      </c>
    </row>
    <row r="199" spans="1:11">
      <c r="A199" t="s">
        <v>26</v>
      </c>
      <c r="B199">
        <v>198</v>
      </c>
      <c r="C199" s="7">
        <v>21748</v>
      </c>
      <c r="D199">
        <v>36</v>
      </c>
      <c r="E199" s="8">
        <f t="shared" si="24"/>
        <v>42.267090219459412</v>
      </c>
      <c r="F199" s="1">
        <f t="shared" si="25"/>
        <v>-6.1521565407317382</v>
      </c>
      <c r="G199" s="1">
        <f t="shared" si="26"/>
        <v>6.1521565407317382</v>
      </c>
      <c r="H199" s="1">
        <f t="shared" si="27"/>
        <v>37.849030101668305</v>
      </c>
      <c r="I199" s="2">
        <f t="shared" si="28"/>
        <v>0.17089323724254829</v>
      </c>
      <c r="J199" s="1">
        <f t="shared" si="29"/>
        <v>0.99728077617524846</v>
      </c>
      <c r="K199" s="8">
        <f t="shared" si="30"/>
        <v>42.152156540731738</v>
      </c>
    </row>
    <row r="200" spans="1:11">
      <c r="A200" t="s">
        <v>27</v>
      </c>
      <c r="B200">
        <v>199</v>
      </c>
      <c r="C200" s="7">
        <v>21749</v>
      </c>
      <c r="D200">
        <v>45</v>
      </c>
      <c r="E200" s="8">
        <f t="shared" si="24"/>
        <v>42.286174772902825</v>
      </c>
      <c r="F200" s="1">
        <f t="shared" si="25"/>
        <v>3.1645686767854997</v>
      </c>
      <c r="G200" s="1">
        <f t="shared" si="26"/>
        <v>3.1645686767854997</v>
      </c>
      <c r="H200" s="1">
        <f t="shared" si="27"/>
        <v>10.014494910091928</v>
      </c>
      <c r="I200" s="2">
        <f t="shared" si="28"/>
        <v>7.03237483730111E-2</v>
      </c>
      <c r="J200" s="1">
        <f t="shared" si="29"/>
        <v>0.98934064260697419</v>
      </c>
      <c r="K200" s="8">
        <f t="shared" si="30"/>
        <v>41.8354313232145</v>
      </c>
    </row>
    <row r="201" spans="1:11">
      <c r="A201" t="s">
        <v>28</v>
      </c>
      <c r="B201">
        <v>200</v>
      </c>
      <c r="C201" s="7">
        <v>21750</v>
      </c>
      <c r="D201">
        <v>45</v>
      </c>
      <c r="E201" s="8">
        <f t="shared" si="24"/>
        <v>42.305259326346238</v>
      </c>
      <c r="F201" s="1">
        <f t="shared" si="25"/>
        <v>2.1379593233429119</v>
      </c>
      <c r="G201" s="1">
        <f t="shared" si="26"/>
        <v>2.1379593233429119</v>
      </c>
      <c r="H201" s="1">
        <f t="shared" si="27"/>
        <v>4.5708700682688823</v>
      </c>
      <c r="I201" s="2">
        <f t="shared" si="28"/>
        <v>4.7510207185398043E-2</v>
      </c>
      <c r="J201" s="1">
        <f t="shared" si="29"/>
        <v>1.013161043311797</v>
      </c>
      <c r="K201" s="8">
        <f t="shared" si="30"/>
        <v>42.862040676657088</v>
      </c>
    </row>
    <row r="202" spans="1:11">
      <c r="A202" t="s">
        <v>29</v>
      </c>
      <c r="B202">
        <v>201</v>
      </c>
      <c r="C202" s="7">
        <v>21751</v>
      </c>
      <c r="D202">
        <v>45</v>
      </c>
      <c r="E202" s="8">
        <f t="shared" si="24"/>
        <v>42.324343879789652</v>
      </c>
      <c r="F202" s="1">
        <f t="shared" si="25"/>
        <v>2.7907454844552504</v>
      </c>
      <c r="G202" s="1">
        <f t="shared" si="26"/>
        <v>2.7907454844552504</v>
      </c>
      <c r="H202" s="1">
        <f t="shared" si="27"/>
        <v>7.7882603590073698</v>
      </c>
      <c r="I202" s="2">
        <f t="shared" si="28"/>
        <v>6.201656632122779E-2</v>
      </c>
      <c r="J202" s="1">
        <f t="shared" si="29"/>
        <v>0.99728077617524846</v>
      </c>
      <c r="K202" s="8">
        <f t="shared" si="30"/>
        <v>42.20925451554475</v>
      </c>
    </row>
    <row r="203" spans="1:11">
      <c r="A203" t="s">
        <v>30</v>
      </c>
      <c r="B203">
        <v>202</v>
      </c>
      <c r="C203" s="7">
        <v>21752</v>
      </c>
      <c r="D203">
        <v>47</v>
      </c>
      <c r="E203" s="8">
        <f t="shared" si="24"/>
        <v>42.343428433233065</v>
      </c>
      <c r="F203" s="1">
        <f t="shared" si="25"/>
        <v>3.527726659439665</v>
      </c>
      <c r="G203" s="1">
        <f t="shared" si="26"/>
        <v>3.527726659439665</v>
      </c>
      <c r="H203" s="1">
        <f t="shared" si="27"/>
        <v>12.444855383721338</v>
      </c>
      <c r="I203" s="2">
        <f t="shared" si="28"/>
        <v>7.505801403063117E-2</v>
      </c>
      <c r="J203" s="1">
        <f t="shared" si="29"/>
        <v>1.0266592703778634</v>
      </c>
      <c r="K203" s="8">
        <f t="shared" si="30"/>
        <v>43.472273340560335</v>
      </c>
    </row>
    <row r="204" spans="1:11">
      <c r="A204" t="s">
        <v>31</v>
      </c>
      <c r="B204">
        <v>203</v>
      </c>
      <c r="C204" s="7">
        <v>21753</v>
      </c>
      <c r="D204">
        <v>38</v>
      </c>
      <c r="E204" s="8">
        <f t="shared" si="24"/>
        <v>42.362512986676478</v>
      </c>
      <c r="F204" s="1">
        <f t="shared" si="25"/>
        <v>-3.6082282104230288</v>
      </c>
      <c r="G204" s="1">
        <f t="shared" si="26"/>
        <v>3.6082282104230288</v>
      </c>
      <c r="H204" s="1">
        <f t="shared" si="27"/>
        <v>13.019310818492572</v>
      </c>
      <c r="I204" s="2">
        <f t="shared" si="28"/>
        <v>9.4953373958500759E-2</v>
      </c>
      <c r="J204" s="1">
        <f t="shared" si="29"/>
        <v>0.9821945223955274</v>
      </c>
      <c r="K204" s="8">
        <f t="shared" si="30"/>
        <v>41.608228210423029</v>
      </c>
    </row>
    <row r="205" spans="1:11">
      <c r="A205" t="s">
        <v>32</v>
      </c>
      <c r="B205">
        <v>204</v>
      </c>
      <c r="C205" s="7">
        <v>21754</v>
      </c>
      <c r="D205">
        <v>42</v>
      </c>
      <c r="E205" s="8">
        <f t="shared" si="24"/>
        <v>42.381597540119891</v>
      </c>
      <c r="F205" s="1">
        <f t="shared" si="25"/>
        <v>-0.40095870847992643</v>
      </c>
      <c r="G205" s="1">
        <f t="shared" si="26"/>
        <v>0.40095870847992643</v>
      </c>
      <c r="H205" s="1">
        <f t="shared" si="27"/>
        <v>0.16076788590589064</v>
      </c>
      <c r="I205" s="2">
        <f t="shared" si="28"/>
        <v>9.5466359161887251E-3</v>
      </c>
      <c r="J205" s="1">
        <f t="shared" si="29"/>
        <v>1.0004568296025582</v>
      </c>
      <c r="K205" s="8">
        <f t="shared" si="30"/>
        <v>42.400958708479926</v>
      </c>
    </row>
    <row r="206" spans="1:11">
      <c r="A206" t="s">
        <v>21</v>
      </c>
      <c r="B206">
        <v>205</v>
      </c>
      <c r="C206" s="7">
        <v>21755</v>
      </c>
      <c r="D206">
        <v>35</v>
      </c>
      <c r="E206" s="8">
        <f t="shared" si="24"/>
        <v>42.400682093563304</v>
      </c>
      <c r="F206" s="1">
        <f t="shared" si="25"/>
        <v>-7.648116775905379</v>
      </c>
      <c r="G206" s="1">
        <f t="shared" si="26"/>
        <v>7.648116775905379</v>
      </c>
      <c r="H206" s="1">
        <f t="shared" si="27"/>
        <v>58.493690217885288</v>
      </c>
      <c r="I206" s="2">
        <f t="shared" si="28"/>
        <v>0.21851762216872511</v>
      </c>
      <c r="J206" s="1">
        <f t="shared" si="29"/>
        <v>1.0058356297617117</v>
      </c>
      <c r="K206" s="8">
        <f t="shared" si="30"/>
        <v>42.648116775905379</v>
      </c>
    </row>
    <row r="207" spans="1:11">
      <c r="A207" t="s">
        <v>22</v>
      </c>
      <c r="B207">
        <v>206</v>
      </c>
      <c r="C207" s="7">
        <v>21756</v>
      </c>
      <c r="D207">
        <v>36</v>
      </c>
      <c r="E207" s="8">
        <f t="shared" si="24"/>
        <v>42.419766647006711</v>
      </c>
      <c r="F207" s="1">
        <f t="shared" si="25"/>
        <v>-6.8954801473290317</v>
      </c>
      <c r="G207" s="1">
        <f t="shared" si="26"/>
        <v>6.8954801473290317</v>
      </c>
      <c r="H207" s="1">
        <f t="shared" si="27"/>
        <v>47.547646462208803</v>
      </c>
      <c r="I207" s="2">
        <f t="shared" si="28"/>
        <v>0.19154111520358422</v>
      </c>
      <c r="J207" s="1">
        <f t="shared" si="29"/>
        <v>1.0112144299208654</v>
      </c>
      <c r="K207" s="8">
        <f t="shared" si="30"/>
        <v>42.895480147329032</v>
      </c>
    </row>
    <row r="208" spans="1:11">
      <c r="A208" t="s">
        <v>23</v>
      </c>
      <c r="B208">
        <v>207</v>
      </c>
      <c r="C208" s="7">
        <v>21757</v>
      </c>
      <c r="D208">
        <v>39</v>
      </c>
      <c r="E208" s="8">
        <f t="shared" si="24"/>
        <v>42.438851200450124</v>
      </c>
      <c r="F208" s="1">
        <f t="shared" si="25"/>
        <v>-2.4473280829299782</v>
      </c>
      <c r="G208" s="1">
        <f t="shared" si="26"/>
        <v>2.4473280829299782</v>
      </c>
      <c r="H208" s="1">
        <f t="shared" si="27"/>
        <v>5.9894147454977222</v>
      </c>
      <c r="I208" s="2">
        <f t="shared" si="28"/>
        <v>6.2752002126409703E-2</v>
      </c>
      <c r="J208" s="1">
        <f t="shared" si="29"/>
        <v>0.97663642889773539</v>
      </c>
      <c r="K208" s="8">
        <f t="shared" si="30"/>
        <v>41.447328082929978</v>
      </c>
    </row>
    <row r="209" spans="1:11">
      <c r="A209" t="s">
        <v>24</v>
      </c>
      <c r="B209">
        <v>208</v>
      </c>
      <c r="C209" s="7">
        <v>21758</v>
      </c>
      <c r="D209">
        <v>45</v>
      </c>
      <c r="E209" s="8">
        <f t="shared" si="24"/>
        <v>42.457935753893537</v>
      </c>
      <c r="F209" s="1">
        <f t="shared" si="25"/>
        <v>4.5453982897053038</v>
      </c>
      <c r="G209" s="1">
        <f t="shared" si="26"/>
        <v>4.5453982897053038</v>
      </c>
      <c r="H209" s="1">
        <f t="shared" si="27"/>
        <v>20.660645612055902</v>
      </c>
      <c r="I209" s="2">
        <f t="shared" si="28"/>
        <v>0.10100885088234009</v>
      </c>
      <c r="J209" s="1">
        <f t="shared" si="29"/>
        <v>0.95281602819291256</v>
      </c>
      <c r="K209" s="8">
        <f t="shared" si="30"/>
        <v>40.454601710294696</v>
      </c>
    </row>
    <row r="210" spans="1:11">
      <c r="A210" t="s">
        <v>25</v>
      </c>
      <c r="B210">
        <v>209</v>
      </c>
      <c r="C210" s="7">
        <v>21759</v>
      </c>
      <c r="D210">
        <v>43</v>
      </c>
      <c r="E210" s="8">
        <f t="shared" si="24"/>
        <v>42.47702030733695</v>
      </c>
      <c r="F210" s="1">
        <f t="shared" si="25"/>
        <v>-1.4874250132072149</v>
      </c>
      <c r="G210" s="1">
        <f t="shared" si="26"/>
        <v>1.4874250132072149</v>
      </c>
      <c r="H210" s="1">
        <f t="shared" si="27"/>
        <v>2.2124331699144832</v>
      </c>
      <c r="I210" s="2">
        <f t="shared" si="28"/>
        <v>3.4591279376911976E-2</v>
      </c>
      <c r="J210" s="1">
        <f t="shared" si="29"/>
        <v>1.0473292309894677</v>
      </c>
      <c r="K210" s="8">
        <f t="shared" si="30"/>
        <v>44.487425013207215</v>
      </c>
    </row>
    <row r="211" spans="1:11">
      <c r="A211" t="s">
        <v>26</v>
      </c>
      <c r="B211">
        <v>210</v>
      </c>
      <c r="C211" s="7">
        <v>21760</v>
      </c>
      <c r="D211">
        <v>47</v>
      </c>
      <c r="E211" s="8">
        <f t="shared" si="24"/>
        <v>42.496104860780363</v>
      </c>
      <c r="F211" s="1">
        <f t="shared" si="25"/>
        <v>4.6194515600162092</v>
      </c>
      <c r="G211" s="1">
        <f t="shared" si="26"/>
        <v>4.6194515600162092</v>
      </c>
      <c r="H211" s="1">
        <f t="shared" si="27"/>
        <v>21.339332715336187</v>
      </c>
      <c r="I211" s="2">
        <f t="shared" si="28"/>
        <v>9.8286203404600189E-2</v>
      </c>
      <c r="J211" s="1">
        <f t="shared" si="29"/>
        <v>0.99728077617524846</v>
      </c>
      <c r="K211" s="8">
        <f t="shared" si="30"/>
        <v>42.380548439983791</v>
      </c>
    </row>
    <row r="212" spans="1:11">
      <c r="A212" t="s">
        <v>27</v>
      </c>
      <c r="B212">
        <v>211</v>
      </c>
      <c r="C212" s="7">
        <v>21761</v>
      </c>
      <c r="D212">
        <v>36</v>
      </c>
      <c r="E212" s="8">
        <f t="shared" si="24"/>
        <v>42.515189414223777</v>
      </c>
      <c r="F212" s="1">
        <f t="shared" si="25"/>
        <v>-6.0620048156253787</v>
      </c>
      <c r="G212" s="1">
        <f t="shared" si="26"/>
        <v>6.0620048156253787</v>
      </c>
      <c r="H212" s="1">
        <f t="shared" si="27"/>
        <v>36.747902384665281</v>
      </c>
      <c r="I212" s="2">
        <f t="shared" si="28"/>
        <v>0.16838902265626052</v>
      </c>
      <c r="J212" s="1">
        <f t="shared" si="29"/>
        <v>0.98934064260697419</v>
      </c>
      <c r="K212" s="8">
        <f t="shared" si="30"/>
        <v>42.062004815625379</v>
      </c>
    </row>
    <row r="213" spans="1:11">
      <c r="A213" t="s">
        <v>28</v>
      </c>
      <c r="B213">
        <v>212</v>
      </c>
      <c r="C213" s="7">
        <v>21762</v>
      </c>
      <c r="D213">
        <v>41</v>
      </c>
      <c r="E213" s="8">
        <f t="shared" si="24"/>
        <v>42.53427396766719</v>
      </c>
      <c r="F213" s="1">
        <f t="shared" si="25"/>
        <v>-2.0940693895914961</v>
      </c>
      <c r="G213" s="1">
        <f t="shared" si="26"/>
        <v>2.0940693895914961</v>
      </c>
      <c r="H213" s="1">
        <f t="shared" si="27"/>
        <v>4.385126608424101</v>
      </c>
      <c r="I213" s="2">
        <f t="shared" si="28"/>
        <v>5.1074863160768195E-2</v>
      </c>
      <c r="J213" s="1">
        <f t="shared" si="29"/>
        <v>1.013161043311797</v>
      </c>
      <c r="K213" s="8">
        <f t="shared" si="30"/>
        <v>43.094069389591496</v>
      </c>
    </row>
    <row r="214" spans="1:11">
      <c r="A214" t="s">
        <v>29</v>
      </c>
      <c r="B214">
        <v>213</v>
      </c>
      <c r="C214" s="7">
        <v>21763</v>
      </c>
      <c r="D214">
        <v>50</v>
      </c>
      <c r="E214" s="8">
        <f t="shared" si="24"/>
        <v>42.553358521110603</v>
      </c>
      <c r="F214" s="1">
        <f t="shared" si="25"/>
        <v>7.5623535852031978</v>
      </c>
      <c r="G214" s="1">
        <f t="shared" si="26"/>
        <v>7.5623535852031978</v>
      </c>
      <c r="H214" s="1">
        <f t="shared" si="27"/>
        <v>57.189191747635661</v>
      </c>
      <c r="I214" s="2">
        <f t="shared" si="28"/>
        <v>0.15124707170406396</v>
      </c>
      <c r="J214" s="1">
        <f t="shared" si="29"/>
        <v>0.99728077617524846</v>
      </c>
      <c r="K214" s="8">
        <f t="shared" si="30"/>
        <v>42.437646414796802</v>
      </c>
    </row>
    <row r="215" spans="1:11">
      <c r="A215" t="s">
        <v>30</v>
      </c>
      <c r="B215">
        <v>214</v>
      </c>
      <c r="C215" s="7">
        <v>21764</v>
      </c>
      <c r="D215">
        <v>39</v>
      </c>
      <c r="E215" s="8">
        <f t="shared" si="24"/>
        <v>42.572443074554016</v>
      </c>
      <c r="F215" s="1">
        <f t="shared" si="25"/>
        <v>-4.7073933451247498</v>
      </c>
      <c r="G215" s="1">
        <f t="shared" si="26"/>
        <v>4.7073933451247498</v>
      </c>
      <c r="H215" s="1">
        <f t="shared" si="27"/>
        <v>22.159552105724782</v>
      </c>
      <c r="I215" s="2">
        <f t="shared" si="28"/>
        <v>0.12070239346473717</v>
      </c>
      <c r="J215" s="1">
        <f t="shared" si="29"/>
        <v>1.0266592703778634</v>
      </c>
      <c r="K215" s="8">
        <f t="shared" si="30"/>
        <v>43.70739334512475</v>
      </c>
    </row>
    <row r="216" spans="1:11">
      <c r="A216" t="s">
        <v>31</v>
      </c>
      <c r="B216">
        <v>215</v>
      </c>
      <c r="C216" s="7">
        <v>21765</v>
      </c>
      <c r="D216">
        <v>41</v>
      </c>
      <c r="E216" s="8">
        <f t="shared" si="24"/>
        <v>42.591527627997429</v>
      </c>
      <c r="F216" s="1">
        <f t="shared" si="25"/>
        <v>-0.83316513667684688</v>
      </c>
      <c r="G216" s="1">
        <f t="shared" si="26"/>
        <v>0.83316513667684688</v>
      </c>
      <c r="H216" s="1">
        <f t="shared" si="27"/>
        <v>0.6941641449737489</v>
      </c>
      <c r="I216" s="2">
        <f t="shared" si="28"/>
        <v>2.0321100894557242E-2</v>
      </c>
      <c r="J216" s="1">
        <f t="shared" si="29"/>
        <v>0.9821945223955274</v>
      </c>
      <c r="K216" s="8">
        <f t="shared" si="30"/>
        <v>41.833165136676847</v>
      </c>
    </row>
    <row r="217" spans="1:11">
      <c r="A217" t="s">
        <v>32</v>
      </c>
      <c r="B217">
        <v>216</v>
      </c>
      <c r="C217" s="7">
        <v>21766</v>
      </c>
      <c r="D217">
        <v>46</v>
      </c>
      <c r="E217" s="8">
        <f t="shared" si="24"/>
        <v>42.610612181440843</v>
      </c>
      <c r="F217" s="1">
        <f t="shared" si="25"/>
        <v>3.3699220295315442</v>
      </c>
      <c r="G217" s="1">
        <f t="shared" si="26"/>
        <v>3.3699220295315442</v>
      </c>
      <c r="H217" s="1">
        <f t="shared" si="27"/>
        <v>11.356374485122002</v>
      </c>
      <c r="I217" s="2">
        <f t="shared" si="28"/>
        <v>7.3259174555033571E-2</v>
      </c>
      <c r="J217" s="1">
        <f t="shared" si="29"/>
        <v>1.0004568296025582</v>
      </c>
      <c r="K217" s="8">
        <f t="shared" si="30"/>
        <v>42.630077970468456</v>
      </c>
    </row>
    <row r="218" spans="1:11">
      <c r="A218" t="s">
        <v>21</v>
      </c>
      <c r="B218">
        <v>217</v>
      </c>
      <c r="C218" s="7">
        <v>21767</v>
      </c>
      <c r="D218">
        <v>64</v>
      </c>
      <c r="E218" s="8">
        <f t="shared" si="24"/>
        <v>42.629696734884249</v>
      </c>
      <c r="F218" s="1">
        <f t="shared" si="25"/>
        <v>21.121532138116919</v>
      </c>
      <c r="G218" s="1">
        <f t="shared" si="26"/>
        <v>21.121532138116919</v>
      </c>
      <c r="H218" s="1">
        <f t="shared" si="27"/>
        <v>446.11911986150585</v>
      </c>
      <c r="I218" s="2">
        <f t="shared" si="28"/>
        <v>0.33002393965807686</v>
      </c>
      <c r="J218" s="1">
        <f t="shared" si="29"/>
        <v>1.0058356297617117</v>
      </c>
      <c r="K218" s="8">
        <f t="shared" si="30"/>
        <v>42.878467861883081</v>
      </c>
    </row>
    <row r="219" spans="1:11">
      <c r="A219" t="s">
        <v>22</v>
      </c>
      <c r="B219">
        <v>218</v>
      </c>
      <c r="C219" s="7">
        <v>21768</v>
      </c>
      <c r="D219">
        <v>45</v>
      </c>
      <c r="E219" s="8">
        <f t="shared" si="24"/>
        <v>42.648781288327662</v>
      </c>
      <c r="F219" s="1">
        <f t="shared" si="25"/>
        <v>1.8729369427040723</v>
      </c>
      <c r="G219" s="1">
        <f t="shared" si="26"/>
        <v>1.8729369427040723</v>
      </c>
      <c r="H219" s="1">
        <f t="shared" si="27"/>
        <v>3.5078927913456774</v>
      </c>
      <c r="I219" s="2">
        <f t="shared" si="28"/>
        <v>4.1620820948979384E-2</v>
      </c>
      <c r="J219" s="1">
        <f t="shared" si="29"/>
        <v>1.0112144299208654</v>
      </c>
      <c r="K219" s="8">
        <f t="shared" si="30"/>
        <v>43.127063057295928</v>
      </c>
    </row>
    <row r="220" spans="1:11">
      <c r="A220" t="s">
        <v>23</v>
      </c>
      <c r="B220">
        <v>219</v>
      </c>
      <c r="C220" s="7">
        <v>21769</v>
      </c>
      <c r="D220">
        <v>34</v>
      </c>
      <c r="E220" s="8">
        <f t="shared" si="24"/>
        <v>42.667865841771075</v>
      </c>
      <c r="F220" s="1">
        <f t="shared" si="25"/>
        <v>-7.6709921243949708</v>
      </c>
      <c r="G220" s="1">
        <f t="shared" si="26"/>
        <v>7.6709921243949708</v>
      </c>
      <c r="H220" s="1">
        <f t="shared" si="27"/>
        <v>58.844120172529664</v>
      </c>
      <c r="I220" s="2">
        <f t="shared" si="28"/>
        <v>0.22561741542338148</v>
      </c>
      <c r="J220" s="1">
        <f t="shared" si="29"/>
        <v>0.97663642889773539</v>
      </c>
      <c r="K220" s="8">
        <f t="shared" si="30"/>
        <v>41.670992124394971</v>
      </c>
    </row>
    <row r="221" spans="1:11">
      <c r="A221" t="s">
        <v>24</v>
      </c>
      <c r="B221">
        <v>220</v>
      </c>
      <c r="C221" s="7">
        <v>21770</v>
      </c>
      <c r="D221">
        <v>38</v>
      </c>
      <c r="E221" s="8">
        <f t="shared" si="24"/>
        <v>42.686950395214488</v>
      </c>
      <c r="F221" s="1">
        <f t="shared" si="25"/>
        <v>-2.672810531236145</v>
      </c>
      <c r="G221" s="1">
        <f t="shared" si="26"/>
        <v>2.672810531236145</v>
      </c>
      <c r="H221" s="1">
        <f t="shared" si="27"/>
        <v>7.1439161358868439</v>
      </c>
      <c r="I221" s="2">
        <f t="shared" si="28"/>
        <v>7.0337119243056453E-2</v>
      </c>
      <c r="J221" s="1">
        <f t="shared" si="29"/>
        <v>0.95281602819291256</v>
      </c>
      <c r="K221" s="8">
        <f t="shared" si="30"/>
        <v>40.672810531236145</v>
      </c>
    </row>
    <row r="222" spans="1:11">
      <c r="A222" t="s">
        <v>25</v>
      </c>
      <c r="B222">
        <v>221</v>
      </c>
      <c r="C222" s="7">
        <v>21771</v>
      </c>
      <c r="D222">
        <v>44</v>
      </c>
      <c r="E222" s="8">
        <f t="shared" si="24"/>
        <v>42.706034948657901</v>
      </c>
      <c r="F222" s="1">
        <f t="shared" si="25"/>
        <v>-0.72727874138720949</v>
      </c>
      <c r="G222" s="1">
        <f t="shared" si="26"/>
        <v>0.72727874138720949</v>
      </c>
      <c r="H222" s="1">
        <f t="shared" si="27"/>
        <v>0.52893436767376356</v>
      </c>
      <c r="I222" s="2">
        <f t="shared" si="28"/>
        <v>1.6529062304254761E-2</v>
      </c>
      <c r="J222" s="1">
        <f t="shared" si="29"/>
        <v>1.0473292309894677</v>
      </c>
      <c r="K222" s="8">
        <f t="shared" si="30"/>
        <v>44.727278741387209</v>
      </c>
    </row>
    <row r="223" spans="1:11">
      <c r="A223" t="s">
        <v>26</v>
      </c>
      <c r="B223">
        <v>222</v>
      </c>
      <c r="C223" s="7">
        <v>21772</v>
      </c>
      <c r="D223">
        <v>48</v>
      </c>
      <c r="E223" s="8">
        <f t="shared" si="24"/>
        <v>42.725119502101315</v>
      </c>
      <c r="F223" s="1">
        <f t="shared" si="25"/>
        <v>5.3910596607641565</v>
      </c>
      <c r="G223" s="1">
        <f t="shared" si="26"/>
        <v>5.3910596607641565</v>
      </c>
      <c r="H223" s="1">
        <f t="shared" si="27"/>
        <v>29.063524265918542</v>
      </c>
      <c r="I223" s="2">
        <f t="shared" si="28"/>
        <v>0.1123137429325866</v>
      </c>
      <c r="J223" s="1">
        <f t="shared" si="29"/>
        <v>0.99728077617524846</v>
      </c>
      <c r="K223" s="8">
        <f t="shared" si="30"/>
        <v>42.608940339235843</v>
      </c>
    </row>
    <row r="224" spans="1:11">
      <c r="A224" t="s">
        <v>27</v>
      </c>
      <c r="B224">
        <v>223</v>
      </c>
      <c r="C224" s="7">
        <v>21773</v>
      </c>
      <c r="D224">
        <v>46</v>
      </c>
      <c r="E224" s="8">
        <f t="shared" si="24"/>
        <v>42.744204055544728</v>
      </c>
      <c r="F224" s="1">
        <f t="shared" si="25"/>
        <v>3.7114216919637499</v>
      </c>
      <c r="G224" s="1">
        <f t="shared" si="26"/>
        <v>3.7114216919637499</v>
      </c>
      <c r="H224" s="1">
        <f t="shared" si="27"/>
        <v>13.774650975579064</v>
      </c>
      <c r="I224" s="2">
        <f t="shared" si="28"/>
        <v>8.0683080260081516E-2</v>
      </c>
      <c r="J224" s="1">
        <f t="shared" si="29"/>
        <v>0.98934064260697419</v>
      </c>
      <c r="K224" s="8">
        <f t="shared" si="30"/>
        <v>42.28857830803625</v>
      </c>
    </row>
    <row r="225" spans="1:11">
      <c r="A225" t="s">
        <v>28</v>
      </c>
      <c r="B225">
        <v>224</v>
      </c>
      <c r="C225" s="7">
        <v>21774</v>
      </c>
      <c r="D225">
        <v>44</v>
      </c>
      <c r="E225" s="8">
        <f t="shared" si="24"/>
        <v>42.763288608988141</v>
      </c>
      <c r="F225" s="1">
        <f t="shared" si="25"/>
        <v>0.67390189747408868</v>
      </c>
      <c r="G225" s="1">
        <f t="shared" si="26"/>
        <v>0.67390189747408868</v>
      </c>
      <c r="H225" s="1">
        <f t="shared" si="27"/>
        <v>0.45414376741917711</v>
      </c>
      <c r="I225" s="2">
        <f t="shared" si="28"/>
        <v>1.5315952215320198E-2</v>
      </c>
      <c r="J225" s="1">
        <f t="shared" si="29"/>
        <v>1.013161043311797</v>
      </c>
      <c r="K225" s="8">
        <f t="shared" si="30"/>
        <v>43.326098102525911</v>
      </c>
    </row>
    <row r="226" spans="1:11">
      <c r="A226" t="s">
        <v>29</v>
      </c>
      <c r="B226">
        <v>225</v>
      </c>
      <c r="C226" s="7">
        <v>21775</v>
      </c>
      <c r="D226">
        <v>37</v>
      </c>
      <c r="E226" s="8">
        <f t="shared" si="24"/>
        <v>42.782373162431554</v>
      </c>
      <c r="F226" s="1">
        <f t="shared" si="25"/>
        <v>-5.6660383140488619</v>
      </c>
      <c r="G226" s="1">
        <f t="shared" si="26"/>
        <v>5.6660383140488619</v>
      </c>
      <c r="H226" s="1">
        <f t="shared" si="27"/>
        <v>32.103990176269669</v>
      </c>
      <c r="I226" s="2">
        <f t="shared" si="28"/>
        <v>0.15313617064996923</v>
      </c>
      <c r="J226" s="1">
        <f t="shared" si="29"/>
        <v>0.99728077617524846</v>
      </c>
      <c r="K226" s="8">
        <f t="shared" si="30"/>
        <v>42.666038314048862</v>
      </c>
    </row>
    <row r="227" spans="1:11">
      <c r="A227" t="s">
        <v>30</v>
      </c>
      <c r="B227">
        <v>226</v>
      </c>
      <c r="C227" s="7">
        <v>21776</v>
      </c>
      <c r="D227">
        <v>39</v>
      </c>
      <c r="E227" s="8">
        <f t="shared" si="24"/>
        <v>42.801457715874967</v>
      </c>
      <c r="F227" s="1">
        <f t="shared" si="25"/>
        <v>-4.9425133496891647</v>
      </c>
      <c r="G227" s="1">
        <f t="shared" si="26"/>
        <v>4.9425133496891647</v>
      </c>
      <c r="H227" s="1">
        <f t="shared" si="27"/>
        <v>24.428438211855607</v>
      </c>
      <c r="I227" s="2">
        <f t="shared" si="28"/>
        <v>0.12673111153049141</v>
      </c>
      <c r="J227" s="1">
        <f t="shared" si="29"/>
        <v>1.0266592703778634</v>
      </c>
      <c r="K227" s="8">
        <f t="shared" si="30"/>
        <v>43.942513349689165</v>
      </c>
    </row>
    <row r="228" spans="1:11">
      <c r="A228" t="s">
        <v>31</v>
      </c>
      <c r="B228">
        <v>227</v>
      </c>
      <c r="C228" s="7">
        <v>21777</v>
      </c>
      <c r="D228">
        <v>44</v>
      </c>
      <c r="E228" s="8">
        <f t="shared" si="24"/>
        <v>42.820542269318381</v>
      </c>
      <c r="F228" s="1">
        <f t="shared" si="25"/>
        <v>1.9418979370693421</v>
      </c>
      <c r="G228" s="1">
        <f t="shared" si="26"/>
        <v>1.9418979370693421</v>
      </c>
      <c r="H228" s="1">
        <f t="shared" si="27"/>
        <v>3.7709675979941664</v>
      </c>
      <c r="I228" s="2">
        <f t="shared" si="28"/>
        <v>4.413404402430323E-2</v>
      </c>
      <c r="J228" s="1">
        <f t="shared" si="29"/>
        <v>0.9821945223955274</v>
      </c>
      <c r="K228" s="8">
        <f t="shared" si="30"/>
        <v>42.058102062930658</v>
      </c>
    </row>
    <row r="229" spans="1:11">
      <c r="A229" t="s">
        <v>32</v>
      </c>
      <c r="B229">
        <v>228</v>
      </c>
      <c r="C229" s="7">
        <v>21778</v>
      </c>
      <c r="D229">
        <v>45</v>
      </c>
      <c r="E229" s="8">
        <f t="shared" si="24"/>
        <v>42.839626822761794</v>
      </c>
      <c r="F229" s="1">
        <f t="shared" si="25"/>
        <v>2.1408027675430219</v>
      </c>
      <c r="G229" s="1">
        <f t="shared" si="26"/>
        <v>2.1408027675430219</v>
      </c>
      <c r="H229" s="1">
        <f t="shared" si="27"/>
        <v>4.5830364895198619</v>
      </c>
      <c r="I229" s="2">
        <f t="shared" si="28"/>
        <v>4.7573394834289379E-2</v>
      </c>
      <c r="J229" s="1">
        <f t="shared" si="29"/>
        <v>1.0004568296025582</v>
      </c>
      <c r="K229" s="8">
        <f t="shared" si="30"/>
        <v>42.859197232456978</v>
      </c>
    </row>
    <row r="230" spans="1:11">
      <c r="A230" t="s">
        <v>21</v>
      </c>
      <c r="B230">
        <v>229</v>
      </c>
      <c r="C230" s="7">
        <v>21779</v>
      </c>
      <c r="D230">
        <v>33</v>
      </c>
      <c r="E230" s="8">
        <f t="shared" si="24"/>
        <v>42.858711376205207</v>
      </c>
      <c r="F230" s="1">
        <f t="shared" si="25"/>
        <v>-10.108818947860804</v>
      </c>
      <c r="G230" s="1">
        <f t="shared" si="26"/>
        <v>10.108818947860804</v>
      </c>
      <c r="H230" s="1">
        <f t="shared" si="27"/>
        <v>102.18822052062961</v>
      </c>
      <c r="I230" s="2">
        <f t="shared" si="28"/>
        <v>0.30632784690487286</v>
      </c>
      <c r="J230" s="1">
        <f t="shared" si="29"/>
        <v>1.0058356297617117</v>
      </c>
      <c r="K230" s="8">
        <f t="shared" si="30"/>
        <v>43.108818947860804</v>
      </c>
    </row>
    <row r="231" spans="1:11">
      <c r="A231" t="s">
        <v>22</v>
      </c>
      <c r="B231">
        <v>230</v>
      </c>
      <c r="C231" s="7">
        <v>21780</v>
      </c>
      <c r="D231">
        <v>44</v>
      </c>
      <c r="E231" s="8">
        <f t="shared" si="24"/>
        <v>42.877795929648613</v>
      </c>
      <c r="F231" s="1">
        <f t="shared" si="25"/>
        <v>0.64135403273717628</v>
      </c>
      <c r="G231" s="1">
        <f t="shared" si="26"/>
        <v>0.64135403273717628</v>
      </c>
      <c r="H231" s="1">
        <f t="shared" si="27"/>
        <v>0.41133499530823897</v>
      </c>
      <c r="I231" s="2">
        <f t="shared" si="28"/>
        <v>1.4576228016754006E-2</v>
      </c>
      <c r="J231" s="1">
        <f t="shared" si="29"/>
        <v>1.0112144299208654</v>
      </c>
      <c r="K231" s="8">
        <f t="shared" si="30"/>
        <v>43.358645967262824</v>
      </c>
    </row>
    <row r="232" spans="1:11">
      <c r="A232" t="s">
        <v>23</v>
      </c>
      <c r="B232">
        <v>231</v>
      </c>
      <c r="C232" s="7">
        <v>21781</v>
      </c>
      <c r="D232">
        <v>38</v>
      </c>
      <c r="E232" s="8">
        <f t="shared" si="24"/>
        <v>42.896880483092026</v>
      </c>
      <c r="F232" s="1">
        <f t="shared" si="25"/>
        <v>-3.8946561658599563</v>
      </c>
      <c r="G232" s="1">
        <f t="shared" si="26"/>
        <v>3.8946561658599563</v>
      </c>
      <c r="H232" s="1">
        <f t="shared" si="27"/>
        <v>15.168346650270976</v>
      </c>
      <c r="I232" s="2">
        <f t="shared" si="28"/>
        <v>0.10249095173315674</v>
      </c>
      <c r="J232" s="1">
        <f t="shared" si="29"/>
        <v>0.97663642889773539</v>
      </c>
      <c r="K232" s="8">
        <f t="shared" si="30"/>
        <v>41.894656165859956</v>
      </c>
    </row>
    <row r="233" spans="1:11">
      <c r="A233" t="s">
        <v>24</v>
      </c>
      <c r="B233">
        <v>232</v>
      </c>
      <c r="C233" s="7">
        <v>21782</v>
      </c>
      <c r="D233">
        <v>46</v>
      </c>
      <c r="E233" s="8">
        <f t="shared" si="24"/>
        <v>42.915965036535439</v>
      </c>
      <c r="F233" s="1">
        <f t="shared" si="25"/>
        <v>5.1089806478223991</v>
      </c>
      <c r="G233" s="1">
        <f t="shared" si="26"/>
        <v>5.1089806478223991</v>
      </c>
      <c r="H233" s="1">
        <f t="shared" si="27"/>
        <v>26.10168325982378</v>
      </c>
      <c r="I233" s="2">
        <f t="shared" si="28"/>
        <v>0.11106479669179128</v>
      </c>
      <c r="J233" s="1">
        <f t="shared" si="29"/>
        <v>0.95281602819291256</v>
      </c>
      <c r="K233" s="8">
        <f t="shared" si="30"/>
        <v>40.891019352177601</v>
      </c>
    </row>
    <row r="234" spans="1:11">
      <c r="A234" t="s">
        <v>25</v>
      </c>
      <c r="B234">
        <v>233</v>
      </c>
      <c r="C234" s="7">
        <v>21783</v>
      </c>
      <c r="D234">
        <v>46</v>
      </c>
      <c r="E234" s="8">
        <f t="shared" si="24"/>
        <v>42.935049589978853</v>
      </c>
      <c r="F234" s="1">
        <f t="shared" si="25"/>
        <v>1.0328675304327888</v>
      </c>
      <c r="G234" s="1">
        <f t="shared" si="26"/>
        <v>1.0328675304327888</v>
      </c>
      <c r="H234" s="1">
        <f t="shared" si="27"/>
        <v>1.0668153354223278</v>
      </c>
      <c r="I234" s="2">
        <f t="shared" si="28"/>
        <v>2.245364196593019E-2</v>
      </c>
      <c r="J234" s="1">
        <f t="shared" si="29"/>
        <v>1.0473292309894677</v>
      </c>
      <c r="K234" s="8">
        <f t="shared" si="30"/>
        <v>44.967132469567211</v>
      </c>
    </row>
    <row r="235" spans="1:11">
      <c r="A235" t="s">
        <v>26</v>
      </c>
      <c r="B235">
        <v>234</v>
      </c>
      <c r="C235" s="7">
        <v>21784</v>
      </c>
      <c r="D235">
        <v>40</v>
      </c>
      <c r="E235" s="8">
        <f t="shared" si="24"/>
        <v>42.954134143422266</v>
      </c>
      <c r="F235" s="1">
        <f t="shared" si="25"/>
        <v>-2.8373322384878961</v>
      </c>
      <c r="G235" s="1">
        <f t="shared" si="26"/>
        <v>2.8373322384878961</v>
      </c>
      <c r="H235" s="1">
        <f t="shared" si="27"/>
        <v>8.0504542315627354</v>
      </c>
      <c r="I235" s="2">
        <f t="shared" si="28"/>
        <v>7.0933305962197407E-2</v>
      </c>
      <c r="J235" s="1">
        <f t="shared" si="29"/>
        <v>0.99728077617524846</v>
      </c>
      <c r="K235" s="8">
        <f t="shared" si="30"/>
        <v>42.837332238487896</v>
      </c>
    </row>
    <row r="236" spans="1:11">
      <c r="A236" t="s">
        <v>27</v>
      </c>
      <c r="B236">
        <v>235</v>
      </c>
      <c r="C236" s="7">
        <v>21785</v>
      </c>
      <c r="D236">
        <v>39</v>
      </c>
      <c r="E236" s="8">
        <f t="shared" si="24"/>
        <v>42.973218696865679</v>
      </c>
      <c r="F236" s="1">
        <f t="shared" si="25"/>
        <v>-3.5151518004471285</v>
      </c>
      <c r="G236" s="1">
        <f t="shared" si="26"/>
        <v>3.5151518004471285</v>
      </c>
      <c r="H236" s="1">
        <f t="shared" si="27"/>
        <v>12.356292180186689</v>
      </c>
      <c r="I236" s="2">
        <f t="shared" si="28"/>
        <v>9.0132097447362267E-2</v>
      </c>
      <c r="J236" s="1">
        <f t="shared" si="29"/>
        <v>0.98934064260697419</v>
      </c>
      <c r="K236" s="8">
        <f t="shared" si="30"/>
        <v>42.515151800447128</v>
      </c>
    </row>
    <row r="237" spans="1:11">
      <c r="A237" t="s">
        <v>28</v>
      </c>
      <c r="B237">
        <v>236</v>
      </c>
      <c r="C237" s="7">
        <v>21786</v>
      </c>
      <c r="D237">
        <v>44</v>
      </c>
      <c r="E237" s="8">
        <f t="shared" si="24"/>
        <v>42.992303250309092</v>
      </c>
      <c r="F237" s="1">
        <f t="shared" si="25"/>
        <v>0.44187318453968061</v>
      </c>
      <c r="G237" s="1">
        <f t="shared" si="26"/>
        <v>0.44187318453968061</v>
      </c>
      <c r="H237" s="1">
        <f t="shared" si="27"/>
        <v>0.19525191121523863</v>
      </c>
      <c r="I237" s="2">
        <f t="shared" si="28"/>
        <v>1.0042572375901832E-2</v>
      </c>
      <c r="J237" s="1">
        <f t="shared" si="29"/>
        <v>1.013161043311797</v>
      </c>
      <c r="K237" s="8">
        <f t="shared" si="30"/>
        <v>43.558126815460319</v>
      </c>
    </row>
    <row r="238" spans="1:11">
      <c r="A238" t="s">
        <v>29</v>
      </c>
      <c r="B238">
        <v>237</v>
      </c>
      <c r="C238" s="7">
        <v>21787</v>
      </c>
      <c r="D238">
        <v>48</v>
      </c>
      <c r="E238" s="8">
        <f t="shared" si="24"/>
        <v>43.011387803752505</v>
      </c>
      <c r="F238" s="1">
        <f t="shared" si="25"/>
        <v>5.1055697866990855</v>
      </c>
      <c r="G238" s="1">
        <f t="shared" si="26"/>
        <v>5.1055697866990855</v>
      </c>
      <c r="H238" s="1">
        <f t="shared" si="27"/>
        <v>26.066842846854545</v>
      </c>
      <c r="I238" s="2">
        <f t="shared" si="28"/>
        <v>0.10636603722289761</v>
      </c>
      <c r="J238" s="1">
        <f t="shared" si="29"/>
        <v>0.99728077617524846</v>
      </c>
      <c r="K238" s="8">
        <f t="shared" si="30"/>
        <v>42.894430213300915</v>
      </c>
    </row>
    <row r="239" spans="1:11">
      <c r="A239" t="s">
        <v>30</v>
      </c>
      <c r="B239">
        <v>238</v>
      </c>
      <c r="C239" s="7">
        <v>21788</v>
      </c>
      <c r="D239">
        <v>50</v>
      </c>
      <c r="E239" s="8">
        <f t="shared" si="24"/>
        <v>43.030472357195919</v>
      </c>
      <c r="F239" s="1">
        <f t="shared" si="25"/>
        <v>5.8223666457464205</v>
      </c>
      <c r="G239" s="1">
        <f t="shared" si="26"/>
        <v>5.8223666457464205</v>
      </c>
      <c r="H239" s="1">
        <f t="shared" si="27"/>
        <v>33.899953357500422</v>
      </c>
      <c r="I239" s="2">
        <f t="shared" si="28"/>
        <v>0.11644733291492841</v>
      </c>
      <c r="J239" s="1">
        <f t="shared" si="29"/>
        <v>1.0266592703778634</v>
      </c>
      <c r="K239" s="8">
        <f t="shared" si="30"/>
        <v>44.17763335425358</v>
      </c>
    </row>
    <row r="240" spans="1:11">
      <c r="A240" t="s">
        <v>31</v>
      </c>
      <c r="B240">
        <v>239</v>
      </c>
      <c r="C240" s="7">
        <v>21789</v>
      </c>
      <c r="D240">
        <v>41</v>
      </c>
      <c r="E240" s="8">
        <f t="shared" si="24"/>
        <v>43.049556910639332</v>
      </c>
      <c r="F240" s="1">
        <f t="shared" si="25"/>
        <v>-1.283038989184476</v>
      </c>
      <c r="G240" s="1">
        <f t="shared" si="26"/>
        <v>1.283038989184476</v>
      </c>
      <c r="H240" s="1">
        <f t="shared" si="27"/>
        <v>1.6461890477675218</v>
      </c>
      <c r="I240" s="2">
        <f t="shared" si="28"/>
        <v>3.1293633882548196E-2</v>
      </c>
      <c r="J240" s="1">
        <f t="shared" si="29"/>
        <v>0.9821945223955274</v>
      </c>
      <c r="K240" s="8">
        <f t="shared" si="30"/>
        <v>42.283038989184476</v>
      </c>
    </row>
    <row r="241" spans="1:11">
      <c r="A241" t="s">
        <v>32</v>
      </c>
      <c r="B241">
        <v>240</v>
      </c>
      <c r="C241" s="7">
        <v>21790</v>
      </c>
      <c r="D241">
        <v>42</v>
      </c>
      <c r="E241" s="8">
        <f t="shared" si="24"/>
        <v>43.068641464082745</v>
      </c>
      <c r="F241" s="1">
        <f t="shared" si="25"/>
        <v>-1.0883164944455075</v>
      </c>
      <c r="G241" s="1">
        <f t="shared" si="26"/>
        <v>1.0883164944455075</v>
      </c>
      <c r="H241" s="1">
        <f t="shared" si="27"/>
        <v>1.1844327920821582</v>
      </c>
      <c r="I241" s="2">
        <f t="shared" si="28"/>
        <v>2.5912297486797797E-2</v>
      </c>
      <c r="J241" s="1">
        <f t="shared" si="29"/>
        <v>1.0004568296025582</v>
      </c>
      <c r="K241" s="8">
        <f t="shared" si="30"/>
        <v>43.088316494445507</v>
      </c>
    </row>
    <row r="242" spans="1:11">
      <c r="A242" t="s">
        <v>21</v>
      </c>
      <c r="B242">
        <v>241</v>
      </c>
      <c r="C242" s="7">
        <v>21791</v>
      </c>
      <c r="D242">
        <v>51</v>
      </c>
      <c r="E242" s="8">
        <f t="shared" si="24"/>
        <v>43.087726017526158</v>
      </c>
      <c r="F242" s="1">
        <f t="shared" si="25"/>
        <v>7.6608299661614865</v>
      </c>
      <c r="G242" s="1">
        <f t="shared" si="26"/>
        <v>7.6608299661614865</v>
      </c>
      <c r="H242" s="1">
        <f t="shared" si="27"/>
        <v>58.688315770437804</v>
      </c>
      <c r="I242" s="2">
        <f t="shared" si="28"/>
        <v>0.15021235227767621</v>
      </c>
      <c r="J242" s="1">
        <f t="shared" si="29"/>
        <v>1.0058356297617117</v>
      </c>
      <c r="K242" s="8">
        <f t="shared" si="30"/>
        <v>43.339170033838514</v>
      </c>
    </row>
    <row r="243" spans="1:11">
      <c r="A243" t="s">
        <v>22</v>
      </c>
      <c r="B243">
        <v>242</v>
      </c>
      <c r="C243" s="7">
        <v>21792</v>
      </c>
      <c r="D243">
        <v>41</v>
      </c>
      <c r="E243" s="8">
        <f t="shared" si="24"/>
        <v>43.106810570969571</v>
      </c>
      <c r="F243" s="1">
        <f t="shared" si="25"/>
        <v>-2.5902288772297268</v>
      </c>
      <c r="G243" s="1">
        <f t="shared" si="26"/>
        <v>2.5902288772297268</v>
      </c>
      <c r="H243" s="1">
        <f t="shared" si="27"/>
        <v>6.709285636434771</v>
      </c>
      <c r="I243" s="2">
        <f t="shared" si="28"/>
        <v>6.3176314078773832E-2</v>
      </c>
      <c r="J243" s="1">
        <f t="shared" si="29"/>
        <v>1.0112144299208654</v>
      </c>
      <c r="K243" s="8">
        <f t="shared" si="30"/>
        <v>43.590228877229727</v>
      </c>
    </row>
    <row r="244" spans="1:11">
      <c r="A244" t="s">
        <v>23</v>
      </c>
      <c r="B244">
        <v>243</v>
      </c>
      <c r="C244" s="7">
        <v>21793</v>
      </c>
      <c r="D244">
        <v>44</v>
      </c>
      <c r="E244" s="8">
        <f t="shared" si="24"/>
        <v>43.125895124412978</v>
      </c>
      <c r="F244" s="1">
        <f t="shared" si="25"/>
        <v>1.881679792675051</v>
      </c>
      <c r="G244" s="1">
        <f t="shared" si="26"/>
        <v>1.881679792675051</v>
      </c>
      <c r="H244" s="1">
        <f t="shared" si="27"/>
        <v>3.5407188421616231</v>
      </c>
      <c r="I244" s="2">
        <f t="shared" si="28"/>
        <v>4.2765449833523886E-2</v>
      </c>
      <c r="J244" s="1">
        <f t="shared" si="29"/>
        <v>0.97663642889773539</v>
      </c>
      <c r="K244" s="8">
        <f t="shared" si="30"/>
        <v>42.118320207324949</v>
      </c>
    </row>
    <row r="245" spans="1:11">
      <c r="A245" t="s">
        <v>24</v>
      </c>
      <c r="B245">
        <v>244</v>
      </c>
      <c r="C245" s="7">
        <v>21794</v>
      </c>
      <c r="D245">
        <v>38</v>
      </c>
      <c r="E245" s="8">
        <f t="shared" si="24"/>
        <v>43.144979677856391</v>
      </c>
      <c r="F245" s="1">
        <f t="shared" si="25"/>
        <v>-3.1092281731190567</v>
      </c>
      <c r="G245" s="1">
        <f t="shared" si="26"/>
        <v>3.1092281731190567</v>
      </c>
      <c r="H245" s="1">
        <f t="shared" si="27"/>
        <v>9.6672998325172674</v>
      </c>
      <c r="I245" s="2">
        <f t="shared" si="28"/>
        <v>8.1821794029448863E-2</v>
      </c>
      <c r="J245" s="1">
        <f t="shared" si="29"/>
        <v>0.95281602819291256</v>
      </c>
      <c r="K245" s="8">
        <f t="shared" si="30"/>
        <v>41.109228173119057</v>
      </c>
    </row>
    <row r="246" spans="1:11">
      <c r="A246" t="s">
        <v>25</v>
      </c>
      <c r="B246">
        <v>245</v>
      </c>
      <c r="C246" s="7">
        <v>21795</v>
      </c>
      <c r="D246">
        <v>68</v>
      </c>
      <c r="E246" s="8">
        <f t="shared" si="24"/>
        <v>43.164064231299804</v>
      </c>
      <c r="F246" s="1">
        <f t="shared" si="25"/>
        <v>22.793013802252787</v>
      </c>
      <c r="G246" s="1">
        <f t="shared" si="26"/>
        <v>22.793013802252787</v>
      </c>
      <c r="H246" s="1">
        <f t="shared" si="27"/>
        <v>519.52147818968604</v>
      </c>
      <c r="I246" s="2">
        <f t="shared" si="28"/>
        <v>0.33519137944489391</v>
      </c>
      <c r="J246" s="1">
        <f t="shared" si="29"/>
        <v>1.0473292309894677</v>
      </c>
      <c r="K246" s="8">
        <f t="shared" si="30"/>
        <v>45.206986197747213</v>
      </c>
    </row>
    <row r="247" spans="1:11">
      <c r="A247" t="s">
        <v>26</v>
      </c>
      <c r="B247">
        <v>246</v>
      </c>
      <c r="C247" s="7">
        <v>21796</v>
      </c>
      <c r="D247">
        <v>40</v>
      </c>
      <c r="E247" s="8">
        <f t="shared" si="24"/>
        <v>43.183148784743217</v>
      </c>
      <c r="F247" s="1">
        <f t="shared" si="25"/>
        <v>-3.0657241377399558</v>
      </c>
      <c r="G247" s="1">
        <f t="shared" si="26"/>
        <v>3.0657241377399558</v>
      </c>
      <c r="H247" s="1">
        <f t="shared" si="27"/>
        <v>9.3986644887213959</v>
      </c>
      <c r="I247" s="2">
        <f t="shared" si="28"/>
        <v>7.6643103443498894E-2</v>
      </c>
      <c r="J247" s="1">
        <f t="shared" si="29"/>
        <v>0.99728077617524846</v>
      </c>
      <c r="K247" s="8">
        <f t="shared" si="30"/>
        <v>43.065724137739956</v>
      </c>
    </row>
    <row r="248" spans="1:11">
      <c r="A248" t="s">
        <v>27</v>
      </c>
      <c r="B248">
        <v>247</v>
      </c>
      <c r="C248" s="7">
        <v>21797</v>
      </c>
      <c r="D248">
        <v>42</v>
      </c>
      <c r="E248" s="8">
        <f t="shared" si="24"/>
        <v>43.20223333818663</v>
      </c>
      <c r="F248" s="1">
        <f t="shared" si="25"/>
        <v>-0.74172529285800692</v>
      </c>
      <c r="G248" s="1">
        <f t="shared" si="26"/>
        <v>0.74172529285800692</v>
      </c>
      <c r="H248" s="1">
        <f t="shared" si="27"/>
        <v>0.55015641006529614</v>
      </c>
      <c r="I248" s="2">
        <f t="shared" si="28"/>
        <v>1.7660126020428737E-2</v>
      </c>
      <c r="J248" s="1">
        <f t="shared" si="29"/>
        <v>0.98934064260697419</v>
      </c>
      <c r="K248" s="8">
        <f t="shared" si="30"/>
        <v>42.741725292858007</v>
      </c>
    </row>
    <row r="249" spans="1:11">
      <c r="A249" t="s">
        <v>28</v>
      </c>
      <c r="B249">
        <v>248</v>
      </c>
      <c r="C249" s="7">
        <v>21798</v>
      </c>
      <c r="D249">
        <v>51</v>
      </c>
      <c r="E249" s="8">
        <f t="shared" si="24"/>
        <v>43.221317891630044</v>
      </c>
      <c r="F249" s="1">
        <f t="shared" si="25"/>
        <v>7.2098444716052654</v>
      </c>
      <c r="G249" s="1">
        <f t="shared" si="26"/>
        <v>7.2098444716052654</v>
      </c>
      <c r="H249" s="1">
        <f t="shared" si="27"/>
        <v>51.981857304737012</v>
      </c>
      <c r="I249" s="2">
        <f t="shared" si="28"/>
        <v>0.14136949944324051</v>
      </c>
      <c r="J249" s="1">
        <f t="shared" si="29"/>
        <v>1.013161043311797</v>
      </c>
      <c r="K249" s="8">
        <f t="shared" si="30"/>
        <v>43.790155528394735</v>
      </c>
    </row>
    <row r="250" spans="1:11">
      <c r="A250" t="s">
        <v>29</v>
      </c>
      <c r="B250">
        <v>249</v>
      </c>
      <c r="C250" s="7">
        <v>21799</v>
      </c>
      <c r="D250">
        <v>44</v>
      </c>
      <c r="E250" s="8">
        <f t="shared" si="24"/>
        <v>43.240402445073457</v>
      </c>
      <c r="F250" s="1">
        <f t="shared" si="25"/>
        <v>0.87717788744703284</v>
      </c>
      <c r="G250" s="1">
        <f t="shared" si="26"/>
        <v>0.87717788744703284</v>
      </c>
      <c r="H250" s="1">
        <f t="shared" si="27"/>
        <v>0.76944104622603937</v>
      </c>
      <c r="I250" s="2">
        <f t="shared" si="28"/>
        <v>1.9935861078341655E-2</v>
      </c>
      <c r="J250" s="1">
        <f t="shared" si="29"/>
        <v>0.99728077617524846</v>
      </c>
      <c r="K250" s="8">
        <f t="shared" si="30"/>
        <v>43.122822112552967</v>
      </c>
    </row>
    <row r="251" spans="1:11">
      <c r="A251" t="s">
        <v>30</v>
      </c>
      <c r="B251">
        <v>250</v>
      </c>
      <c r="C251" s="7">
        <v>21800</v>
      </c>
      <c r="D251">
        <v>45</v>
      </c>
      <c r="E251" s="8">
        <f t="shared" si="24"/>
        <v>43.25948699851687</v>
      </c>
      <c r="F251" s="1">
        <f t="shared" si="25"/>
        <v>0.58724664118199854</v>
      </c>
      <c r="G251" s="1">
        <f t="shared" si="26"/>
        <v>0.58724664118199854</v>
      </c>
      <c r="H251" s="1">
        <f t="shared" si="27"/>
        <v>0.34485861757953895</v>
      </c>
      <c r="I251" s="2">
        <f t="shared" si="28"/>
        <v>1.3049925359599968E-2</v>
      </c>
      <c r="J251" s="1">
        <f t="shared" si="29"/>
        <v>1.0266592703778634</v>
      </c>
      <c r="K251" s="8">
        <f t="shared" si="30"/>
        <v>44.412753358818001</v>
      </c>
    </row>
    <row r="252" spans="1:11">
      <c r="A252" t="s">
        <v>31</v>
      </c>
      <c r="B252">
        <v>251</v>
      </c>
      <c r="C252" s="7">
        <v>21801</v>
      </c>
      <c r="D252">
        <v>36</v>
      </c>
      <c r="E252" s="8">
        <f t="shared" si="24"/>
        <v>43.278571551960283</v>
      </c>
      <c r="F252" s="1">
        <f t="shared" si="25"/>
        <v>-6.507975915438287</v>
      </c>
      <c r="G252" s="1">
        <f t="shared" si="26"/>
        <v>6.507975915438287</v>
      </c>
      <c r="H252" s="1">
        <f t="shared" si="27"/>
        <v>42.353750515924808</v>
      </c>
      <c r="I252" s="2">
        <f t="shared" si="28"/>
        <v>0.18077710876217465</v>
      </c>
      <c r="J252" s="1">
        <f t="shared" si="29"/>
        <v>0.9821945223955274</v>
      </c>
      <c r="K252" s="8">
        <f t="shared" si="30"/>
        <v>42.507975915438287</v>
      </c>
    </row>
    <row r="253" spans="1:11">
      <c r="A253" t="s">
        <v>32</v>
      </c>
      <c r="B253">
        <v>252</v>
      </c>
      <c r="C253" s="7">
        <v>21802</v>
      </c>
      <c r="D253">
        <v>57</v>
      </c>
      <c r="E253" s="8">
        <f t="shared" si="24"/>
        <v>43.297656105403696</v>
      </c>
      <c r="F253" s="1">
        <f t="shared" si="25"/>
        <v>13.68256424356597</v>
      </c>
      <c r="G253" s="1">
        <f t="shared" si="26"/>
        <v>13.68256424356597</v>
      </c>
      <c r="H253" s="1">
        <f t="shared" si="27"/>
        <v>187.21256427931002</v>
      </c>
      <c r="I253" s="2">
        <f t="shared" si="28"/>
        <v>0.24004498672922756</v>
      </c>
      <c r="J253" s="1">
        <f t="shared" si="29"/>
        <v>1.0004568296025582</v>
      </c>
      <c r="K253" s="8">
        <f t="shared" si="30"/>
        <v>43.31743575643403</v>
      </c>
    </row>
    <row r="254" spans="1:11">
      <c r="A254" t="s">
        <v>21</v>
      </c>
      <c r="B254">
        <v>253</v>
      </c>
      <c r="C254" s="7">
        <v>21803</v>
      </c>
      <c r="D254">
        <v>44</v>
      </c>
      <c r="E254" s="8">
        <f t="shared" si="24"/>
        <v>43.31674065884711</v>
      </c>
      <c r="F254" s="1">
        <f t="shared" si="25"/>
        <v>0.43047888018377733</v>
      </c>
      <c r="G254" s="1">
        <f t="shared" si="26"/>
        <v>0.43047888018377733</v>
      </c>
      <c r="H254" s="1">
        <f t="shared" si="27"/>
        <v>0.18531206628427893</v>
      </c>
      <c r="I254" s="2">
        <f t="shared" si="28"/>
        <v>9.7836109132676662E-3</v>
      </c>
      <c r="J254" s="1">
        <f t="shared" si="29"/>
        <v>1.0058356297617117</v>
      </c>
      <c r="K254" s="8">
        <f t="shared" si="30"/>
        <v>43.569521119816223</v>
      </c>
    </row>
    <row r="255" spans="1:11">
      <c r="A255" t="s">
        <v>22</v>
      </c>
      <c r="B255">
        <v>254</v>
      </c>
      <c r="C255" s="7">
        <v>21804</v>
      </c>
      <c r="D255">
        <v>42</v>
      </c>
      <c r="E255" s="8">
        <f t="shared" si="24"/>
        <v>43.335825212290516</v>
      </c>
      <c r="F255" s="1">
        <f t="shared" si="25"/>
        <v>-1.8218117871966228</v>
      </c>
      <c r="G255" s="1">
        <f t="shared" si="26"/>
        <v>1.8218117871966228</v>
      </c>
      <c r="H255" s="1">
        <f t="shared" si="27"/>
        <v>3.3189981879685528</v>
      </c>
      <c r="I255" s="2">
        <f t="shared" si="28"/>
        <v>4.3376471123729117E-2</v>
      </c>
      <c r="J255" s="1">
        <f t="shared" si="29"/>
        <v>1.0112144299208654</v>
      </c>
      <c r="K255" s="8">
        <f t="shared" si="30"/>
        <v>43.821811787196623</v>
      </c>
    </row>
    <row r="256" spans="1:11">
      <c r="A256" t="s">
        <v>23</v>
      </c>
      <c r="B256">
        <v>255</v>
      </c>
      <c r="C256" s="7">
        <v>21805</v>
      </c>
      <c r="D256">
        <v>53</v>
      </c>
      <c r="E256" s="8">
        <f t="shared" si="24"/>
        <v>43.354909765733936</v>
      </c>
      <c r="F256" s="1">
        <f t="shared" si="25"/>
        <v>10.658015751210058</v>
      </c>
      <c r="G256" s="1">
        <f t="shared" si="26"/>
        <v>10.658015751210058</v>
      </c>
      <c r="H256" s="1">
        <f t="shared" si="27"/>
        <v>113.59329975304171</v>
      </c>
      <c r="I256" s="2">
        <f t="shared" si="28"/>
        <v>0.20109463681528411</v>
      </c>
      <c r="J256" s="1">
        <f t="shared" si="29"/>
        <v>0.97663642889773539</v>
      </c>
      <c r="K256" s="8">
        <f t="shared" si="30"/>
        <v>42.341984248789942</v>
      </c>
    </row>
    <row r="257" spans="1:11">
      <c r="A257" t="s">
        <v>24</v>
      </c>
      <c r="B257">
        <v>256</v>
      </c>
      <c r="C257" s="7">
        <v>21806</v>
      </c>
      <c r="D257">
        <v>42</v>
      </c>
      <c r="E257" s="8">
        <f t="shared" si="24"/>
        <v>43.373994319177342</v>
      </c>
      <c r="F257" s="1">
        <f t="shared" si="25"/>
        <v>0.67256300593949447</v>
      </c>
      <c r="G257" s="1">
        <f t="shared" si="26"/>
        <v>0.67256300593949447</v>
      </c>
      <c r="H257" s="1">
        <f t="shared" si="27"/>
        <v>0.45234099695836849</v>
      </c>
      <c r="I257" s="2">
        <f t="shared" si="28"/>
        <v>1.6013404903321298E-2</v>
      </c>
      <c r="J257" s="1">
        <f t="shared" si="29"/>
        <v>0.95281602819291256</v>
      </c>
      <c r="K257" s="8">
        <f t="shared" si="30"/>
        <v>41.327436994060506</v>
      </c>
    </row>
    <row r="258" spans="1:11">
      <c r="A258" t="s">
        <v>25</v>
      </c>
      <c r="B258">
        <v>257</v>
      </c>
      <c r="C258" s="7">
        <v>21807</v>
      </c>
      <c r="D258">
        <v>34</v>
      </c>
      <c r="E258" s="8">
        <f t="shared" si="24"/>
        <v>43.393078872620755</v>
      </c>
      <c r="F258" s="1">
        <f t="shared" si="25"/>
        <v>-11.446839925927215</v>
      </c>
      <c r="G258" s="1">
        <f t="shared" si="26"/>
        <v>11.446839925927215</v>
      </c>
      <c r="H258" s="1">
        <f t="shared" si="27"/>
        <v>131.03014428980137</v>
      </c>
      <c r="I258" s="2">
        <f t="shared" si="28"/>
        <v>0.33667176252727105</v>
      </c>
      <c r="J258" s="1">
        <f t="shared" si="29"/>
        <v>1.0473292309894677</v>
      </c>
      <c r="K258" s="8">
        <f t="shared" si="30"/>
        <v>45.446839925927215</v>
      </c>
    </row>
    <row r="259" spans="1:11">
      <c r="A259" t="s">
        <v>26</v>
      </c>
      <c r="B259">
        <v>258</v>
      </c>
      <c r="C259" s="7">
        <v>21808</v>
      </c>
      <c r="D259">
        <v>40</v>
      </c>
      <c r="E259" s="8">
        <f t="shared" ref="E259:E322" si="31">$O$3*B259+$O$2</f>
        <v>43.412163426064168</v>
      </c>
      <c r="F259" s="1">
        <f t="shared" ref="F259:F322" si="32">D259-K259</f>
        <v>-3.2941160369920084</v>
      </c>
      <c r="G259" s="1">
        <f t="shared" ref="G259:G322" si="33">ABS(F259)</f>
        <v>3.2941160369920084</v>
      </c>
      <c r="H259" s="1">
        <f t="shared" ref="H259:H322" si="34">G259^2</f>
        <v>10.851200465167935</v>
      </c>
      <c r="I259" s="2">
        <f t="shared" ref="I259:I322" si="35">G259/D259</f>
        <v>8.2352900924800215E-2</v>
      </c>
      <c r="J259" s="1">
        <f t="shared" ref="J259:J322" si="36">VLOOKUP(A259,$V$8:$Y$19,4,FALSE)</f>
        <v>0.99728077617524846</v>
      </c>
      <c r="K259" s="8">
        <f t="shared" ref="K259:K322" si="37">J259*E259</f>
        <v>43.294116036992008</v>
      </c>
    </row>
    <row r="260" spans="1:11">
      <c r="A260" t="s">
        <v>27</v>
      </c>
      <c r="B260">
        <v>259</v>
      </c>
      <c r="C260" s="7">
        <v>21809</v>
      </c>
      <c r="D260">
        <v>56</v>
      </c>
      <c r="E260" s="8">
        <f t="shared" si="31"/>
        <v>43.431247979507582</v>
      </c>
      <c r="F260" s="1">
        <f t="shared" si="32"/>
        <v>13.031701214731122</v>
      </c>
      <c r="G260" s="1">
        <f t="shared" si="33"/>
        <v>13.031701214731122</v>
      </c>
      <c r="H260" s="1">
        <f t="shared" si="34"/>
        <v>169.82523655002458</v>
      </c>
      <c r="I260" s="2">
        <f t="shared" si="35"/>
        <v>0.23270895026305574</v>
      </c>
      <c r="J260" s="1">
        <f t="shared" si="36"/>
        <v>0.98934064260697419</v>
      </c>
      <c r="K260" s="8">
        <f t="shared" si="37"/>
        <v>42.968298785268878</v>
      </c>
    </row>
    <row r="261" spans="1:11">
      <c r="A261" t="s">
        <v>28</v>
      </c>
      <c r="B261">
        <v>260</v>
      </c>
      <c r="C261" s="7">
        <v>21810</v>
      </c>
      <c r="D261">
        <v>44</v>
      </c>
      <c r="E261" s="8">
        <f t="shared" si="31"/>
        <v>43.450332532950995</v>
      </c>
      <c r="F261" s="1">
        <f t="shared" si="32"/>
        <v>-2.2184241329142651E-2</v>
      </c>
      <c r="G261" s="1">
        <f t="shared" si="33"/>
        <v>2.2184241329142651E-2</v>
      </c>
      <c r="H261" s="1">
        <f t="shared" si="34"/>
        <v>4.9214056334964088E-4</v>
      </c>
      <c r="I261" s="2">
        <f t="shared" si="35"/>
        <v>5.041873029350603E-4</v>
      </c>
      <c r="J261" s="1">
        <f t="shared" si="36"/>
        <v>1.013161043311797</v>
      </c>
      <c r="K261" s="8">
        <f t="shared" si="37"/>
        <v>44.022184241329143</v>
      </c>
    </row>
    <row r="262" spans="1:11">
      <c r="A262" t="s">
        <v>29</v>
      </c>
      <c r="B262">
        <v>261</v>
      </c>
      <c r="C262" s="7">
        <v>21811</v>
      </c>
      <c r="D262">
        <v>53</v>
      </c>
      <c r="E262" s="8">
        <f t="shared" si="31"/>
        <v>43.469417086394408</v>
      </c>
      <c r="F262" s="1">
        <f t="shared" si="32"/>
        <v>9.6487859881949802</v>
      </c>
      <c r="G262" s="1">
        <f t="shared" si="33"/>
        <v>9.6487859881949802</v>
      </c>
      <c r="H262" s="1">
        <f t="shared" si="34"/>
        <v>93.099071045987785</v>
      </c>
      <c r="I262" s="2">
        <f t="shared" si="35"/>
        <v>0.18205256581499962</v>
      </c>
      <c r="J262" s="1">
        <f t="shared" si="36"/>
        <v>0.99728077617524846</v>
      </c>
      <c r="K262" s="8">
        <f t="shared" si="37"/>
        <v>43.35121401180502</v>
      </c>
    </row>
    <row r="263" spans="1:11">
      <c r="A263" t="s">
        <v>30</v>
      </c>
      <c r="B263">
        <v>262</v>
      </c>
      <c r="C263" s="7">
        <v>21812</v>
      </c>
      <c r="D263">
        <v>55</v>
      </c>
      <c r="E263" s="8">
        <f t="shared" si="31"/>
        <v>43.488501639837821</v>
      </c>
      <c r="F263" s="1">
        <f t="shared" si="32"/>
        <v>10.352126636617584</v>
      </c>
      <c r="G263" s="1">
        <f t="shared" si="33"/>
        <v>10.352126636617584</v>
      </c>
      <c r="H263" s="1">
        <f t="shared" si="34"/>
        <v>107.16652590056728</v>
      </c>
      <c r="I263" s="2">
        <f t="shared" si="35"/>
        <v>0.18822048430213789</v>
      </c>
      <c r="J263" s="1">
        <f t="shared" si="36"/>
        <v>1.0266592703778634</v>
      </c>
      <c r="K263" s="8">
        <f t="shared" si="37"/>
        <v>44.647873363382416</v>
      </c>
    </row>
    <row r="264" spans="1:11">
      <c r="A264" t="s">
        <v>31</v>
      </c>
      <c r="B264">
        <v>263</v>
      </c>
      <c r="C264" s="7">
        <v>21813</v>
      </c>
      <c r="D264">
        <v>39</v>
      </c>
      <c r="E264" s="8">
        <f t="shared" si="31"/>
        <v>43.507586193281234</v>
      </c>
      <c r="F264" s="1">
        <f t="shared" si="32"/>
        <v>-3.7329128416921051</v>
      </c>
      <c r="G264" s="1">
        <f t="shared" si="33"/>
        <v>3.7329128416921051</v>
      </c>
      <c r="H264" s="1">
        <f t="shared" si="34"/>
        <v>13.934638283669827</v>
      </c>
      <c r="I264" s="2">
        <f t="shared" si="35"/>
        <v>9.5715713889541157E-2</v>
      </c>
      <c r="J264" s="1">
        <f t="shared" si="36"/>
        <v>0.9821945223955274</v>
      </c>
      <c r="K264" s="8">
        <f t="shared" si="37"/>
        <v>42.732912841692105</v>
      </c>
    </row>
    <row r="265" spans="1:11">
      <c r="A265" t="s">
        <v>32</v>
      </c>
      <c r="B265">
        <v>264</v>
      </c>
      <c r="C265" s="7">
        <v>21814</v>
      </c>
      <c r="D265">
        <v>59</v>
      </c>
      <c r="E265" s="8">
        <f t="shared" si="31"/>
        <v>43.526670746724648</v>
      </c>
      <c r="F265" s="1">
        <f t="shared" si="32"/>
        <v>15.453444981577441</v>
      </c>
      <c r="G265" s="1">
        <f t="shared" si="33"/>
        <v>15.453444981577441</v>
      </c>
      <c r="H265" s="1">
        <f t="shared" si="34"/>
        <v>238.80896179864098</v>
      </c>
      <c r="I265" s="2">
        <f t="shared" si="35"/>
        <v>0.2619227962979227</v>
      </c>
      <c r="J265" s="1">
        <f t="shared" si="36"/>
        <v>1.0004568296025582</v>
      </c>
      <c r="K265" s="8">
        <f t="shared" si="37"/>
        <v>43.546555018422559</v>
      </c>
    </row>
    <row r="266" spans="1:11">
      <c r="A266" t="s">
        <v>21</v>
      </c>
      <c r="B266">
        <v>265</v>
      </c>
      <c r="C266" s="7">
        <v>21815</v>
      </c>
      <c r="D266">
        <v>55</v>
      </c>
      <c r="E266" s="8">
        <f t="shared" si="31"/>
        <v>43.545755300168061</v>
      </c>
      <c r="F266" s="1">
        <f t="shared" si="32"/>
        <v>11.200127794206061</v>
      </c>
      <c r="G266" s="1">
        <f t="shared" si="33"/>
        <v>11.200127794206061</v>
      </c>
      <c r="H266" s="1">
        <f t="shared" si="34"/>
        <v>125.44286260654712</v>
      </c>
      <c r="I266" s="2">
        <f t="shared" si="35"/>
        <v>0.20363868716738293</v>
      </c>
      <c r="J266" s="1">
        <f t="shared" si="36"/>
        <v>1.0058356297617117</v>
      </c>
      <c r="K266" s="8">
        <f t="shared" si="37"/>
        <v>43.799872205793939</v>
      </c>
    </row>
    <row r="267" spans="1:11">
      <c r="A267" t="s">
        <v>22</v>
      </c>
      <c r="B267">
        <v>266</v>
      </c>
      <c r="C267" s="7">
        <v>21816</v>
      </c>
      <c r="D267">
        <v>73</v>
      </c>
      <c r="E267" s="8">
        <f t="shared" si="31"/>
        <v>43.564839853611474</v>
      </c>
      <c r="F267" s="1">
        <f t="shared" si="32"/>
        <v>28.946605302836474</v>
      </c>
      <c r="G267" s="1">
        <f t="shared" si="33"/>
        <v>28.946605302836474</v>
      </c>
      <c r="H267" s="1">
        <f t="shared" si="34"/>
        <v>837.90595855820072</v>
      </c>
      <c r="I267" s="2">
        <f t="shared" si="35"/>
        <v>0.39652883976488318</v>
      </c>
      <c r="J267" s="1">
        <f t="shared" si="36"/>
        <v>1.0112144299208654</v>
      </c>
      <c r="K267" s="8">
        <f t="shared" si="37"/>
        <v>44.053394697163526</v>
      </c>
    </row>
    <row r="268" spans="1:11">
      <c r="A268" t="s">
        <v>23</v>
      </c>
      <c r="B268">
        <v>267</v>
      </c>
      <c r="C268" s="7">
        <v>21817</v>
      </c>
      <c r="D268">
        <v>55</v>
      </c>
      <c r="E268" s="8">
        <f t="shared" si="31"/>
        <v>43.58392440705488</v>
      </c>
      <c r="F268" s="1">
        <f t="shared" si="32"/>
        <v>12.434351709745073</v>
      </c>
      <c r="G268" s="1">
        <f t="shared" si="33"/>
        <v>12.434351709745073</v>
      </c>
      <c r="H268" s="1">
        <f t="shared" si="34"/>
        <v>154.61310244164022</v>
      </c>
      <c r="I268" s="2">
        <f t="shared" si="35"/>
        <v>0.22607912199536495</v>
      </c>
      <c r="J268" s="1">
        <f t="shared" si="36"/>
        <v>0.97663642889773539</v>
      </c>
      <c r="K268" s="8">
        <f t="shared" si="37"/>
        <v>42.565648290254927</v>
      </c>
    </row>
    <row r="269" spans="1:11">
      <c r="A269" t="s">
        <v>24</v>
      </c>
      <c r="B269">
        <v>268</v>
      </c>
      <c r="C269" s="7">
        <v>21818</v>
      </c>
      <c r="D269">
        <v>44</v>
      </c>
      <c r="E269" s="8">
        <f t="shared" si="31"/>
        <v>43.603008960498293</v>
      </c>
      <c r="F269" s="1">
        <f t="shared" si="32"/>
        <v>2.4543541849980386</v>
      </c>
      <c r="G269" s="1">
        <f t="shared" si="33"/>
        <v>2.4543541849980386</v>
      </c>
      <c r="H269" s="1">
        <f t="shared" si="34"/>
        <v>6.0238544654173865</v>
      </c>
      <c r="I269" s="2">
        <f t="shared" si="35"/>
        <v>5.5780776931773607E-2</v>
      </c>
      <c r="J269" s="1">
        <f t="shared" si="36"/>
        <v>0.95281602819291256</v>
      </c>
      <c r="K269" s="8">
        <f t="shared" si="37"/>
        <v>41.545645815001961</v>
      </c>
    </row>
    <row r="270" spans="1:11">
      <c r="A270" t="s">
        <v>25</v>
      </c>
      <c r="B270">
        <v>269</v>
      </c>
      <c r="C270" s="7">
        <v>21819</v>
      </c>
      <c r="D270">
        <v>43</v>
      </c>
      <c r="E270" s="8">
        <f t="shared" si="31"/>
        <v>43.622093513941707</v>
      </c>
      <c r="F270" s="1">
        <f t="shared" si="32"/>
        <v>-2.6866936541072164</v>
      </c>
      <c r="G270" s="1">
        <f t="shared" si="33"/>
        <v>2.6866936541072164</v>
      </c>
      <c r="H270" s="1">
        <f t="shared" si="34"/>
        <v>7.218322791019987</v>
      </c>
      <c r="I270" s="2">
        <f t="shared" si="35"/>
        <v>6.2481247769935265E-2</v>
      </c>
      <c r="J270" s="1">
        <f t="shared" si="36"/>
        <v>1.0473292309894677</v>
      </c>
      <c r="K270" s="8">
        <f t="shared" si="37"/>
        <v>45.686693654107216</v>
      </c>
    </row>
    <row r="271" spans="1:11">
      <c r="A271" t="s">
        <v>26</v>
      </c>
      <c r="B271">
        <v>270</v>
      </c>
      <c r="C271" s="7">
        <v>21820</v>
      </c>
      <c r="D271">
        <v>40</v>
      </c>
      <c r="E271" s="8">
        <f t="shared" si="31"/>
        <v>43.64117806738512</v>
      </c>
      <c r="F271" s="1">
        <f t="shared" si="32"/>
        <v>-3.522507936244061</v>
      </c>
      <c r="G271" s="1">
        <f t="shared" si="33"/>
        <v>3.522507936244061</v>
      </c>
      <c r="H271" s="1">
        <f t="shared" si="34"/>
        <v>12.408062160902393</v>
      </c>
      <c r="I271" s="2">
        <f t="shared" si="35"/>
        <v>8.8062698406101522E-2</v>
      </c>
      <c r="J271" s="1">
        <f t="shared" si="36"/>
        <v>0.99728077617524846</v>
      </c>
      <c r="K271" s="8">
        <f t="shared" si="37"/>
        <v>43.522507936244061</v>
      </c>
    </row>
    <row r="272" spans="1:11">
      <c r="A272" t="s">
        <v>27</v>
      </c>
      <c r="B272">
        <v>271</v>
      </c>
      <c r="C272" s="7">
        <v>21821</v>
      </c>
      <c r="D272">
        <v>47</v>
      </c>
      <c r="E272" s="8">
        <f t="shared" si="31"/>
        <v>43.660262620828533</v>
      </c>
      <c r="F272" s="1">
        <f t="shared" si="32"/>
        <v>3.8051277223202433</v>
      </c>
      <c r="G272" s="1">
        <f t="shared" si="33"/>
        <v>3.8051277223202433</v>
      </c>
      <c r="H272" s="1">
        <f t="shared" si="34"/>
        <v>14.478996983170044</v>
      </c>
      <c r="I272" s="2">
        <f t="shared" si="35"/>
        <v>8.0960164304686028E-2</v>
      </c>
      <c r="J272" s="1">
        <f t="shared" si="36"/>
        <v>0.98934064260697419</v>
      </c>
      <c r="K272" s="8">
        <f t="shared" si="37"/>
        <v>43.194872277679757</v>
      </c>
    </row>
    <row r="273" spans="1:11">
      <c r="A273" t="s">
        <v>28</v>
      </c>
      <c r="B273">
        <v>272</v>
      </c>
      <c r="C273" s="7">
        <v>21822</v>
      </c>
      <c r="D273">
        <v>51</v>
      </c>
      <c r="E273" s="8">
        <f t="shared" si="31"/>
        <v>43.679347174271946</v>
      </c>
      <c r="F273" s="1">
        <f t="shared" si="32"/>
        <v>6.7457870457364422</v>
      </c>
      <c r="G273" s="1">
        <f t="shared" si="33"/>
        <v>6.7457870457364422</v>
      </c>
      <c r="H273" s="1">
        <f t="shared" si="34"/>
        <v>45.505642866425596</v>
      </c>
      <c r="I273" s="2">
        <f t="shared" si="35"/>
        <v>0.13227033423012632</v>
      </c>
      <c r="J273" s="1">
        <f t="shared" si="36"/>
        <v>1.013161043311797</v>
      </c>
      <c r="K273" s="8">
        <f t="shared" si="37"/>
        <v>44.254212954263558</v>
      </c>
    </row>
    <row r="274" spans="1:11">
      <c r="A274" t="s">
        <v>29</v>
      </c>
      <c r="B274">
        <v>273</v>
      </c>
      <c r="C274" s="7">
        <v>21823</v>
      </c>
      <c r="D274">
        <v>56</v>
      </c>
      <c r="E274" s="8">
        <f t="shared" si="31"/>
        <v>43.698431727715359</v>
      </c>
      <c r="F274" s="1">
        <f t="shared" si="32"/>
        <v>12.420394088942921</v>
      </c>
      <c r="G274" s="1">
        <f t="shared" si="33"/>
        <v>12.420394088942921</v>
      </c>
      <c r="H274" s="1">
        <f t="shared" si="34"/>
        <v>154.26618932464825</v>
      </c>
      <c r="I274" s="2">
        <f t="shared" si="35"/>
        <v>0.22179275158826645</v>
      </c>
      <c r="J274" s="1">
        <f t="shared" si="36"/>
        <v>0.99728077617524846</v>
      </c>
      <c r="K274" s="8">
        <f t="shared" si="37"/>
        <v>43.579605911057079</v>
      </c>
    </row>
    <row r="275" spans="1:11">
      <c r="A275" t="s">
        <v>30</v>
      </c>
      <c r="B275">
        <v>274</v>
      </c>
      <c r="C275" s="7">
        <v>21824</v>
      </c>
      <c r="D275">
        <v>49</v>
      </c>
      <c r="E275" s="8">
        <f t="shared" si="31"/>
        <v>43.717516281158773</v>
      </c>
      <c r="F275" s="1">
        <f t="shared" si="32"/>
        <v>4.1170066320531689</v>
      </c>
      <c r="G275" s="1">
        <f t="shared" si="33"/>
        <v>4.1170066320531689</v>
      </c>
      <c r="H275" s="1">
        <f t="shared" si="34"/>
        <v>16.949743608369776</v>
      </c>
      <c r="I275" s="2">
        <f t="shared" si="35"/>
        <v>8.4020543511289167E-2</v>
      </c>
      <c r="J275" s="1">
        <f t="shared" si="36"/>
        <v>1.0266592703778634</v>
      </c>
      <c r="K275" s="8">
        <f t="shared" si="37"/>
        <v>44.882993367946831</v>
      </c>
    </row>
    <row r="276" spans="1:11">
      <c r="A276" t="s">
        <v>31</v>
      </c>
      <c r="B276">
        <v>275</v>
      </c>
      <c r="C276" s="7">
        <v>21825</v>
      </c>
      <c r="D276">
        <v>54</v>
      </c>
      <c r="E276" s="8">
        <f t="shared" si="31"/>
        <v>43.736600834602186</v>
      </c>
      <c r="F276" s="1">
        <f t="shared" si="32"/>
        <v>11.042150232054084</v>
      </c>
      <c r="G276" s="1">
        <f t="shared" si="33"/>
        <v>11.042150232054084</v>
      </c>
      <c r="H276" s="1">
        <f t="shared" si="34"/>
        <v>121.92908174725206</v>
      </c>
      <c r="I276" s="2">
        <f t="shared" si="35"/>
        <v>0.20448426355655711</v>
      </c>
      <c r="J276" s="1">
        <f t="shared" si="36"/>
        <v>0.9821945223955274</v>
      </c>
      <c r="K276" s="8">
        <f t="shared" si="37"/>
        <v>42.957849767945916</v>
      </c>
    </row>
    <row r="277" spans="1:11">
      <c r="A277" t="s">
        <v>32</v>
      </c>
      <c r="B277">
        <v>276</v>
      </c>
      <c r="C277" s="7">
        <v>21826</v>
      </c>
      <c r="D277">
        <v>56</v>
      </c>
      <c r="E277" s="8">
        <f t="shared" si="31"/>
        <v>43.755685388045599</v>
      </c>
      <c r="F277" s="1">
        <f t="shared" si="32"/>
        <v>12.224325719588919</v>
      </c>
      <c r="G277" s="1">
        <f t="shared" si="33"/>
        <v>12.224325719588919</v>
      </c>
      <c r="H277" s="1">
        <f t="shared" si="34"/>
        <v>149.43413929860313</v>
      </c>
      <c r="I277" s="2">
        <f t="shared" si="35"/>
        <v>0.21829153070694499</v>
      </c>
      <c r="J277" s="1">
        <f t="shared" si="36"/>
        <v>1.0004568296025582</v>
      </c>
      <c r="K277" s="8">
        <f t="shared" si="37"/>
        <v>43.775674280411081</v>
      </c>
    </row>
    <row r="278" spans="1:11">
      <c r="A278" t="s">
        <v>21</v>
      </c>
      <c r="B278">
        <v>277</v>
      </c>
      <c r="C278" s="7">
        <v>21827</v>
      </c>
      <c r="D278">
        <v>47</v>
      </c>
      <c r="E278" s="8">
        <f t="shared" si="31"/>
        <v>43.774769941489012</v>
      </c>
      <c r="F278" s="1">
        <f t="shared" si="32"/>
        <v>2.9697767082283519</v>
      </c>
      <c r="G278" s="1">
        <f t="shared" si="33"/>
        <v>2.9697767082283519</v>
      </c>
      <c r="H278" s="1">
        <f t="shared" si="34"/>
        <v>8.8195736967356257</v>
      </c>
      <c r="I278" s="2">
        <f t="shared" si="35"/>
        <v>6.3186738472943663E-2</v>
      </c>
      <c r="J278" s="1">
        <f t="shared" si="36"/>
        <v>1.0058356297617117</v>
      </c>
      <c r="K278" s="8">
        <f t="shared" si="37"/>
        <v>44.030223291771648</v>
      </c>
    </row>
    <row r="279" spans="1:11">
      <c r="A279" t="s">
        <v>22</v>
      </c>
      <c r="B279">
        <v>278</v>
      </c>
      <c r="C279" s="7">
        <v>21828</v>
      </c>
      <c r="D279">
        <v>44</v>
      </c>
      <c r="E279" s="8">
        <f t="shared" si="31"/>
        <v>43.793854494932425</v>
      </c>
      <c r="F279" s="1">
        <f t="shared" si="32"/>
        <v>-0.28497760713042197</v>
      </c>
      <c r="G279" s="1">
        <f t="shared" si="33"/>
        <v>0.28497760713042197</v>
      </c>
      <c r="H279" s="1">
        <f t="shared" si="34"/>
        <v>8.1212236565781137E-2</v>
      </c>
      <c r="I279" s="2">
        <f t="shared" si="35"/>
        <v>6.476763798418681E-3</v>
      </c>
      <c r="J279" s="1">
        <f t="shared" si="36"/>
        <v>1.0112144299208654</v>
      </c>
      <c r="K279" s="8">
        <f t="shared" si="37"/>
        <v>44.284977607130422</v>
      </c>
    </row>
    <row r="280" spans="1:11">
      <c r="A280" t="s">
        <v>23</v>
      </c>
      <c r="B280">
        <v>279</v>
      </c>
      <c r="C280" s="7">
        <v>21829</v>
      </c>
      <c r="D280">
        <v>43</v>
      </c>
      <c r="E280" s="8">
        <f t="shared" si="31"/>
        <v>43.812939048375839</v>
      </c>
      <c r="F280" s="1">
        <f t="shared" si="32"/>
        <v>0.21068766828007313</v>
      </c>
      <c r="G280" s="1">
        <f t="shared" si="33"/>
        <v>0.21068766828007313</v>
      </c>
      <c r="H280" s="1">
        <f t="shared" si="34"/>
        <v>4.4389293565294134E-2</v>
      </c>
      <c r="I280" s="2">
        <f t="shared" si="35"/>
        <v>4.8997132158156544E-3</v>
      </c>
      <c r="J280" s="1">
        <f t="shared" si="36"/>
        <v>0.97663642889773539</v>
      </c>
      <c r="K280" s="8">
        <f t="shared" si="37"/>
        <v>42.789312331719927</v>
      </c>
    </row>
    <row r="281" spans="1:11">
      <c r="A281" t="s">
        <v>24</v>
      </c>
      <c r="B281">
        <v>280</v>
      </c>
      <c r="C281" s="7">
        <v>21830</v>
      </c>
      <c r="D281">
        <v>42</v>
      </c>
      <c r="E281" s="8">
        <f t="shared" si="31"/>
        <v>43.832023601819245</v>
      </c>
      <c r="F281" s="1">
        <f t="shared" si="32"/>
        <v>0.23614536405658271</v>
      </c>
      <c r="G281" s="1">
        <f t="shared" si="33"/>
        <v>0.23614536405658271</v>
      </c>
      <c r="H281" s="1">
        <f t="shared" si="34"/>
        <v>5.5764632965415985E-2</v>
      </c>
      <c r="I281" s="2">
        <f t="shared" si="35"/>
        <v>5.6225086680138743E-3</v>
      </c>
      <c r="J281" s="1">
        <f t="shared" si="36"/>
        <v>0.95281602819291256</v>
      </c>
      <c r="K281" s="8">
        <f t="shared" si="37"/>
        <v>41.763854635943417</v>
      </c>
    </row>
    <row r="282" spans="1:11">
      <c r="A282" t="s">
        <v>25</v>
      </c>
      <c r="B282">
        <v>281</v>
      </c>
      <c r="C282" s="7">
        <v>21831</v>
      </c>
      <c r="D282">
        <v>45</v>
      </c>
      <c r="E282" s="8">
        <f t="shared" si="31"/>
        <v>43.851108155262658</v>
      </c>
      <c r="F282" s="1">
        <f t="shared" si="32"/>
        <v>-0.92654738228721811</v>
      </c>
      <c r="G282" s="1">
        <f t="shared" si="33"/>
        <v>0.92654738228721811</v>
      </c>
      <c r="H282" s="1">
        <f t="shared" si="34"/>
        <v>0.85849005162329628</v>
      </c>
      <c r="I282" s="2">
        <f t="shared" si="35"/>
        <v>2.0589941828604848E-2</v>
      </c>
      <c r="J282" s="1">
        <f t="shared" si="36"/>
        <v>1.0473292309894677</v>
      </c>
      <c r="K282" s="8">
        <f t="shared" si="37"/>
        <v>45.926547382287218</v>
      </c>
    </row>
    <row r="283" spans="1:11">
      <c r="A283" t="s">
        <v>26</v>
      </c>
      <c r="B283">
        <v>282</v>
      </c>
      <c r="C283" s="7">
        <v>21832</v>
      </c>
      <c r="D283">
        <v>50</v>
      </c>
      <c r="E283" s="8">
        <f t="shared" si="31"/>
        <v>43.870192708706071</v>
      </c>
      <c r="F283" s="1">
        <f t="shared" si="32"/>
        <v>6.2491001645038864</v>
      </c>
      <c r="G283" s="1">
        <f t="shared" si="33"/>
        <v>6.2491001645038864</v>
      </c>
      <c r="H283" s="1">
        <f t="shared" si="34"/>
        <v>39.0512528660025</v>
      </c>
      <c r="I283" s="2">
        <f t="shared" si="35"/>
        <v>0.12498200329007773</v>
      </c>
      <c r="J283" s="1">
        <f t="shared" si="36"/>
        <v>0.99728077617524846</v>
      </c>
      <c r="K283" s="8">
        <f t="shared" si="37"/>
        <v>43.750899835496114</v>
      </c>
    </row>
    <row r="284" spans="1:11">
      <c r="A284" t="s">
        <v>27</v>
      </c>
      <c r="B284">
        <v>283</v>
      </c>
      <c r="C284" s="7">
        <v>21833</v>
      </c>
      <c r="D284">
        <v>48</v>
      </c>
      <c r="E284" s="8">
        <f t="shared" si="31"/>
        <v>43.889277262149484</v>
      </c>
      <c r="F284" s="1">
        <f t="shared" si="32"/>
        <v>4.578554229909372</v>
      </c>
      <c r="G284" s="1">
        <f t="shared" si="33"/>
        <v>4.578554229909372</v>
      </c>
      <c r="H284" s="1">
        <f t="shared" si="34"/>
        <v>20.963158836221002</v>
      </c>
      <c r="I284" s="2">
        <f t="shared" si="35"/>
        <v>9.5386546456445245E-2</v>
      </c>
      <c r="J284" s="1">
        <f t="shared" si="36"/>
        <v>0.98934064260697419</v>
      </c>
      <c r="K284" s="8">
        <f t="shared" si="37"/>
        <v>43.421445770090628</v>
      </c>
    </row>
    <row r="285" spans="1:11">
      <c r="A285" t="s">
        <v>28</v>
      </c>
      <c r="B285">
        <v>284</v>
      </c>
      <c r="C285" s="7">
        <v>21834</v>
      </c>
      <c r="D285">
        <v>43</v>
      </c>
      <c r="E285" s="8">
        <f t="shared" si="31"/>
        <v>43.908361815592897</v>
      </c>
      <c r="F285" s="1">
        <f t="shared" si="32"/>
        <v>-1.486241667197973</v>
      </c>
      <c r="G285" s="1">
        <f t="shared" si="33"/>
        <v>1.486241667197973</v>
      </c>
      <c r="H285" s="1">
        <f t="shared" si="34"/>
        <v>2.2089142933154102</v>
      </c>
      <c r="I285" s="2">
        <f t="shared" si="35"/>
        <v>3.4563759702278443E-2</v>
      </c>
      <c r="J285" s="1">
        <f t="shared" si="36"/>
        <v>1.013161043311797</v>
      </c>
      <c r="K285" s="8">
        <f t="shared" si="37"/>
        <v>44.486241667197973</v>
      </c>
    </row>
    <row r="286" spans="1:11">
      <c r="A286" t="s">
        <v>29</v>
      </c>
      <c r="B286">
        <v>285</v>
      </c>
      <c r="C286" s="7">
        <v>21835</v>
      </c>
      <c r="D286">
        <v>40</v>
      </c>
      <c r="E286" s="8">
        <f t="shared" si="31"/>
        <v>43.927446369036311</v>
      </c>
      <c r="F286" s="1">
        <f t="shared" si="32"/>
        <v>-3.8079978103091321</v>
      </c>
      <c r="G286" s="1">
        <f t="shared" si="33"/>
        <v>3.8079978103091321</v>
      </c>
      <c r="H286" s="1">
        <f t="shared" si="34"/>
        <v>14.500847323319144</v>
      </c>
      <c r="I286" s="2">
        <f t="shared" si="35"/>
        <v>9.5199945257728305E-2</v>
      </c>
      <c r="J286" s="1">
        <f t="shared" si="36"/>
        <v>0.99728077617524846</v>
      </c>
      <c r="K286" s="8">
        <f t="shared" si="37"/>
        <v>43.807997810309132</v>
      </c>
    </row>
    <row r="287" spans="1:11">
      <c r="A287" t="s">
        <v>30</v>
      </c>
      <c r="B287">
        <v>286</v>
      </c>
      <c r="C287" s="7">
        <v>21836</v>
      </c>
      <c r="D287">
        <v>59</v>
      </c>
      <c r="E287" s="8">
        <f t="shared" si="31"/>
        <v>43.946530922479724</v>
      </c>
      <c r="F287" s="1">
        <f t="shared" si="32"/>
        <v>13.881886627488754</v>
      </c>
      <c r="G287" s="1">
        <f t="shared" si="33"/>
        <v>13.881886627488754</v>
      </c>
      <c r="H287" s="1">
        <f t="shared" si="34"/>
        <v>192.70677633845111</v>
      </c>
      <c r="I287" s="2">
        <f t="shared" si="35"/>
        <v>0.23528621402523311</v>
      </c>
      <c r="J287" s="1">
        <f t="shared" si="36"/>
        <v>1.0266592703778634</v>
      </c>
      <c r="K287" s="8">
        <f t="shared" si="37"/>
        <v>45.118113372511246</v>
      </c>
    </row>
    <row r="288" spans="1:11">
      <c r="A288" t="s">
        <v>31</v>
      </c>
      <c r="B288">
        <v>287</v>
      </c>
      <c r="C288" s="7">
        <v>21837</v>
      </c>
      <c r="D288">
        <v>41</v>
      </c>
      <c r="E288" s="8">
        <f t="shared" si="31"/>
        <v>43.965615475923137</v>
      </c>
      <c r="F288" s="1">
        <f t="shared" si="32"/>
        <v>-2.1827866941997343</v>
      </c>
      <c r="G288" s="1">
        <f t="shared" si="33"/>
        <v>2.1827866941997343</v>
      </c>
      <c r="H288" s="1">
        <f t="shared" si="34"/>
        <v>4.7645577523754046</v>
      </c>
      <c r="I288" s="2">
        <f t="shared" si="35"/>
        <v>5.3238699858530102E-2</v>
      </c>
      <c r="J288" s="1">
        <f t="shared" si="36"/>
        <v>0.9821945223955274</v>
      </c>
      <c r="K288" s="8">
        <f t="shared" si="37"/>
        <v>43.182786694199734</v>
      </c>
    </row>
    <row r="289" spans="1:11">
      <c r="A289" t="s">
        <v>32</v>
      </c>
      <c r="B289">
        <v>288</v>
      </c>
      <c r="C289" s="7">
        <v>21838</v>
      </c>
      <c r="D289">
        <v>42</v>
      </c>
      <c r="E289" s="8">
        <f t="shared" si="31"/>
        <v>43.98470002936655</v>
      </c>
      <c r="F289" s="1">
        <f t="shared" si="32"/>
        <v>-2.0047935423996108</v>
      </c>
      <c r="G289" s="1">
        <f t="shared" si="33"/>
        <v>2.0047935423996108</v>
      </c>
      <c r="H289" s="1">
        <f t="shared" si="34"/>
        <v>4.0191971476471799</v>
      </c>
      <c r="I289" s="2">
        <f t="shared" si="35"/>
        <v>4.7733179580943114E-2</v>
      </c>
      <c r="J289" s="1">
        <f t="shared" si="36"/>
        <v>1.0004568296025582</v>
      </c>
      <c r="K289" s="8">
        <f t="shared" si="37"/>
        <v>44.004793542399611</v>
      </c>
    </row>
    <row r="290" spans="1:11">
      <c r="A290" t="s">
        <v>21</v>
      </c>
      <c r="B290">
        <v>289</v>
      </c>
      <c r="C290" s="7">
        <v>21839</v>
      </c>
      <c r="D290">
        <v>51</v>
      </c>
      <c r="E290" s="8">
        <f t="shared" si="31"/>
        <v>44.003784582809963</v>
      </c>
      <c r="F290" s="1">
        <f t="shared" si="32"/>
        <v>6.7394256222506428</v>
      </c>
      <c r="G290" s="1">
        <f t="shared" si="33"/>
        <v>6.7394256222506428</v>
      </c>
      <c r="H290" s="1">
        <f t="shared" si="34"/>
        <v>45.419857717848465</v>
      </c>
      <c r="I290" s="2">
        <f t="shared" si="35"/>
        <v>0.13214560043628712</v>
      </c>
      <c r="J290" s="1">
        <f t="shared" si="36"/>
        <v>1.0058356297617117</v>
      </c>
      <c r="K290" s="8">
        <f t="shared" si="37"/>
        <v>44.260574377749357</v>
      </c>
    </row>
    <row r="291" spans="1:11">
      <c r="A291" t="s">
        <v>22</v>
      </c>
      <c r="B291">
        <v>290</v>
      </c>
      <c r="C291" s="7">
        <v>21840</v>
      </c>
      <c r="D291">
        <v>49</v>
      </c>
      <c r="E291" s="8">
        <f t="shared" si="31"/>
        <v>44.022869136253377</v>
      </c>
      <c r="F291" s="1">
        <f t="shared" si="32"/>
        <v>4.483439482902682</v>
      </c>
      <c r="G291" s="1">
        <f t="shared" si="33"/>
        <v>4.483439482902682</v>
      </c>
      <c r="H291" s="1">
        <f t="shared" si="34"/>
        <v>20.101229596850668</v>
      </c>
      <c r="I291" s="2">
        <f t="shared" si="35"/>
        <v>9.1498764957197595E-2</v>
      </c>
      <c r="J291" s="1">
        <f t="shared" si="36"/>
        <v>1.0112144299208654</v>
      </c>
      <c r="K291" s="8">
        <f t="shared" si="37"/>
        <v>44.516560517097318</v>
      </c>
    </row>
    <row r="292" spans="1:11">
      <c r="A292" t="s">
        <v>23</v>
      </c>
      <c r="B292">
        <v>291</v>
      </c>
      <c r="C292" s="7">
        <v>21841</v>
      </c>
      <c r="D292">
        <v>45</v>
      </c>
      <c r="E292" s="8">
        <f t="shared" si="31"/>
        <v>44.041953689696783</v>
      </c>
      <c r="F292" s="1">
        <f t="shared" si="32"/>
        <v>1.9870236268150947</v>
      </c>
      <c r="G292" s="1">
        <f t="shared" si="33"/>
        <v>1.9870236268150947</v>
      </c>
      <c r="H292" s="1">
        <f t="shared" si="34"/>
        <v>3.9482628935214126</v>
      </c>
      <c r="I292" s="2">
        <f t="shared" si="35"/>
        <v>4.4156080595890997E-2</v>
      </c>
      <c r="J292" s="1">
        <f t="shared" si="36"/>
        <v>0.97663642889773539</v>
      </c>
      <c r="K292" s="8">
        <f t="shared" si="37"/>
        <v>43.012976373184905</v>
      </c>
    </row>
    <row r="293" spans="1:11">
      <c r="A293" t="s">
        <v>24</v>
      </c>
      <c r="B293">
        <v>292</v>
      </c>
      <c r="C293" s="7">
        <v>21842</v>
      </c>
      <c r="D293">
        <v>43</v>
      </c>
      <c r="E293" s="8">
        <f t="shared" si="31"/>
        <v>44.061038243140203</v>
      </c>
      <c r="F293" s="1">
        <f t="shared" si="32"/>
        <v>1.0179365431151268</v>
      </c>
      <c r="G293" s="1">
        <f t="shared" si="33"/>
        <v>1.0179365431151268</v>
      </c>
      <c r="H293" s="1">
        <f t="shared" si="34"/>
        <v>1.0361948058091746</v>
      </c>
      <c r="I293" s="2">
        <f t="shared" si="35"/>
        <v>2.3672942863142483E-2</v>
      </c>
      <c r="J293" s="1">
        <f t="shared" si="36"/>
        <v>0.95281602819291256</v>
      </c>
      <c r="K293" s="8">
        <f t="shared" si="37"/>
        <v>41.982063456884873</v>
      </c>
    </row>
    <row r="294" spans="1:11">
      <c r="A294" t="s">
        <v>25</v>
      </c>
      <c r="B294">
        <v>293</v>
      </c>
      <c r="C294" s="7">
        <v>21843</v>
      </c>
      <c r="D294">
        <v>42</v>
      </c>
      <c r="E294" s="8">
        <f t="shared" si="31"/>
        <v>44.080122796583609</v>
      </c>
      <c r="F294" s="1">
        <f t="shared" si="32"/>
        <v>-4.1664011104672198</v>
      </c>
      <c r="G294" s="1">
        <f t="shared" si="33"/>
        <v>4.1664011104672198</v>
      </c>
      <c r="H294" s="1">
        <f t="shared" si="34"/>
        <v>17.358898213302481</v>
      </c>
      <c r="I294" s="2">
        <f t="shared" si="35"/>
        <v>9.9200026439695707E-2</v>
      </c>
      <c r="J294" s="1">
        <f t="shared" si="36"/>
        <v>1.0473292309894677</v>
      </c>
      <c r="K294" s="8">
        <f t="shared" si="37"/>
        <v>46.16640111046722</v>
      </c>
    </row>
    <row r="295" spans="1:11">
      <c r="A295" t="s">
        <v>26</v>
      </c>
      <c r="B295">
        <v>294</v>
      </c>
      <c r="C295" s="7">
        <v>21844</v>
      </c>
      <c r="D295">
        <v>38</v>
      </c>
      <c r="E295" s="8">
        <f t="shared" si="31"/>
        <v>44.099207350027022</v>
      </c>
      <c r="F295" s="1">
        <f t="shared" si="32"/>
        <v>-5.9792917347481733</v>
      </c>
      <c r="G295" s="1">
        <f t="shared" si="33"/>
        <v>5.9792917347481733</v>
      </c>
      <c r="H295" s="1">
        <f t="shared" si="34"/>
        <v>35.751929649227819</v>
      </c>
      <c r="I295" s="2">
        <f t="shared" si="35"/>
        <v>0.15734978249337297</v>
      </c>
      <c r="J295" s="1">
        <f t="shared" si="36"/>
        <v>0.99728077617524846</v>
      </c>
      <c r="K295" s="8">
        <f t="shared" si="37"/>
        <v>43.979291734748173</v>
      </c>
    </row>
    <row r="296" spans="1:11">
      <c r="A296" t="s">
        <v>27</v>
      </c>
      <c r="B296">
        <v>295</v>
      </c>
      <c r="C296" s="7">
        <v>21845</v>
      </c>
      <c r="D296">
        <v>47</v>
      </c>
      <c r="E296" s="8">
        <f t="shared" si="31"/>
        <v>44.118291903470435</v>
      </c>
      <c r="F296" s="1">
        <f t="shared" si="32"/>
        <v>3.3519807374984936</v>
      </c>
      <c r="G296" s="1">
        <f t="shared" si="33"/>
        <v>3.3519807374984936</v>
      </c>
      <c r="H296" s="1">
        <f t="shared" si="34"/>
        <v>11.235774864560945</v>
      </c>
      <c r="I296" s="2">
        <f t="shared" si="35"/>
        <v>7.1318739095712624E-2</v>
      </c>
      <c r="J296" s="1">
        <f t="shared" si="36"/>
        <v>0.98934064260697419</v>
      </c>
      <c r="K296" s="8">
        <f t="shared" si="37"/>
        <v>43.648019262501506</v>
      </c>
    </row>
    <row r="297" spans="1:11">
      <c r="A297" t="s">
        <v>28</v>
      </c>
      <c r="B297">
        <v>296</v>
      </c>
      <c r="C297" s="7">
        <v>21846</v>
      </c>
      <c r="D297">
        <v>38</v>
      </c>
      <c r="E297" s="8">
        <f t="shared" si="31"/>
        <v>44.137376456913849</v>
      </c>
      <c r="F297" s="1">
        <f t="shared" si="32"/>
        <v>-6.7182703801323811</v>
      </c>
      <c r="G297" s="1">
        <f t="shared" si="33"/>
        <v>6.7182703801323811</v>
      </c>
      <c r="H297" s="1">
        <f t="shared" si="34"/>
        <v>45.135156900564091</v>
      </c>
      <c r="I297" s="2">
        <f t="shared" si="35"/>
        <v>0.17679658895085212</v>
      </c>
      <c r="J297" s="1">
        <f t="shared" si="36"/>
        <v>1.013161043311797</v>
      </c>
      <c r="K297" s="8">
        <f t="shared" si="37"/>
        <v>44.718270380132381</v>
      </c>
    </row>
    <row r="298" spans="1:11">
      <c r="A298" t="s">
        <v>29</v>
      </c>
      <c r="B298">
        <v>297</v>
      </c>
      <c r="C298" s="7">
        <v>21847</v>
      </c>
      <c r="D298">
        <v>36</v>
      </c>
      <c r="E298" s="8">
        <f t="shared" si="31"/>
        <v>44.156461010357262</v>
      </c>
      <c r="F298" s="1">
        <f t="shared" si="32"/>
        <v>-8.0363897095611847</v>
      </c>
      <c r="G298" s="1">
        <f t="shared" si="33"/>
        <v>8.0363897095611847</v>
      </c>
      <c r="H298" s="1">
        <f t="shared" si="34"/>
        <v>64.583559563940909</v>
      </c>
      <c r="I298" s="2">
        <f t="shared" si="35"/>
        <v>0.2232330474878107</v>
      </c>
      <c r="J298" s="1">
        <f t="shared" si="36"/>
        <v>0.99728077617524846</v>
      </c>
      <c r="K298" s="8">
        <f t="shared" si="37"/>
        <v>44.036389709561185</v>
      </c>
    </row>
    <row r="299" spans="1:11">
      <c r="A299" t="s">
        <v>30</v>
      </c>
      <c r="B299">
        <v>298</v>
      </c>
      <c r="C299" s="7">
        <v>21848</v>
      </c>
      <c r="D299">
        <v>42</v>
      </c>
      <c r="E299" s="8">
        <f t="shared" si="31"/>
        <v>44.175545563800675</v>
      </c>
      <c r="F299" s="1">
        <f t="shared" si="32"/>
        <v>-3.3532333770756608</v>
      </c>
      <c r="G299" s="1">
        <f t="shared" si="33"/>
        <v>3.3532333770756608</v>
      </c>
      <c r="H299" s="1">
        <f t="shared" si="34"/>
        <v>11.244174081134242</v>
      </c>
      <c r="I299" s="2">
        <f t="shared" si="35"/>
        <v>7.9838889930372872E-2</v>
      </c>
      <c r="J299" s="1">
        <f t="shared" si="36"/>
        <v>1.0266592703778634</v>
      </c>
      <c r="K299" s="8">
        <f t="shared" si="37"/>
        <v>45.353233377075661</v>
      </c>
    </row>
    <row r="300" spans="1:11">
      <c r="A300" t="s">
        <v>31</v>
      </c>
      <c r="B300">
        <v>299</v>
      </c>
      <c r="C300" s="7">
        <v>21849</v>
      </c>
      <c r="D300">
        <v>35</v>
      </c>
      <c r="E300" s="8">
        <f t="shared" si="31"/>
        <v>44.194630117244088</v>
      </c>
      <c r="F300" s="1">
        <f t="shared" si="32"/>
        <v>-8.4077236204535453</v>
      </c>
      <c r="G300" s="1">
        <f t="shared" si="33"/>
        <v>8.4077236204535453</v>
      </c>
      <c r="H300" s="1">
        <f t="shared" si="34"/>
        <v>70.689816477932467</v>
      </c>
      <c r="I300" s="2">
        <f t="shared" si="35"/>
        <v>0.24022067487010129</v>
      </c>
      <c r="J300" s="1">
        <f t="shared" si="36"/>
        <v>0.9821945223955274</v>
      </c>
      <c r="K300" s="8">
        <f t="shared" si="37"/>
        <v>43.407723620453545</v>
      </c>
    </row>
    <row r="301" spans="1:11">
      <c r="A301" t="s">
        <v>32</v>
      </c>
      <c r="B301">
        <v>300</v>
      </c>
      <c r="C301" s="7">
        <v>21850</v>
      </c>
      <c r="D301">
        <v>28</v>
      </c>
      <c r="E301" s="8">
        <f t="shared" si="31"/>
        <v>44.213714670687501</v>
      </c>
      <c r="F301" s="1">
        <f t="shared" si="32"/>
        <v>-16.233912804388133</v>
      </c>
      <c r="G301" s="1">
        <f t="shared" si="33"/>
        <v>16.233912804388133</v>
      </c>
      <c r="H301" s="1">
        <f t="shared" si="34"/>
        <v>263.53992494047696</v>
      </c>
      <c r="I301" s="2">
        <f t="shared" si="35"/>
        <v>0.57978260015671901</v>
      </c>
      <c r="J301" s="1">
        <f t="shared" si="36"/>
        <v>1.0004568296025582</v>
      </c>
      <c r="K301" s="8">
        <f t="shared" si="37"/>
        <v>44.233912804388133</v>
      </c>
    </row>
    <row r="302" spans="1:11">
      <c r="A302" t="s">
        <v>21</v>
      </c>
      <c r="B302">
        <v>301</v>
      </c>
      <c r="C302" s="7">
        <v>21851</v>
      </c>
      <c r="D302">
        <v>44</v>
      </c>
      <c r="E302" s="8">
        <f t="shared" si="31"/>
        <v>44.232799224130915</v>
      </c>
      <c r="F302" s="1">
        <f t="shared" si="32"/>
        <v>-0.49092546372707346</v>
      </c>
      <c r="G302" s="1">
        <f t="shared" si="33"/>
        <v>0.49092546372707346</v>
      </c>
      <c r="H302" s="1">
        <f t="shared" si="34"/>
        <v>0.24100781093564214</v>
      </c>
      <c r="I302" s="2">
        <f t="shared" si="35"/>
        <v>1.1157396902888033E-2</v>
      </c>
      <c r="J302" s="1">
        <f t="shared" si="36"/>
        <v>1.0058356297617117</v>
      </c>
      <c r="K302" s="8">
        <f t="shared" si="37"/>
        <v>44.490925463727073</v>
      </c>
    </row>
    <row r="303" spans="1:11">
      <c r="A303" t="s">
        <v>22</v>
      </c>
      <c r="B303">
        <v>302</v>
      </c>
      <c r="C303" s="7">
        <v>21852</v>
      </c>
      <c r="D303">
        <v>36</v>
      </c>
      <c r="E303" s="8">
        <f t="shared" si="31"/>
        <v>44.251883777574328</v>
      </c>
      <c r="F303" s="1">
        <f t="shared" si="32"/>
        <v>-8.748143427064214</v>
      </c>
      <c r="G303" s="1">
        <f t="shared" si="33"/>
        <v>8.748143427064214</v>
      </c>
      <c r="H303" s="1">
        <f t="shared" si="34"/>
        <v>76.53001342048681</v>
      </c>
      <c r="I303" s="2">
        <f t="shared" si="35"/>
        <v>0.24300398408511706</v>
      </c>
      <c r="J303" s="1">
        <f t="shared" si="36"/>
        <v>1.0112144299208654</v>
      </c>
      <c r="K303" s="8">
        <f t="shared" si="37"/>
        <v>44.748143427064214</v>
      </c>
    </row>
    <row r="304" spans="1:11">
      <c r="A304" t="s">
        <v>23</v>
      </c>
      <c r="B304">
        <v>303</v>
      </c>
      <c r="C304" s="7">
        <v>21853</v>
      </c>
      <c r="D304">
        <v>45</v>
      </c>
      <c r="E304" s="8">
        <f t="shared" si="31"/>
        <v>44.270968331017741</v>
      </c>
      <c r="F304" s="1">
        <f t="shared" si="32"/>
        <v>1.763359585350095</v>
      </c>
      <c r="G304" s="1">
        <f t="shared" si="33"/>
        <v>1.763359585350095</v>
      </c>
      <c r="H304" s="1">
        <f t="shared" si="34"/>
        <v>3.109437027246059</v>
      </c>
      <c r="I304" s="2">
        <f t="shared" si="35"/>
        <v>3.9185768563335444E-2</v>
      </c>
      <c r="J304" s="1">
        <f t="shared" si="36"/>
        <v>0.97663642889773539</v>
      </c>
      <c r="K304" s="8">
        <f t="shared" si="37"/>
        <v>43.236640414649905</v>
      </c>
    </row>
    <row r="305" spans="1:11">
      <c r="A305" t="s">
        <v>24</v>
      </c>
      <c r="B305">
        <v>304</v>
      </c>
      <c r="C305" s="7">
        <v>21854</v>
      </c>
      <c r="D305">
        <v>46</v>
      </c>
      <c r="E305" s="8">
        <f t="shared" si="31"/>
        <v>44.290052884461147</v>
      </c>
      <c r="F305" s="1">
        <f t="shared" si="32"/>
        <v>3.799727722173678</v>
      </c>
      <c r="G305" s="1">
        <f t="shared" si="33"/>
        <v>3.799727722173678</v>
      </c>
      <c r="H305" s="1">
        <f t="shared" si="34"/>
        <v>14.437930762655167</v>
      </c>
      <c r="I305" s="2">
        <f t="shared" si="35"/>
        <v>8.2602776568992994E-2</v>
      </c>
      <c r="J305" s="1">
        <f t="shared" si="36"/>
        <v>0.95281602819291256</v>
      </c>
      <c r="K305" s="8">
        <f t="shared" si="37"/>
        <v>42.200272277826322</v>
      </c>
    </row>
    <row r="306" spans="1:11">
      <c r="A306" t="s">
        <v>25</v>
      </c>
      <c r="B306">
        <v>305</v>
      </c>
      <c r="C306" s="7">
        <v>21855</v>
      </c>
      <c r="D306">
        <v>48</v>
      </c>
      <c r="E306" s="8">
        <f t="shared" si="31"/>
        <v>44.30913743790456</v>
      </c>
      <c r="F306" s="1">
        <f t="shared" si="32"/>
        <v>1.5937451613527855</v>
      </c>
      <c r="G306" s="1">
        <f t="shared" si="33"/>
        <v>1.5937451613527855</v>
      </c>
      <c r="H306" s="1">
        <f t="shared" si="34"/>
        <v>2.5400236393354163</v>
      </c>
      <c r="I306" s="2">
        <f t="shared" si="35"/>
        <v>3.3203024194849697E-2</v>
      </c>
      <c r="J306" s="1">
        <f t="shared" si="36"/>
        <v>1.0473292309894677</v>
      </c>
      <c r="K306" s="8">
        <f t="shared" si="37"/>
        <v>46.406254838647214</v>
      </c>
    </row>
    <row r="307" spans="1:11">
      <c r="A307" t="s">
        <v>26</v>
      </c>
      <c r="B307">
        <v>306</v>
      </c>
      <c r="C307" s="7">
        <v>21856</v>
      </c>
      <c r="D307">
        <v>49</v>
      </c>
      <c r="E307" s="8">
        <f t="shared" si="31"/>
        <v>44.328221991347974</v>
      </c>
      <c r="F307" s="1">
        <f t="shared" si="32"/>
        <v>4.7923163659997741</v>
      </c>
      <c r="G307" s="1">
        <f t="shared" si="33"/>
        <v>4.7923163659997741</v>
      </c>
      <c r="H307" s="1">
        <f t="shared" si="34"/>
        <v>22.96629615182928</v>
      </c>
      <c r="I307" s="2">
        <f t="shared" si="35"/>
        <v>9.7802374816321924E-2</v>
      </c>
      <c r="J307" s="1">
        <f t="shared" si="36"/>
        <v>0.99728077617524846</v>
      </c>
      <c r="K307" s="8">
        <f t="shared" si="37"/>
        <v>44.207683634000226</v>
      </c>
    </row>
    <row r="308" spans="1:11">
      <c r="A308" t="s">
        <v>27</v>
      </c>
      <c r="B308">
        <v>307</v>
      </c>
      <c r="C308" s="7">
        <v>21857</v>
      </c>
      <c r="D308">
        <v>43</v>
      </c>
      <c r="E308" s="8">
        <f t="shared" si="31"/>
        <v>44.347306544791387</v>
      </c>
      <c r="F308" s="1">
        <f t="shared" si="32"/>
        <v>-0.87459275491238486</v>
      </c>
      <c r="G308" s="1">
        <f t="shared" si="33"/>
        <v>0.87459275491238486</v>
      </c>
      <c r="H308" s="1">
        <f t="shared" si="34"/>
        <v>0.76491248694523495</v>
      </c>
      <c r="I308" s="2">
        <f t="shared" si="35"/>
        <v>2.0339366393311277E-2</v>
      </c>
      <c r="J308" s="1">
        <f t="shared" si="36"/>
        <v>0.98934064260697419</v>
      </c>
      <c r="K308" s="8">
        <f t="shared" si="37"/>
        <v>43.874592754912385</v>
      </c>
    </row>
    <row r="309" spans="1:11">
      <c r="A309" t="s">
        <v>28</v>
      </c>
      <c r="B309">
        <v>308</v>
      </c>
      <c r="C309" s="7">
        <v>21858</v>
      </c>
      <c r="D309">
        <v>42</v>
      </c>
      <c r="E309" s="8">
        <f t="shared" si="31"/>
        <v>44.3663910982348</v>
      </c>
      <c r="F309" s="1">
        <f t="shared" si="32"/>
        <v>-2.9502990930667963</v>
      </c>
      <c r="G309" s="1">
        <f t="shared" si="33"/>
        <v>2.9502990930667963</v>
      </c>
      <c r="H309" s="1">
        <f t="shared" si="34"/>
        <v>8.7042647385507603</v>
      </c>
      <c r="I309" s="2">
        <f t="shared" si="35"/>
        <v>7.0245216501590393E-2</v>
      </c>
      <c r="J309" s="1">
        <f t="shared" si="36"/>
        <v>1.013161043311797</v>
      </c>
      <c r="K309" s="8">
        <f t="shared" si="37"/>
        <v>44.950299093066796</v>
      </c>
    </row>
    <row r="310" spans="1:11">
      <c r="A310" t="s">
        <v>29</v>
      </c>
      <c r="B310">
        <v>309</v>
      </c>
      <c r="C310" s="7">
        <v>21859</v>
      </c>
      <c r="D310">
        <v>59</v>
      </c>
      <c r="E310" s="8">
        <f t="shared" si="31"/>
        <v>44.385475651678213</v>
      </c>
      <c r="F310" s="1">
        <f t="shared" si="32"/>
        <v>14.735218391186763</v>
      </c>
      <c r="G310" s="1">
        <f t="shared" si="33"/>
        <v>14.735218391186763</v>
      </c>
      <c r="H310" s="1">
        <f t="shared" si="34"/>
        <v>217.1266610359686</v>
      </c>
      <c r="I310" s="2">
        <f t="shared" si="35"/>
        <v>0.24974946425740277</v>
      </c>
      <c r="J310" s="1">
        <f t="shared" si="36"/>
        <v>0.99728077617524846</v>
      </c>
      <c r="K310" s="8">
        <f t="shared" si="37"/>
        <v>44.264781608813237</v>
      </c>
    </row>
    <row r="311" spans="1:11">
      <c r="A311" t="s">
        <v>30</v>
      </c>
      <c r="B311">
        <v>310</v>
      </c>
      <c r="C311" s="7">
        <v>21860</v>
      </c>
      <c r="D311">
        <v>45</v>
      </c>
      <c r="E311" s="8">
        <f t="shared" si="31"/>
        <v>44.404560205121626</v>
      </c>
      <c r="F311" s="1">
        <f t="shared" si="32"/>
        <v>-0.58835338164007567</v>
      </c>
      <c r="G311" s="1">
        <f t="shared" si="33"/>
        <v>0.58835338164007567</v>
      </c>
      <c r="H311" s="1">
        <f t="shared" si="34"/>
        <v>0.34615970168731253</v>
      </c>
      <c r="I311" s="2">
        <f t="shared" si="35"/>
        <v>1.3074519592001682E-2</v>
      </c>
      <c r="J311" s="1">
        <f t="shared" si="36"/>
        <v>1.0266592703778634</v>
      </c>
      <c r="K311" s="8">
        <f t="shared" si="37"/>
        <v>45.588353381640076</v>
      </c>
    </row>
    <row r="312" spans="1:11">
      <c r="A312" t="s">
        <v>31</v>
      </c>
      <c r="B312">
        <v>311</v>
      </c>
      <c r="C312" s="7">
        <v>21861</v>
      </c>
      <c r="D312">
        <v>52</v>
      </c>
      <c r="E312" s="8">
        <f t="shared" si="31"/>
        <v>44.42364475856504</v>
      </c>
      <c r="F312" s="1">
        <f t="shared" si="32"/>
        <v>8.3673394532926366</v>
      </c>
      <c r="G312" s="1">
        <f t="shared" si="33"/>
        <v>8.3673394532926366</v>
      </c>
      <c r="H312" s="1">
        <f t="shared" si="34"/>
        <v>70.012369526627523</v>
      </c>
      <c r="I312" s="2">
        <f t="shared" si="35"/>
        <v>0.16091037410178147</v>
      </c>
      <c r="J312" s="1">
        <f t="shared" si="36"/>
        <v>0.9821945223955274</v>
      </c>
      <c r="K312" s="8">
        <f t="shared" si="37"/>
        <v>43.632660546707363</v>
      </c>
    </row>
    <row r="313" spans="1:11">
      <c r="A313" t="s">
        <v>32</v>
      </c>
      <c r="B313">
        <v>312</v>
      </c>
      <c r="C313" s="7">
        <v>21862</v>
      </c>
      <c r="D313">
        <v>46</v>
      </c>
      <c r="E313" s="8">
        <f t="shared" si="31"/>
        <v>44.442729312008453</v>
      </c>
      <c r="F313" s="1">
        <f t="shared" si="32"/>
        <v>1.5369679336233375</v>
      </c>
      <c r="G313" s="1">
        <f t="shared" si="33"/>
        <v>1.5369679336233375</v>
      </c>
      <c r="H313" s="1">
        <f t="shared" si="34"/>
        <v>2.3622704289863918</v>
      </c>
      <c r="I313" s="2">
        <f t="shared" si="35"/>
        <v>3.3412346383116034E-2</v>
      </c>
      <c r="J313" s="1">
        <f t="shared" si="36"/>
        <v>1.0004568296025582</v>
      </c>
      <c r="K313" s="8">
        <f t="shared" si="37"/>
        <v>44.463032066376662</v>
      </c>
    </row>
    <row r="314" spans="1:11">
      <c r="A314" t="s">
        <v>21</v>
      </c>
      <c r="B314">
        <v>313</v>
      </c>
      <c r="C314" s="7">
        <v>21863</v>
      </c>
      <c r="D314">
        <v>42</v>
      </c>
      <c r="E314" s="8">
        <f t="shared" si="31"/>
        <v>44.461813865451866</v>
      </c>
      <c r="F314" s="1">
        <f t="shared" si="32"/>
        <v>-2.7212765497047826</v>
      </c>
      <c r="G314" s="1">
        <f t="shared" si="33"/>
        <v>2.7212765497047826</v>
      </c>
      <c r="H314" s="1">
        <f t="shared" si="34"/>
        <v>7.4053460599731658</v>
      </c>
      <c r="I314" s="2">
        <f t="shared" si="35"/>
        <v>6.4792298802494819E-2</v>
      </c>
      <c r="J314" s="1">
        <f t="shared" si="36"/>
        <v>1.0058356297617117</v>
      </c>
      <c r="K314" s="8">
        <f t="shared" si="37"/>
        <v>44.721276549704783</v>
      </c>
    </row>
    <row r="315" spans="1:11">
      <c r="A315" t="s">
        <v>22</v>
      </c>
      <c r="B315">
        <v>314</v>
      </c>
      <c r="C315" s="7">
        <v>21864</v>
      </c>
      <c r="D315">
        <v>40</v>
      </c>
      <c r="E315" s="8">
        <f t="shared" si="31"/>
        <v>44.480898418895279</v>
      </c>
      <c r="F315" s="1">
        <f t="shared" si="32"/>
        <v>-4.97972633703111</v>
      </c>
      <c r="G315" s="1">
        <f t="shared" si="33"/>
        <v>4.97972633703111</v>
      </c>
      <c r="H315" s="1">
        <f t="shared" si="34"/>
        <v>24.797674391721277</v>
      </c>
      <c r="I315" s="2">
        <f t="shared" si="35"/>
        <v>0.12449315842577775</v>
      </c>
      <c r="J315" s="1">
        <f t="shared" si="36"/>
        <v>1.0112144299208654</v>
      </c>
      <c r="K315" s="8">
        <f t="shared" si="37"/>
        <v>44.97972633703111</v>
      </c>
    </row>
    <row r="316" spans="1:11">
      <c r="A316" t="s">
        <v>23</v>
      </c>
      <c r="B316">
        <v>315</v>
      </c>
      <c r="C316" s="7">
        <v>21865</v>
      </c>
      <c r="D316">
        <v>40</v>
      </c>
      <c r="E316" s="8">
        <f t="shared" si="31"/>
        <v>44.499982972338692</v>
      </c>
      <c r="F316" s="1">
        <f t="shared" si="32"/>
        <v>-3.4603044561148906</v>
      </c>
      <c r="G316" s="1">
        <f t="shared" si="33"/>
        <v>3.4603044561148906</v>
      </c>
      <c r="H316" s="1">
        <f t="shared" si="34"/>
        <v>11.973706929008568</v>
      </c>
      <c r="I316" s="2">
        <f t="shared" si="35"/>
        <v>8.6507611402872261E-2</v>
      </c>
      <c r="J316" s="1">
        <f t="shared" si="36"/>
        <v>0.97663642889773539</v>
      </c>
      <c r="K316" s="8">
        <f t="shared" si="37"/>
        <v>43.460304456114891</v>
      </c>
    </row>
    <row r="317" spans="1:11">
      <c r="A317" t="s">
        <v>24</v>
      </c>
      <c r="B317">
        <v>316</v>
      </c>
      <c r="C317" s="7">
        <v>21866</v>
      </c>
      <c r="D317">
        <v>45</v>
      </c>
      <c r="E317" s="8">
        <f t="shared" si="31"/>
        <v>44.519067525782106</v>
      </c>
      <c r="F317" s="1">
        <f t="shared" si="32"/>
        <v>2.5815189012322222</v>
      </c>
      <c r="G317" s="1">
        <f t="shared" si="33"/>
        <v>2.5815189012322222</v>
      </c>
      <c r="H317" s="1">
        <f t="shared" si="34"/>
        <v>6.6642398374192195</v>
      </c>
      <c r="I317" s="2">
        <f t="shared" si="35"/>
        <v>5.7367086694049378E-2</v>
      </c>
      <c r="J317" s="1">
        <f t="shared" si="36"/>
        <v>0.95281602819291256</v>
      </c>
      <c r="K317" s="8">
        <f t="shared" si="37"/>
        <v>42.418481098767778</v>
      </c>
    </row>
    <row r="318" spans="1:11">
      <c r="A318" t="s">
        <v>25</v>
      </c>
      <c r="B318">
        <v>317</v>
      </c>
      <c r="C318" s="7">
        <v>21867</v>
      </c>
      <c r="D318">
        <v>35</v>
      </c>
      <c r="E318" s="8">
        <f t="shared" si="31"/>
        <v>44.538152079225512</v>
      </c>
      <c r="F318" s="1">
        <f t="shared" si="32"/>
        <v>-11.646108566827216</v>
      </c>
      <c r="G318" s="1">
        <f t="shared" si="33"/>
        <v>11.646108566827216</v>
      </c>
      <c r="H318" s="1">
        <f t="shared" si="34"/>
        <v>135.63184475032628</v>
      </c>
      <c r="I318" s="2">
        <f t="shared" si="35"/>
        <v>0.33274595905220616</v>
      </c>
      <c r="J318" s="1">
        <f t="shared" si="36"/>
        <v>1.0473292309894677</v>
      </c>
      <c r="K318" s="8">
        <f t="shared" si="37"/>
        <v>46.646108566827216</v>
      </c>
    </row>
    <row r="319" spans="1:11">
      <c r="A319" t="s">
        <v>26</v>
      </c>
      <c r="B319">
        <v>318</v>
      </c>
      <c r="C319" s="7">
        <v>21868</v>
      </c>
      <c r="D319">
        <v>35</v>
      </c>
      <c r="E319" s="8">
        <f t="shared" si="31"/>
        <v>44.557236632668925</v>
      </c>
      <c r="F319" s="1">
        <f t="shared" si="32"/>
        <v>-9.4360755332522785</v>
      </c>
      <c r="G319" s="1">
        <f t="shared" si="33"/>
        <v>9.4360755332522785</v>
      </c>
      <c r="H319" s="1">
        <f t="shared" si="34"/>
        <v>89.039521469242274</v>
      </c>
      <c r="I319" s="2">
        <f t="shared" si="35"/>
        <v>0.26960215809292226</v>
      </c>
      <c r="J319" s="1">
        <f t="shared" si="36"/>
        <v>0.99728077617524846</v>
      </c>
      <c r="K319" s="8">
        <f t="shared" si="37"/>
        <v>44.436075533252279</v>
      </c>
    </row>
    <row r="320" spans="1:11">
      <c r="A320" t="s">
        <v>27</v>
      </c>
      <c r="B320">
        <v>319</v>
      </c>
      <c r="C320" s="7">
        <v>21869</v>
      </c>
      <c r="D320">
        <v>40</v>
      </c>
      <c r="E320" s="8">
        <f t="shared" si="31"/>
        <v>44.576321186112338</v>
      </c>
      <c r="F320" s="1">
        <f t="shared" si="32"/>
        <v>-4.1011662473232562</v>
      </c>
      <c r="G320" s="1">
        <f t="shared" si="33"/>
        <v>4.1011662473232562</v>
      </c>
      <c r="H320" s="1">
        <f t="shared" si="34"/>
        <v>16.819564588183521</v>
      </c>
      <c r="I320" s="2">
        <f t="shared" si="35"/>
        <v>0.10252915618308141</v>
      </c>
      <c r="J320" s="1">
        <f t="shared" si="36"/>
        <v>0.98934064260697419</v>
      </c>
      <c r="K320" s="8">
        <f t="shared" si="37"/>
        <v>44.101166247323256</v>
      </c>
    </row>
    <row r="321" spans="1:11">
      <c r="A321" t="s">
        <v>28</v>
      </c>
      <c r="B321">
        <v>320</v>
      </c>
      <c r="C321" s="7">
        <v>21870</v>
      </c>
      <c r="D321">
        <v>39</v>
      </c>
      <c r="E321" s="8">
        <f t="shared" si="31"/>
        <v>44.595405739555751</v>
      </c>
      <c r="F321" s="1">
        <f t="shared" si="32"/>
        <v>-6.1823278060012044</v>
      </c>
      <c r="G321" s="1">
        <f t="shared" si="33"/>
        <v>6.1823278060012044</v>
      </c>
      <c r="H321" s="1">
        <f t="shared" si="34"/>
        <v>38.221177100855662</v>
      </c>
      <c r="I321" s="2">
        <f t="shared" si="35"/>
        <v>0.15852122579490269</v>
      </c>
      <c r="J321" s="1">
        <f t="shared" si="36"/>
        <v>1.013161043311797</v>
      </c>
      <c r="K321" s="8">
        <f t="shared" si="37"/>
        <v>45.182327806001204</v>
      </c>
    </row>
    <row r="322" spans="1:11">
      <c r="A322" t="s">
        <v>29</v>
      </c>
      <c r="B322">
        <v>321</v>
      </c>
      <c r="C322" s="7">
        <v>21871</v>
      </c>
      <c r="D322">
        <v>33</v>
      </c>
      <c r="E322" s="8">
        <f t="shared" si="31"/>
        <v>44.614490292999164</v>
      </c>
      <c r="F322" s="1">
        <f t="shared" si="32"/>
        <v>-11.493173508065297</v>
      </c>
      <c r="G322" s="1">
        <f t="shared" si="33"/>
        <v>11.493173508065297</v>
      </c>
      <c r="H322" s="1">
        <f t="shared" si="34"/>
        <v>132.09303728649397</v>
      </c>
      <c r="I322" s="2">
        <f t="shared" si="35"/>
        <v>0.34827798509288777</v>
      </c>
      <c r="J322" s="1">
        <f t="shared" si="36"/>
        <v>0.99728077617524846</v>
      </c>
      <c r="K322" s="8">
        <f t="shared" si="37"/>
        <v>44.493173508065297</v>
      </c>
    </row>
    <row r="323" spans="1:11">
      <c r="A323" t="s">
        <v>30</v>
      </c>
      <c r="B323">
        <v>322</v>
      </c>
      <c r="C323" s="7">
        <v>21872</v>
      </c>
      <c r="D323">
        <v>42</v>
      </c>
      <c r="E323" s="8">
        <f t="shared" ref="E323:E366" si="38">$O$3*B323+$O$2</f>
        <v>44.633574846442578</v>
      </c>
      <c r="F323" s="1">
        <f t="shared" ref="F323:F366" si="39">D323-K323</f>
        <v>-3.8234733862044976</v>
      </c>
      <c r="G323" s="1">
        <f t="shared" ref="G323:G366" si="40">ABS(F323)</f>
        <v>3.8234733862044976</v>
      </c>
      <c r="H323" s="1">
        <f t="shared" ref="H323:H366" si="41">G323^2</f>
        <v>14.618948735014087</v>
      </c>
      <c r="I323" s="2">
        <f t="shared" ref="I323:I366" si="42">G323/D323</f>
        <v>9.1035080623916603E-2</v>
      </c>
      <c r="J323" s="1">
        <f t="shared" ref="J323:J366" si="43">VLOOKUP(A323,$V$8:$Y$19,4,FALSE)</f>
        <v>1.0266592703778634</v>
      </c>
      <c r="K323" s="8">
        <f t="shared" ref="K323:K366" si="44">J323*E323</f>
        <v>45.823473386204498</v>
      </c>
    </row>
    <row r="324" spans="1:11">
      <c r="A324" t="s">
        <v>31</v>
      </c>
      <c r="B324">
        <v>323</v>
      </c>
      <c r="C324" s="7">
        <v>21873</v>
      </c>
      <c r="D324">
        <v>47</v>
      </c>
      <c r="E324" s="8">
        <f t="shared" si="38"/>
        <v>44.652659399885991</v>
      </c>
      <c r="F324" s="1">
        <f t="shared" si="39"/>
        <v>3.1424025270388185</v>
      </c>
      <c r="G324" s="1">
        <f t="shared" si="40"/>
        <v>3.1424025270388185</v>
      </c>
      <c r="H324" s="1">
        <f t="shared" si="41"/>
        <v>9.8746936419399525</v>
      </c>
      <c r="I324" s="2">
        <f t="shared" si="42"/>
        <v>6.6859628234868476E-2</v>
      </c>
      <c r="J324" s="1">
        <f t="shared" si="43"/>
        <v>0.9821945223955274</v>
      </c>
      <c r="K324" s="8">
        <f t="shared" si="44"/>
        <v>43.857597472961181</v>
      </c>
    </row>
    <row r="325" spans="1:11">
      <c r="A325" t="s">
        <v>32</v>
      </c>
      <c r="B325">
        <v>324</v>
      </c>
      <c r="C325" s="7">
        <v>21874</v>
      </c>
      <c r="D325">
        <v>51</v>
      </c>
      <c r="E325" s="8">
        <f t="shared" si="38"/>
        <v>44.671743953329404</v>
      </c>
      <c r="F325" s="1">
        <f t="shared" si="39"/>
        <v>6.3078486716348152</v>
      </c>
      <c r="G325" s="1">
        <f t="shared" si="40"/>
        <v>6.3078486716348152</v>
      </c>
      <c r="H325" s="1">
        <f t="shared" si="41"/>
        <v>39.788954864245106</v>
      </c>
      <c r="I325" s="2">
        <f t="shared" si="42"/>
        <v>0.12368330728695716</v>
      </c>
      <c r="J325" s="1">
        <f t="shared" si="43"/>
        <v>1.0004568296025582</v>
      </c>
      <c r="K325" s="8">
        <f t="shared" si="44"/>
        <v>44.692151328365185</v>
      </c>
    </row>
    <row r="326" spans="1:11">
      <c r="A326" t="s">
        <v>21</v>
      </c>
      <c r="B326">
        <v>325</v>
      </c>
      <c r="C326" s="7">
        <v>21875</v>
      </c>
      <c r="D326">
        <v>44</v>
      </c>
      <c r="E326" s="8">
        <f t="shared" si="38"/>
        <v>44.690828506772817</v>
      </c>
      <c r="F326" s="1">
        <f t="shared" si="39"/>
        <v>-0.95162763568249176</v>
      </c>
      <c r="G326" s="1">
        <f t="shared" si="40"/>
        <v>0.95162763568249176</v>
      </c>
      <c r="H326" s="1">
        <f t="shared" si="41"/>
        <v>0.90559515699464921</v>
      </c>
      <c r="I326" s="2">
        <f t="shared" si="42"/>
        <v>2.162790081096572E-2</v>
      </c>
      <c r="J326" s="1">
        <f t="shared" si="43"/>
        <v>1.0058356297617117</v>
      </c>
      <c r="K326" s="8">
        <f t="shared" si="44"/>
        <v>44.951627635682492</v>
      </c>
    </row>
    <row r="327" spans="1:11">
      <c r="A327" t="s">
        <v>22</v>
      </c>
      <c r="B327">
        <v>326</v>
      </c>
      <c r="C327" s="7">
        <v>21876</v>
      </c>
      <c r="D327">
        <v>40</v>
      </c>
      <c r="E327" s="8">
        <f t="shared" si="38"/>
        <v>44.70991306021623</v>
      </c>
      <c r="F327" s="1">
        <f t="shared" si="39"/>
        <v>-5.2113092469980131</v>
      </c>
      <c r="G327" s="1">
        <f t="shared" si="40"/>
        <v>5.2113092469980131</v>
      </c>
      <c r="H327" s="1">
        <f t="shared" si="41"/>
        <v>27.157744067846998</v>
      </c>
      <c r="I327" s="2">
        <f t="shared" si="42"/>
        <v>0.13028273117495032</v>
      </c>
      <c r="J327" s="1">
        <f t="shared" si="43"/>
        <v>1.0112144299208654</v>
      </c>
      <c r="K327" s="8">
        <f t="shared" si="44"/>
        <v>45.211309246998013</v>
      </c>
    </row>
    <row r="328" spans="1:11">
      <c r="A328" t="s">
        <v>23</v>
      </c>
      <c r="B328">
        <v>327</v>
      </c>
      <c r="C328" s="7">
        <v>21877</v>
      </c>
      <c r="D328">
        <v>57</v>
      </c>
      <c r="E328" s="8">
        <f t="shared" si="38"/>
        <v>44.728997613659644</v>
      </c>
      <c r="F328" s="1">
        <f t="shared" si="39"/>
        <v>13.316031502420117</v>
      </c>
      <c r="G328" s="1">
        <f t="shared" si="40"/>
        <v>13.316031502420117</v>
      </c>
      <c r="H328" s="1">
        <f t="shared" si="41"/>
        <v>177.31669497344495</v>
      </c>
      <c r="I328" s="2">
        <f t="shared" si="42"/>
        <v>0.23361458776175645</v>
      </c>
      <c r="J328" s="1">
        <f t="shared" si="43"/>
        <v>0.97663642889773539</v>
      </c>
      <c r="K328" s="8">
        <f t="shared" si="44"/>
        <v>43.683968497579883</v>
      </c>
    </row>
    <row r="329" spans="1:11">
      <c r="A329" t="s">
        <v>24</v>
      </c>
      <c r="B329">
        <v>328</v>
      </c>
      <c r="C329" s="7">
        <v>21878</v>
      </c>
      <c r="D329">
        <v>49</v>
      </c>
      <c r="E329" s="8">
        <f t="shared" si="38"/>
        <v>44.748082167103057</v>
      </c>
      <c r="F329" s="1">
        <f t="shared" si="39"/>
        <v>6.3633100802907663</v>
      </c>
      <c r="G329" s="1">
        <f t="shared" si="40"/>
        <v>6.3633100802907663</v>
      </c>
      <c r="H329" s="1">
        <f t="shared" si="41"/>
        <v>40.491715177930075</v>
      </c>
      <c r="I329" s="2">
        <f t="shared" si="42"/>
        <v>0.12986347102634216</v>
      </c>
      <c r="J329" s="1">
        <f t="shared" si="43"/>
        <v>0.95281602819291256</v>
      </c>
      <c r="K329" s="8">
        <f t="shared" si="44"/>
        <v>42.636689919709234</v>
      </c>
    </row>
    <row r="330" spans="1:11">
      <c r="A330" t="s">
        <v>25</v>
      </c>
      <c r="B330">
        <v>329</v>
      </c>
      <c r="C330" s="7">
        <v>21879</v>
      </c>
      <c r="D330">
        <v>45</v>
      </c>
      <c r="E330" s="8">
        <f t="shared" si="38"/>
        <v>44.76716672054647</v>
      </c>
      <c r="F330" s="1">
        <f t="shared" si="39"/>
        <v>-1.885962295007225</v>
      </c>
      <c r="G330" s="1">
        <f t="shared" si="40"/>
        <v>1.885962295007225</v>
      </c>
      <c r="H330" s="1">
        <f t="shared" si="41"/>
        <v>3.5568537781889193</v>
      </c>
      <c r="I330" s="2">
        <f t="shared" si="42"/>
        <v>4.1910273222382777E-2</v>
      </c>
      <c r="J330" s="1">
        <f t="shared" si="43"/>
        <v>1.0473292309894677</v>
      </c>
      <c r="K330" s="8">
        <f t="shared" si="44"/>
        <v>46.885962295007225</v>
      </c>
    </row>
    <row r="331" spans="1:11">
      <c r="A331" t="s">
        <v>26</v>
      </c>
      <c r="B331">
        <v>330</v>
      </c>
      <c r="C331" s="7">
        <v>21880</v>
      </c>
      <c r="D331">
        <v>49</v>
      </c>
      <c r="E331" s="8">
        <f t="shared" si="38"/>
        <v>44.786251273989876</v>
      </c>
      <c r="F331" s="1">
        <f t="shared" si="39"/>
        <v>4.3355325674956688</v>
      </c>
      <c r="G331" s="1">
        <f t="shared" si="40"/>
        <v>4.3355325674956688</v>
      </c>
      <c r="H331" s="1">
        <f t="shared" si="41"/>
        <v>18.796842643815587</v>
      </c>
      <c r="I331" s="2">
        <f t="shared" si="42"/>
        <v>8.8480256479503444E-2</v>
      </c>
      <c r="J331" s="1">
        <f t="shared" si="43"/>
        <v>0.99728077617524846</v>
      </c>
      <c r="K331" s="8">
        <f t="shared" si="44"/>
        <v>44.664467432504331</v>
      </c>
    </row>
    <row r="332" spans="1:11">
      <c r="A332" t="s">
        <v>27</v>
      </c>
      <c r="B332">
        <v>331</v>
      </c>
      <c r="C332" s="7">
        <v>21881</v>
      </c>
      <c r="D332">
        <v>51</v>
      </c>
      <c r="E332" s="8">
        <f t="shared" si="38"/>
        <v>44.805335827433289</v>
      </c>
      <c r="F332" s="1">
        <f t="shared" si="39"/>
        <v>6.6722602602658654</v>
      </c>
      <c r="G332" s="1">
        <f t="shared" si="40"/>
        <v>6.6722602602658654</v>
      </c>
      <c r="H332" s="1">
        <f t="shared" si="41"/>
        <v>44.519056980723114</v>
      </c>
      <c r="I332" s="2">
        <f t="shared" si="42"/>
        <v>0.13082863255423266</v>
      </c>
      <c r="J332" s="1">
        <f t="shared" si="43"/>
        <v>0.98934064260697419</v>
      </c>
      <c r="K332" s="8">
        <f t="shared" si="44"/>
        <v>44.327739739734135</v>
      </c>
    </row>
    <row r="333" spans="1:11">
      <c r="A333" t="s">
        <v>28</v>
      </c>
      <c r="B333">
        <v>332</v>
      </c>
      <c r="C333" s="7">
        <v>21882</v>
      </c>
      <c r="D333">
        <v>46</v>
      </c>
      <c r="E333" s="8">
        <f t="shared" si="38"/>
        <v>44.824420380876703</v>
      </c>
      <c r="F333" s="1">
        <f t="shared" si="39"/>
        <v>0.58564348106438047</v>
      </c>
      <c r="G333" s="1">
        <f t="shared" si="40"/>
        <v>0.58564348106438047</v>
      </c>
      <c r="H333" s="1">
        <f t="shared" si="41"/>
        <v>0.34297828691320537</v>
      </c>
      <c r="I333" s="2">
        <f t="shared" si="42"/>
        <v>1.2731380023138705E-2</v>
      </c>
      <c r="J333" s="1">
        <f t="shared" si="43"/>
        <v>1.013161043311797</v>
      </c>
      <c r="K333" s="8">
        <f t="shared" si="44"/>
        <v>45.41435651893562</v>
      </c>
    </row>
    <row r="334" spans="1:11">
      <c r="A334" t="s">
        <v>29</v>
      </c>
      <c r="B334">
        <v>333</v>
      </c>
      <c r="C334" s="7">
        <v>21883</v>
      </c>
      <c r="D334">
        <v>44</v>
      </c>
      <c r="E334" s="8">
        <f t="shared" si="38"/>
        <v>44.843504934320116</v>
      </c>
      <c r="F334" s="1">
        <f t="shared" si="39"/>
        <v>-0.72156540731734964</v>
      </c>
      <c r="G334" s="1">
        <f t="shared" si="40"/>
        <v>0.72156540731734964</v>
      </c>
      <c r="H334" s="1">
        <f t="shared" si="41"/>
        <v>0.52065663703705267</v>
      </c>
      <c r="I334" s="2">
        <f t="shared" si="42"/>
        <v>1.6399213802667036E-2</v>
      </c>
      <c r="J334" s="1">
        <f t="shared" si="43"/>
        <v>0.99728077617524846</v>
      </c>
      <c r="K334" s="8">
        <f t="shared" si="44"/>
        <v>44.72156540731735</v>
      </c>
    </row>
    <row r="335" spans="1:11">
      <c r="A335" t="s">
        <v>30</v>
      </c>
      <c r="B335">
        <v>334</v>
      </c>
      <c r="C335" s="7">
        <v>21884</v>
      </c>
      <c r="D335">
        <v>52</v>
      </c>
      <c r="E335" s="8">
        <f t="shared" si="38"/>
        <v>44.862589487763529</v>
      </c>
      <c r="F335" s="1">
        <f t="shared" si="39"/>
        <v>5.9414066092310875</v>
      </c>
      <c r="G335" s="1">
        <f t="shared" si="40"/>
        <v>5.9414066092310875</v>
      </c>
      <c r="H335" s="1">
        <f t="shared" si="41"/>
        <v>35.30031249621485</v>
      </c>
      <c r="I335" s="2">
        <f t="shared" si="42"/>
        <v>0.11425781940829015</v>
      </c>
      <c r="J335" s="1">
        <f t="shared" si="43"/>
        <v>1.0266592703778634</v>
      </c>
      <c r="K335" s="8">
        <f t="shared" si="44"/>
        <v>46.058593390768912</v>
      </c>
    </row>
    <row r="336" spans="1:11">
      <c r="A336" t="s">
        <v>31</v>
      </c>
      <c r="B336">
        <v>335</v>
      </c>
      <c r="C336" s="7">
        <v>21885</v>
      </c>
      <c r="D336">
        <v>45</v>
      </c>
      <c r="E336" s="8">
        <f t="shared" si="38"/>
        <v>44.881674041206942</v>
      </c>
      <c r="F336" s="1">
        <f t="shared" si="39"/>
        <v>0.9174656007850075</v>
      </c>
      <c r="G336" s="1">
        <f t="shared" si="40"/>
        <v>0.9174656007850075</v>
      </c>
      <c r="H336" s="1">
        <f t="shared" si="41"/>
        <v>0.84174312862379475</v>
      </c>
      <c r="I336" s="2">
        <f t="shared" si="42"/>
        <v>2.0388124461889055E-2</v>
      </c>
      <c r="J336" s="1">
        <f t="shared" si="43"/>
        <v>0.9821945223955274</v>
      </c>
      <c r="K336" s="8">
        <f t="shared" si="44"/>
        <v>44.082534399214993</v>
      </c>
    </row>
    <row r="337" spans="1:11">
      <c r="A337" t="s">
        <v>32</v>
      </c>
      <c r="B337">
        <v>336</v>
      </c>
      <c r="C337" s="7">
        <v>21886</v>
      </c>
      <c r="D337">
        <v>32</v>
      </c>
      <c r="E337" s="8">
        <f t="shared" si="38"/>
        <v>44.900758594650355</v>
      </c>
      <c r="F337" s="1">
        <f t="shared" si="39"/>
        <v>-12.921270590353714</v>
      </c>
      <c r="G337" s="1">
        <f t="shared" si="40"/>
        <v>12.921270590353714</v>
      </c>
      <c r="H337" s="1">
        <f t="shared" si="41"/>
        <v>166.95923366913982</v>
      </c>
      <c r="I337" s="2">
        <f t="shared" si="42"/>
        <v>0.40378970594855357</v>
      </c>
      <c r="J337" s="1">
        <f t="shared" si="43"/>
        <v>1.0004568296025582</v>
      </c>
      <c r="K337" s="8">
        <f t="shared" si="44"/>
        <v>44.921270590353714</v>
      </c>
    </row>
    <row r="338" spans="1:11">
      <c r="A338" t="s">
        <v>21</v>
      </c>
      <c r="B338">
        <v>337</v>
      </c>
      <c r="C338" s="7">
        <v>21887</v>
      </c>
      <c r="D338">
        <v>46</v>
      </c>
      <c r="E338" s="8">
        <f t="shared" si="38"/>
        <v>44.919843148093769</v>
      </c>
      <c r="F338" s="1">
        <f t="shared" si="39"/>
        <v>0.81802127833979199</v>
      </c>
      <c r="G338" s="1">
        <f t="shared" si="40"/>
        <v>0.81802127833979199</v>
      </c>
      <c r="H338" s="1">
        <f t="shared" si="41"/>
        <v>0.66915881181666748</v>
      </c>
      <c r="I338" s="2">
        <f t="shared" si="42"/>
        <v>1.7783071268256349E-2</v>
      </c>
      <c r="J338" s="1">
        <f t="shared" si="43"/>
        <v>1.0058356297617117</v>
      </c>
      <c r="K338" s="8">
        <f t="shared" si="44"/>
        <v>45.181978721660208</v>
      </c>
    </row>
    <row r="339" spans="1:11">
      <c r="A339" t="s">
        <v>22</v>
      </c>
      <c r="B339">
        <v>338</v>
      </c>
      <c r="C339" s="7">
        <v>21888</v>
      </c>
      <c r="D339">
        <v>41</v>
      </c>
      <c r="E339" s="8">
        <f t="shared" si="38"/>
        <v>44.938927701537182</v>
      </c>
      <c r="F339" s="1">
        <f t="shared" si="39"/>
        <v>-4.4428921569649091</v>
      </c>
      <c r="G339" s="1">
        <f t="shared" si="40"/>
        <v>4.4428921569649091</v>
      </c>
      <c r="H339" s="1">
        <f t="shared" si="41"/>
        <v>19.739290718420303</v>
      </c>
      <c r="I339" s="2">
        <f t="shared" si="42"/>
        <v>0.10836322334060754</v>
      </c>
      <c r="J339" s="1">
        <f t="shared" si="43"/>
        <v>1.0112144299208654</v>
      </c>
      <c r="K339" s="8">
        <f t="shared" si="44"/>
        <v>45.442892156964909</v>
      </c>
    </row>
    <row r="340" spans="1:11">
      <c r="A340" t="s">
        <v>23</v>
      </c>
      <c r="B340">
        <v>339</v>
      </c>
      <c r="C340" s="7">
        <v>21889</v>
      </c>
      <c r="D340">
        <v>34</v>
      </c>
      <c r="E340" s="8">
        <f t="shared" si="38"/>
        <v>44.958012254980595</v>
      </c>
      <c r="F340" s="1">
        <f t="shared" si="39"/>
        <v>-9.9076325390448687</v>
      </c>
      <c r="G340" s="1">
        <f t="shared" si="40"/>
        <v>9.9076325390448687</v>
      </c>
      <c r="H340" s="1">
        <f t="shared" si="41"/>
        <v>98.161182528740667</v>
      </c>
      <c r="I340" s="2">
        <f t="shared" si="42"/>
        <v>0.29140095703073143</v>
      </c>
      <c r="J340" s="1">
        <f t="shared" si="43"/>
        <v>0.97663642889773539</v>
      </c>
      <c r="K340" s="8">
        <f t="shared" si="44"/>
        <v>43.907632539044869</v>
      </c>
    </row>
    <row r="341" spans="1:11">
      <c r="A341" t="s">
        <v>24</v>
      </c>
      <c r="B341">
        <v>340</v>
      </c>
      <c r="C341" s="7">
        <v>21890</v>
      </c>
      <c r="D341">
        <v>33</v>
      </c>
      <c r="E341" s="8">
        <f t="shared" si="38"/>
        <v>44.977096808424008</v>
      </c>
      <c r="F341" s="1">
        <f t="shared" si="39"/>
        <v>-9.8548987406506896</v>
      </c>
      <c r="G341" s="1">
        <f t="shared" si="40"/>
        <v>9.8548987406506896</v>
      </c>
      <c r="H341" s="1">
        <f t="shared" si="41"/>
        <v>97.119029188478549</v>
      </c>
      <c r="I341" s="2">
        <f t="shared" si="42"/>
        <v>0.29863329517123299</v>
      </c>
      <c r="J341" s="1">
        <f t="shared" si="43"/>
        <v>0.95281602819291256</v>
      </c>
      <c r="K341" s="8">
        <f t="shared" si="44"/>
        <v>42.85489874065069</v>
      </c>
    </row>
    <row r="342" spans="1:11">
      <c r="A342" t="s">
        <v>25</v>
      </c>
      <c r="B342">
        <v>341</v>
      </c>
      <c r="C342" s="7">
        <v>21891</v>
      </c>
      <c r="D342">
        <v>36</v>
      </c>
      <c r="E342" s="8">
        <f t="shared" si="38"/>
        <v>44.996181361867414</v>
      </c>
      <c r="F342" s="1">
        <f t="shared" si="39"/>
        <v>-11.12581602318722</v>
      </c>
      <c r="G342" s="1">
        <f t="shared" si="40"/>
        <v>11.12581602318722</v>
      </c>
      <c r="H342" s="1">
        <f t="shared" si="41"/>
        <v>123.78378218180949</v>
      </c>
      <c r="I342" s="2">
        <f t="shared" si="42"/>
        <v>0.30905044508853385</v>
      </c>
      <c r="J342" s="1">
        <f t="shared" si="43"/>
        <v>1.0473292309894677</v>
      </c>
      <c r="K342" s="8">
        <f t="shared" si="44"/>
        <v>47.12581602318722</v>
      </c>
    </row>
    <row r="343" spans="1:11">
      <c r="A343" t="s">
        <v>26</v>
      </c>
      <c r="B343">
        <v>342</v>
      </c>
      <c r="C343" s="7">
        <v>21892</v>
      </c>
      <c r="D343">
        <v>49</v>
      </c>
      <c r="E343" s="8">
        <f t="shared" si="38"/>
        <v>45.015265915310835</v>
      </c>
      <c r="F343" s="1">
        <f t="shared" si="39"/>
        <v>4.107140668243602</v>
      </c>
      <c r="G343" s="1">
        <f t="shared" si="40"/>
        <v>4.107140668243602</v>
      </c>
      <c r="H343" s="1">
        <f t="shared" si="41"/>
        <v>16.8686044687405</v>
      </c>
      <c r="I343" s="2">
        <f t="shared" si="42"/>
        <v>8.3819197311093913E-2</v>
      </c>
      <c r="J343" s="1">
        <f t="shared" si="43"/>
        <v>0.99728077617524846</v>
      </c>
      <c r="K343" s="8">
        <f t="shared" si="44"/>
        <v>44.892859331756398</v>
      </c>
    </row>
    <row r="344" spans="1:11">
      <c r="A344" t="s">
        <v>27</v>
      </c>
      <c r="B344">
        <v>343</v>
      </c>
      <c r="C344" s="7">
        <v>21893</v>
      </c>
      <c r="D344">
        <v>43</v>
      </c>
      <c r="E344" s="8">
        <f t="shared" si="38"/>
        <v>45.034350468754241</v>
      </c>
      <c r="F344" s="1">
        <f t="shared" si="39"/>
        <v>-1.554313232145013</v>
      </c>
      <c r="G344" s="1">
        <f t="shared" si="40"/>
        <v>1.554313232145013</v>
      </c>
      <c r="H344" s="1">
        <f t="shared" si="41"/>
        <v>2.4158896236210774</v>
      </c>
      <c r="I344" s="2">
        <f t="shared" si="42"/>
        <v>3.6146819352209605E-2</v>
      </c>
      <c r="J344" s="1">
        <f t="shared" si="43"/>
        <v>0.98934064260697419</v>
      </c>
      <c r="K344" s="8">
        <f t="shared" si="44"/>
        <v>44.554313232145013</v>
      </c>
    </row>
    <row r="345" spans="1:11">
      <c r="A345" t="s">
        <v>28</v>
      </c>
      <c r="B345">
        <v>344</v>
      </c>
      <c r="C345" s="7">
        <v>21894</v>
      </c>
      <c r="D345">
        <v>43</v>
      </c>
      <c r="E345" s="8">
        <f t="shared" si="38"/>
        <v>45.053435022197654</v>
      </c>
      <c r="F345" s="1">
        <f t="shared" si="39"/>
        <v>-2.6463852318700276</v>
      </c>
      <c r="G345" s="1">
        <f t="shared" si="40"/>
        <v>2.6463852318700276</v>
      </c>
      <c r="H345" s="1">
        <f t="shared" si="41"/>
        <v>7.0033547954597797</v>
      </c>
      <c r="I345" s="2">
        <f t="shared" si="42"/>
        <v>6.1543842601628547E-2</v>
      </c>
      <c r="J345" s="1">
        <f t="shared" si="43"/>
        <v>1.013161043311797</v>
      </c>
      <c r="K345" s="8">
        <f t="shared" si="44"/>
        <v>45.646385231870028</v>
      </c>
    </row>
    <row r="346" spans="1:11">
      <c r="A346" t="s">
        <v>29</v>
      </c>
      <c r="B346">
        <v>345</v>
      </c>
      <c r="C346" s="7">
        <v>21895</v>
      </c>
      <c r="D346">
        <v>34</v>
      </c>
      <c r="E346" s="8">
        <f t="shared" si="38"/>
        <v>45.072519575641067</v>
      </c>
      <c r="F346" s="1">
        <f t="shared" si="39"/>
        <v>-10.949957306569402</v>
      </c>
      <c r="G346" s="1">
        <f t="shared" si="40"/>
        <v>10.949957306569402</v>
      </c>
      <c r="H346" s="1">
        <f t="shared" si="41"/>
        <v>119.90156501569264</v>
      </c>
      <c r="I346" s="2">
        <f t="shared" si="42"/>
        <v>0.32205756784027656</v>
      </c>
      <c r="J346" s="1">
        <f t="shared" si="43"/>
        <v>0.99728077617524846</v>
      </c>
      <c r="K346" s="8">
        <f t="shared" si="44"/>
        <v>44.949957306569402</v>
      </c>
    </row>
    <row r="347" spans="1:11">
      <c r="A347" t="s">
        <v>30</v>
      </c>
      <c r="B347">
        <v>346</v>
      </c>
      <c r="C347" s="7">
        <v>21896</v>
      </c>
      <c r="D347">
        <v>39</v>
      </c>
      <c r="E347" s="8">
        <f t="shared" si="38"/>
        <v>45.09160412908448</v>
      </c>
      <c r="F347" s="1">
        <f t="shared" si="39"/>
        <v>-7.2937133953333273</v>
      </c>
      <c r="G347" s="1">
        <f t="shared" si="40"/>
        <v>7.2937133953333273</v>
      </c>
      <c r="H347" s="1">
        <f t="shared" si="41"/>
        <v>53.198255093264812</v>
      </c>
      <c r="I347" s="2">
        <f t="shared" si="42"/>
        <v>0.18701829218803404</v>
      </c>
      <c r="J347" s="1">
        <f t="shared" si="43"/>
        <v>1.0266592703778634</v>
      </c>
      <c r="K347" s="8">
        <f t="shared" si="44"/>
        <v>46.293713395333327</v>
      </c>
    </row>
    <row r="348" spans="1:11">
      <c r="A348" t="s">
        <v>31</v>
      </c>
      <c r="B348">
        <v>347</v>
      </c>
      <c r="C348" s="7">
        <v>21897</v>
      </c>
      <c r="D348">
        <v>35</v>
      </c>
      <c r="E348" s="8">
        <f t="shared" si="38"/>
        <v>45.110688682527893</v>
      </c>
      <c r="F348" s="1">
        <f t="shared" si="39"/>
        <v>-9.3074713254688106</v>
      </c>
      <c r="G348" s="1">
        <f t="shared" si="40"/>
        <v>9.3074713254688106</v>
      </c>
      <c r="H348" s="1">
        <f t="shared" si="41"/>
        <v>86.629022474424133</v>
      </c>
      <c r="I348" s="2">
        <f t="shared" si="42"/>
        <v>0.26592775215625175</v>
      </c>
      <c r="J348" s="1">
        <f t="shared" si="43"/>
        <v>0.9821945223955274</v>
      </c>
      <c r="K348" s="8">
        <f t="shared" si="44"/>
        <v>44.307471325468811</v>
      </c>
    </row>
    <row r="349" spans="1:11">
      <c r="A349" t="s">
        <v>32</v>
      </c>
      <c r="B349">
        <v>348</v>
      </c>
      <c r="C349" s="7">
        <v>21898</v>
      </c>
      <c r="D349">
        <v>52</v>
      </c>
      <c r="E349" s="8">
        <f t="shared" si="38"/>
        <v>45.129773235971307</v>
      </c>
      <c r="F349" s="1">
        <f t="shared" si="39"/>
        <v>6.8496101476577635</v>
      </c>
      <c r="G349" s="1">
        <f t="shared" si="40"/>
        <v>6.8496101476577635</v>
      </c>
      <c r="H349" s="1">
        <f t="shared" si="41"/>
        <v>46.917159174896213</v>
      </c>
      <c r="I349" s="2">
        <f t="shared" si="42"/>
        <v>0.1317232720703416</v>
      </c>
      <c r="J349" s="1">
        <f t="shared" si="43"/>
        <v>1.0004568296025582</v>
      </c>
      <c r="K349" s="8">
        <f t="shared" si="44"/>
        <v>45.150389852342236</v>
      </c>
    </row>
    <row r="350" spans="1:11">
      <c r="A350" t="s">
        <v>21</v>
      </c>
      <c r="B350">
        <v>349</v>
      </c>
      <c r="C350" s="7">
        <v>21899</v>
      </c>
      <c r="D350">
        <v>47</v>
      </c>
      <c r="E350" s="8">
        <f t="shared" si="38"/>
        <v>45.14885778941472</v>
      </c>
      <c r="F350" s="1">
        <f t="shared" si="39"/>
        <v>1.5876701923620828</v>
      </c>
      <c r="G350" s="1">
        <f t="shared" si="40"/>
        <v>1.5876701923620828</v>
      </c>
      <c r="H350" s="1">
        <f t="shared" si="41"/>
        <v>2.520696639715053</v>
      </c>
      <c r="I350" s="2">
        <f t="shared" si="42"/>
        <v>3.3780216858767718E-2</v>
      </c>
      <c r="J350" s="1">
        <f t="shared" si="43"/>
        <v>1.0058356297617117</v>
      </c>
      <c r="K350" s="8">
        <f t="shared" si="44"/>
        <v>45.412329807637917</v>
      </c>
    </row>
    <row r="351" spans="1:11">
      <c r="A351" t="s">
        <v>22</v>
      </c>
      <c r="B351">
        <v>350</v>
      </c>
      <c r="C351" s="7">
        <v>21900</v>
      </c>
      <c r="D351">
        <v>52</v>
      </c>
      <c r="E351" s="8">
        <f t="shared" si="38"/>
        <v>45.167942342858133</v>
      </c>
      <c r="F351" s="1">
        <f t="shared" si="39"/>
        <v>6.3255249330681949</v>
      </c>
      <c r="G351" s="1">
        <f t="shared" si="40"/>
        <v>6.3255249330681949</v>
      </c>
      <c r="H351" s="1">
        <f t="shared" si="41"/>
        <v>40.012265678867394</v>
      </c>
      <c r="I351" s="2">
        <f t="shared" si="42"/>
        <v>0.12164471025131143</v>
      </c>
      <c r="J351" s="1">
        <f t="shared" si="43"/>
        <v>1.0112144299208654</v>
      </c>
      <c r="K351" s="8">
        <f t="shared" si="44"/>
        <v>45.674475066931805</v>
      </c>
    </row>
    <row r="352" spans="1:11">
      <c r="A352" t="s">
        <v>23</v>
      </c>
      <c r="B352">
        <v>351</v>
      </c>
      <c r="C352" s="7">
        <v>21901</v>
      </c>
      <c r="D352">
        <v>39</v>
      </c>
      <c r="E352" s="8">
        <f t="shared" si="38"/>
        <v>45.187026896301546</v>
      </c>
      <c r="F352" s="1">
        <f t="shared" si="39"/>
        <v>-5.1312965805098614</v>
      </c>
      <c r="G352" s="1">
        <f t="shared" si="40"/>
        <v>5.1312965805098614</v>
      </c>
      <c r="H352" s="1">
        <f t="shared" si="41"/>
        <v>26.330204597152196</v>
      </c>
      <c r="I352" s="2">
        <f t="shared" si="42"/>
        <v>0.13157170719256056</v>
      </c>
      <c r="J352" s="1">
        <f t="shared" si="43"/>
        <v>0.97663642889773539</v>
      </c>
      <c r="K352" s="8">
        <f t="shared" si="44"/>
        <v>44.131296580509861</v>
      </c>
    </row>
    <row r="353" spans="1:11">
      <c r="A353" t="s">
        <v>24</v>
      </c>
      <c r="B353">
        <v>352</v>
      </c>
      <c r="C353" s="7">
        <v>21902</v>
      </c>
      <c r="D353">
        <v>40</v>
      </c>
      <c r="E353" s="8">
        <f t="shared" si="38"/>
        <v>45.206111449744959</v>
      </c>
      <c r="F353" s="1">
        <f t="shared" si="39"/>
        <v>-3.0731075615921384</v>
      </c>
      <c r="G353" s="1">
        <f t="shared" si="40"/>
        <v>3.0731075615921384</v>
      </c>
      <c r="H353" s="1">
        <f t="shared" si="41"/>
        <v>9.4439900851147787</v>
      </c>
      <c r="I353" s="2">
        <f t="shared" si="42"/>
        <v>7.6827689039803457E-2</v>
      </c>
      <c r="J353" s="1">
        <f t="shared" si="43"/>
        <v>0.95281602819291256</v>
      </c>
      <c r="K353" s="8">
        <f t="shared" si="44"/>
        <v>43.073107561592138</v>
      </c>
    </row>
    <row r="354" spans="1:11">
      <c r="A354" t="s">
        <v>25</v>
      </c>
      <c r="B354">
        <v>353</v>
      </c>
      <c r="C354" s="7">
        <v>21903</v>
      </c>
      <c r="D354">
        <v>42</v>
      </c>
      <c r="E354" s="8">
        <f t="shared" si="38"/>
        <v>45.225196003188373</v>
      </c>
      <c r="F354" s="1">
        <f t="shared" si="39"/>
        <v>-5.3656697513672285</v>
      </c>
      <c r="G354" s="1">
        <f t="shared" si="40"/>
        <v>5.3656697513672285</v>
      </c>
      <c r="H354" s="1">
        <f t="shared" si="41"/>
        <v>28.790411880737256</v>
      </c>
      <c r="I354" s="2">
        <f t="shared" si="42"/>
        <v>0.12775404169921972</v>
      </c>
      <c r="J354" s="1">
        <f t="shared" si="43"/>
        <v>1.0473292309894677</v>
      </c>
      <c r="K354" s="8">
        <f t="shared" si="44"/>
        <v>47.365669751367228</v>
      </c>
    </row>
    <row r="355" spans="1:11">
      <c r="A355" t="s">
        <v>26</v>
      </c>
      <c r="B355">
        <v>354</v>
      </c>
      <c r="C355" s="7">
        <v>21904</v>
      </c>
      <c r="D355">
        <v>42</v>
      </c>
      <c r="E355" s="8">
        <f t="shared" si="38"/>
        <v>45.244280556631779</v>
      </c>
      <c r="F355" s="1">
        <f t="shared" si="39"/>
        <v>-3.1212512310084435</v>
      </c>
      <c r="G355" s="1">
        <f t="shared" si="40"/>
        <v>3.1212512310084435</v>
      </c>
      <c r="H355" s="1">
        <f t="shared" si="41"/>
        <v>9.7422092470717239</v>
      </c>
      <c r="I355" s="2">
        <f t="shared" si="42"/>
        <v>7.4315505500201037E-2</v>
      </c>
      <c r="J355" s="1">
        <f t="shared" si="43"/>
        <v>0.99728077617524846</v>
      </c>
      <c r="K355" s="8">
        <f t="shared" si="44"/>
        <v>45.121251231008443</v>
      </c>
    </row>
    <row r="356" spans="1:11">
      <c r="A356" t="s">
        <v>27</v>
      </c>
      <c r="B356">
        <v>355</v>
      </c>
      <c r="C356" s="7">
        <v>21905</v>
      </c>
      <c r="D356">
        <v>53</v>
      </c>
      <c r="E356" s="8">
        <f t="shared" si="38"/>
        <v>45.263365110075192</v>
      </c>
      <c r="F356" s="1">
        <f t="shared" si="39"/>
        <v>8.2191132754441156</v>
      </c>
      <c r="G356" s="1">
        <f t="shared" si="40"/>
        <v>8.2191132754441156</v>
      </c>
      <c r="H356" s="1">
        <f t="shared" si="41"/>
        <v>67.553823034581697</v>
      </c>
      <c r="I356" s="2">
        <f t="shared" si="42"/>
        <v>0.15507760897064368</v>
      </c>
      <c r="J356" s="1">
        <f t="shared" si="43"/>
        <v>0.98934064260697419</v>
      </c>
      <c r="K356" s="8">
        <f t="shared" si="44"/>
        <v>44.780886724555884</v>
      </c>
    </row>
    <row r="357" spans="1:11">
      <c r="A357" t="s">
        <v>28</v>
      </c>
      <c r="B357">
        <v>356</v>
      </c>
      <c r="C357" s="7">
        <v>21906</v>
      </c>
      <c r="D357">
        <v>39</v>
      </c>
      <c r="E357" s="8">
        <f t="shared" si="38"/>
        <v>45.282449663518605</v>
      </c>
      <c r="F357" s="1">
        <f t="shared" si="39"/>
        <v>-6.8784139448044428</v>
      </c>
      <c r="G357" s="1">
        <f t="shared" si="40"/>
        <v>6.8784139448044428</v>
      </c>
      <c r="H357" s="1">
        <f t="shared" si="41"/>
        <v>47.31257839608022</v>
      </c>
      <c r="I357" s="2">
        <f t="shared" si="42"/>
        <v>0.17636958832831903</v>
      </c>
      <c r="J357" s="1">
        <f t="shared" si="43"/>
        <v>1.013161043311797</v>
      </c>
      <c r="K357" s="8">
        <f t="shared" si="44"/>
        <v>45.878413944804443</v>
      </c>
    </row>
    <row r="358" spans="1:11">
      <c r="A358" t="s">
        <v>29</v>
      </c>
      <c r="B358">
        <v>357</v>
      </c>
      <c r="C358" s="7">
        <v>21907</v>
      </c>
      <c r="D358">
        <v>40</v>
      </c>
      <c r="E358" s="8">
        <f t="shared" si="38"/>
        <v>45.301534216962018</v>
      </c>
      <c r="F358" s="1">
        <f t="shared" si="39"/>
        <v>-5.1783492058214549</v>
      </c>
      <c r="G358" s="1">
        <f t="shared" si="40"/>
        <v>5.1783492058214549</v>
      </c>
      <c r="H358" s="1">
        <f t="shared" si="41"/>
        <v>26.815300497431693</v>
      </c>
      <c r="I358" s="2">
        <f t="shared" si="42"/>
        <v>0.12945873014553638</v>
      </c>
      <c r="J358" s="1">
        <f t="shared" si="43"/>
        <v>0.99728077617524846</v>
      </c>
      <c r="K358" s="8">
        <f t="shared" si="44"/>
        <v>45.178349205821455</v>
      </c>
    </row>
    <row r="359" spans="1:11">
      <c r="A359" t="s">
        <v>30</v>
      </c>
      <c r="B359">
        <v>358</v>
      </c>
      <c r="C359" s="7">
        <v>21908</v>
      </c>
      <c r="D359">
        <v>38</v>
      </c>
      <c r="E359" s="8">
        <f t="shared" si="38"/>
        <v>45.320618770405432</v>
      </c>
      <c r="F359" s="1">
        <f t="shared" si="39"/>
        <v>-8.5288333998977421</v>
      </c>
      <c r="G359" s="1">
        <f t="shared" si="40"/>
        <v>8.5288333998977421</v>
      </c>
      <c r="H359" s="1">
        <f t="shared" si="41"/>
        <v>72.740999163211285</v>
      </c>
      <c r="I359" s="2">
        <f t="shared" si="42"/>
        <v>0.22444298420783532</v>
      </c>
      <c r="J359" s="1">
        <f t="shared" si="43"/>
        <v>1.0266592703778634</v>
      </c>
      <c r="K359" s="8">
        <f t="shared" si="44"/>
        <v>46.528833399897742</v>
      </c>
    </row>
    <row r="360" spans="1:11">
      <c r="A360" t="s">
        <v>31</v>
      </c>
      <c r="B360">
        <v>359</v>
      </c>
      <c r="C360" s="7">
        <v>21909</v>
      </c>
      <c r="D360">
        <v>44</v>
      </c>
      <c r="E360" s="8">
        <f t="shared" si="38"/>
        <v>45.339703323848845</v>
      </c>
      <c r="F360" s="1">
        <f t="shared" si="39"/>
        <v>-0.53240825172262163</v>
      </c>
      <c r="G360" s="1">
        <f t="shared" si="40"/>
        <v>0.53240825172262163</v>
      </c>
      <c r="H360" s="1">
        <f t="shared" si="41"/>
        <v>0.28345854650233843</v>
      </c>
      <c r="I360" s="2">
        <f t="shared" si="42"/>
        <v>1.2100187539150492E-2</v>
      </c>
      <c r="J360" s="1">
        <f t="shared" si="43"/>
        <v>0.9821945223955274</v>
      </c>
      <c r="K360" s="8">
        <f t="shared" si="44"/>
        <v>44.532408251722622</v>
      </c>
    </row>
    <row r="361" spans="1:11">
      <c r="A361" t="s">
        <v>32</v>
      </c>
      <c r="B361">
        <v>360</v>
      </c>
      <c r="C361" s="7">
        <v>21910</v>
      </c>
      <c r="D361">
        <v>34</v>
      </c>
      <c r="E361" s="8">
        <f t="shared" si="38"/>
        <v>45.358787877292258</v>
      </c>
      <c r="F361" s="1">
        <f t="shared" si="39"/>
        <v>-11.379509114330766</v>
      </c>
      <c r="G361" s="1">
        <f t="shared" si="40"/>
        <v>11.379509114330766</v>
      </c>
      <c r="H361" s="1">
        <f t="shared" si="41"/>
        <v>129.49322768313698</v>
      </c>
      <c r="I361" s="2">
        <f t="shared" si="42"/>
        <v>0.33469144453914018</v>
      </c>
      <c r="J361" s="1">
        <f t="shared" si="43"/>
        <v>1.0004568296025582</v>
      </c>
      <c r="K361" s="8">
        <f t="shared" si="44"/>
        <v>45.379509114330766</v>
      </c>
    </row>
    <row r="362" spans="1:11">
      <c r="A362" t="s">
        <v>21</v>
      </c>
      <c r="B362">
        <v>361</v>
      </c>
      <c r="C362" s="7">
        <v>21911</v>
      </c>
      <c r="D362">
        <v>37</v>
      </c>
      <c r="E362" s="8">
        <f t="shared" si="38"/>
        <v>45.377872430735671</v>
      </c>
      <c r="F362" s="1">
        <f t="shared" si="39"/>
        <v>-8.6426808936156263</v>
      </c>
      <c r="G362" s="1">
        <f t="shared" si="40"/>
        <v>8.6426808936156263</v>
      </c>
      <c r="H362" s="1">
        <f t="shared" si="41"/>
        <v>74.695933028868595</v>
      </c>
      <c r="I362" s="2">
        <f t="shared" si="42"/>
        <v>0.23358597009771964</v>
      </c>
      <c r="J362" s="1">
        <f t="shared" si="43"/>
        <v>1.0058356297617117</v>
      </c>
      <c r="K362" s="8">
        <f t="shared" si="44"/>
        <v>45.642680893615626</v>
      </c>
    </row>
    <row r="363" spans="1:11">
      <c r="A363" t="s">
        <v>22</v>
      </c>
      <c r="B363">
        <v>362</v>
      </c>
      <c r="C363" s="7">
        <v>21912</v>
      </c>
      <c r="D363">
        <v>52</v>
      </c>
      <c r="E363" s="8">
        <f t="shared" si="38"/>
        <v>45.396956984179084</v>
      </c>
      <c r="F363" s="1">
        <f t="shared" si="39"/>
        <v>6.0939420231012988</v>
      </c>
      <c r="G363" s="1">
        <f t="shared" si="40"/>
        <v>6.0939420231012988</v>
      </c>
      <c r="H363" s="1">
        <f t="shared" si="41"/>
        <v>37.136129380919954</v>
      </c>
      <c r="I363" s="2">
        <f t="shared" si="42"/>
        <v>0.11719119275194806</v>
      </c>
      <c r="J363" s="1">
        <f t="shared" si="43"/>
        <v>1.0112144299208654</v>
      </c>
      <c r="K363" s="8">
        <f t="shared" si="44"/>
        <v>45.906057976898701</v>
      </c>
    </row>
    <row r="364" spans="1:11">
      <c r="A364" t="s">
        <v>23</v>
      </c>
      <c r="B364">
        <v>363</v>
      </c>
      <c r="C364" s="7">
        <v>21913</v>
      </c>
      <c r="D364">
        <v>48</v>
      </c>
      <c r="E364" s="8">
        <f t="shared" si="38"/>
        <v>45.416041537622498</v>
      </c>
      <c r="F364" s="1">
        <f t="shared" si="39"/>
        <v>3.645039378025146</v>
      </c>
      <c r="G364" s="1">
        <f t="shared" si="40"/>
        <v>3.645039378025146</v>
      </c>
      <c r="H364" s="1">
        <f t="shared" si="41"/>
        <v>13.286312067353943</v>
      </c>
      <c r="I364" s="2">
        <f t="shared" si="42"/>
        <v>7.5938320375523879E-2</v>
      </c>
      <c r="J364" s="1">
        <f t="shared" si="43"/>
        <v>0.97663642889773539</v>
      </c>
      <c r="K364" s="8">
        <f t="shared" si="44"/>
        <v>44.354960621974854</v>
      </c>
    </row>
    <row r="365" spans="1:11">
      <c r="A365" t="s">
        <v>24</v>
      </c>
      <c r="B365">
        <v>364</v>
      </c>
      <c r="C365" s="7">
        <v>21914</v>
      </c>
      <c r="D365">
        <v>55</v>
      </c>
      <c r="E365" s="8">
        <f t="shared" si="38"/>
        <v>45.435126091065911</v>
      </c>
      <c r="F365" s="1">
        <f t="shared" si="39"/>
        <v>11.708683617466406</v>
      </c>
      <c r="G365" s="1">
        <f t="shared" si="40"/>
        <v>11.708683617466406</v>
      </c>
      <c r="H365" s="1">
        <f t="shared" si="41"/>
        <v>137.0932720539262</v>
      </c>
      <c r="I365" s="2">
        <f t="shared" si="42"/>
        <v>0.21288515668120739</v>
      </c>
      <c r="J365" s="1">
        <f t="shared" si="43"/>
        <v>0.95281602819291256</v>
      </c>
      <c r="K365" s="8">
        <f t="shared" si="44"/>
        <v>43.291316382533594</v>
      </c>
    </row>
    <row r="366" spans="1:11">
      <c r="A366" t="s">
        <v>25</v>
      </c>
      <c r="B366">
        <v>365</v>
      </c>
      <c r="C366" s="7">
        <v>21915</v>
      </c>
      <c r="D366">
        <v>50</v>
      </c>
      <c r="E366" s="8">
        <f t="shared" si="38"/>
        <v>45.454210644509324</v>
      </c>
      <c r="F366" s="1">
        <f t="shared" si="39"/>
        <v>2.3944765204527698</v>
      </c>
      <c r="G366" s="1">
        <f t="shared" si="40"/>
        <v>2.3944765204527698</v>
      </c>
      <c r="H366" s="1">
        <f t="shared" si="41"/>
        <v>5.733517806999604</v>
      </c>
      <c r="I366" s="2">
        <f t="shared" si="42"/>
        <v>4.7889530409055393E-2</v>
      </c>
      <c r="J366" s="1">
        <f t="shared" si="43"/>
        <v>1.0473292309894677</v>
      </c>
      <c r="K366" s="8">
        <f t="shared" si="44"/>
        <v>47.60552347954723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Mean Average</vt:lpstr>
      <vt:lpstr>Exponential smoothing </vt:lpstr>
      <vt:lpstr>Linear Forecast</vt:lpstr>
      <vt:lpstr>SLR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Yusuf</dc:creator>
  <cp:lastModifiedBy>BUYPC COMPUTERS</cp:lastModifiedBy>
  <dcterms:created xsi:type="dcterms:W3CDTF">2023-10-26T12:14:37Z</dcterms:created>
  <dcterms:modified xsi:type="dcterms:W3CDTF">2023-10-28T13:30:19Z</dcterms:modified>
</cp:coreProperties>
</file>