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ython\jobs\"/>
    </mc:Choice>
  </mc:AlternateContent>
  <xr:revisionPtr revIDLastSave="0" documentId="13_ncr:1_{CA831386-E85C-41D9-9C4C-66600DFD47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B36" i="1"/>
  <c r="C36" i="1"/>
  <c r="D36" i="1"/>
  <c r="E36" i="1"/>
  <c r="F36" i="1"/>
  <c r="A36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B25" i="1"/>
  <c r="C25" i="1"/>
  <c r="D25" i="1"/>
  <c r="E25" i="1"/>
  <c r="F25" i="1"/>
  <c r="A25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B14" i="1"/>
  <c r="C14" i="1"/>
  <c r="D14" i="1"/>
  <c r="E14" i="1"/>
  <c r="F14" i="1"/>
  <c r="A14" i="1"/>
  <c r="A1" i="1"/>
  <c r="A9" i="1"/>
  <c r="B9" i="1"/>
  <c r="C9" i="1"/>
  <c r="D9" i="1"/>
  <c r="E9" i="1"/>
  <c r="F9" i="1"/>
  <c r="A10" i="1"/>
  <c r="B10" i="1"/>
  <c r="C10" i="1"/>
  <c r="D10" i="1"/>
  <c r="E10" i="1"/>
  <c r="F10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B1" i="1"/>
  <c r="C1" i="1"/>
  <c r="D1" i="1"/>
  <c r="E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短期因子暴露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0.27829822264401438</c:v>
                </c:pt>
                <c:pt idx="1">
                  <c:v>0.2821102931611299</c:v>
                </c:pt>
                <c:pt idx="2">
                  <c:v>0.25557869883834838</c:v>
                </c:pt>
                <c:pt idx="3">
                  <c:v>0.1276616075435994</c:v>
                </c:pt>
                <c:pt idx="4">
                  <c:v>0.1223227671538626</c:v>
                </c:pt>
                <c:pt idx="5">
                  <c:v>0.10689071472921249</c:v>
                </c:pt>
                <c:pt idx="6">
                  <c:v>0.15171464303802959</c:v>
                </c:pt>
                <c:pt idx="7">
                  <c:v>8.8607977454686626E-2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7-4467-9DA5-1FC03820C6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1.805176643366874E-2</c:v>
                </c:pt>
                <c:pt idx="1">
                  <c:v>4.5689553218983277E-2</c:v>
                </c:pt>
                <c:pt idx="2">
                  <c:v>2.155055834059847E-2</c:v>
                </c:pt>
                <c:pt idx="3">
                  <c:v>3.2817880547939648E-3</c:v>
                </c:pt>
                <c:pt idx="4">
                  <c:v>3.9528057907107429E-2</c:v>
                </c:pt>
                <c:pt idx="5">
                  <c:v>4.7346967254520873E-2</c:v>
                </c:pt>
                <c:pt idx="6">
                  <c:v>5.1674974888816887E-2</c:v>
                </c:pt>
                <c:pt idx="7">
                  <c:v>4.612138977004495E-2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7-4467-9DA5-1FC03820C6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0.1896646547833972</c:v>
                </c:pt>
                <c:pt idx="1">
                  <c:v>0.12010146023569319</c:v>
                </c:pt>
                <c:pt idx="2">
                  <c:v>0.17822497855645711</c:v>
                </c:pt>
                <c:pt idx="3">
                  <c:v>0.1651356561193317</c:v>
                </c:pt>
                <c:pt idx="4">
                  <c:v>9.5811622858628848E-2</c:v>
                </c:pt>
                <c:pt idx="5">
                  <c:v>0.11142549836259411</c:v>
                </c:pt>
                <c:pt idx="6">
                  <c:v>9.6644484885620635E-2</c:v>
                </c:pt>
                <c:pt idx="7">
                  <c:v>0.1350291476537675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7-4467-9DA5-1FC03820C6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0.16492945042163701</c:v>
                </c:pt>
                <c:pt idx="1">
                  <c:v>0.13147463714542201</c:v>
                </c:pt>
                <c:pt idx="2">
                  <c:v>0.12836996528750391</c:v>
                </c:pt>
                <c:pt idx="3">
                  <c:v>0.1366425406990818</c:v>
                </c:pt>
                <c:pt idx="4">
                  <c:v>-6.859939663466183E-2</c:v>
                </c:pt>
                <c:pt idx="5">
                  <c:v>-1.1547015048547001E-2</c:v>
                </c:pt>
                <c:pt idx="6">
                  <c:v>0.11206635707498851</c:v>
                </c:pt>
                <c:pt idx="7">
                  <c:v>-4.2095680159233977E-2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7-4467-9DA5-1FC03820C6D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convert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-7.7301501755927733E-4</c:v>
                </c:pt>
                <c:pt idx="1">
                  <c:v>3.424377547305066E-3</c:v>
                </c:pt>
                <c:pt idx="2">
                  <c:v>2.7981795051694402E-3</c:v>
                </c:pt>
                <c:pt idx="3">
                  <c:v>1.347807742938833E-2</c:v>
                </c:pt>
                <c:pt idx="4">
                  <c:v>-1.317084400592361E-3</c:v>
                </c:pt>
                <c:pt idx="5">
                  <c:v>8.7712832881917699E-4</c:v>
                </c:pt>
                <c:pt idx="6">
                  <c:v>2.538386910048734E-3</c:v>
                </c:pt>
                <c:pt idx="7">
                  <c:v>3.61997157417948E-3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7-4467-9DA5-1FC03820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25199"/>
        <c:axId val="1160925615"/>
      </c:lineChart>
      <c:dateAx>
        <c:axId val="1160925199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25615"/>
        <c:crosses val="autoZero"/>
        <c:auto val="1"/>
        <c:lblOffset val="100"/>
        <c:baseTimeUnit val="months"/>
      </c:dateAx>
      <c:valAx>
        <c:axId val="11609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中长期因子暴露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0.74427280714593369</c:v>
                </c:pt>
                <c:pt idx="1">
                  <c:v>0.52801577281743373</c:v>
                </c:pt>
                <c:pt idx="2">
                  <c:v>0.4476054213114925</c:v>
                </c:pt>
                <c:pt idx="3">
                  <c:v>0.3342492872098583</c:v>
                </c:pt>
                <c:pt idx="4">
                  <c:v>0.31335130922545018</c:v>
                </c:pt>
                <c:pt idx="5">
                  <c:v>0.31352120318476101</c:v>
                </c:pt>
                <c:pt idx="6">
                  <c:v>0.3664737271966198</c:v>
                </c:pt>
                <c:pt idx="7">
                  <c:v>0.28875874484328479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409-8DF3-3A1A1C68F46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-1.0987774346497029E-2</c:v>
                </c:pt>
                <c:pt idx="1">
                  <c:v>5.5442197375580302E-2</c:v>
                </c:pt>
                <c:pt idx="2">
                  <c:v>2.7803128966704001E-2</c:v>
                </c:pt>
                <c:pt idx="3">
                  <c:v>-1.49219726478051E-2</c:v>
                </c:pt>
                <c:pt idx="4">
                  <c:v>5.898660670984987E-2</c:v>
                </c:pt>
                <c:pt idx="5">
                  <c:v>7.6372117905773557E-2</c:v>
                </c:pt>
                <c:pt idx="6">
                  <c:v>0.1024852208747218</c:v>
                </c:pt>
                <c:pt idx="7">
                  <c:v>6.386508319109907E-2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409-8DF3-3A1A1C68F46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0.76443796980372802</c:v>
                </c:pt>
                <c:pt idx="1">
                  <c:v>0.44199781030281449</c:v>
                </c:pt>
                <c:pt idx="2">
                  <c:v>0.53484733887364255</c:v>
                </c:pt>
                <c:pt idx="3">
                  <c:v>0.50012612959754754</c:v>
                </c:pt>
                <c:pt idx="4">
                  <c:v>0.18975081019411361</c:v>
                </c:pt>
                <c:pt idx="5">
                  <c:v>0.1632611168693498</c:v>
                </c:pt>
                <c:pt idx="6">
                  <c:v>0.14393059493779869</c:v>
                </c:pt>
                <c:pt idx="7">
                  <c:v>0.26697601191845183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409-8DF3-3A1A1C68F46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0.78580285385131421</c:v>
                </c:pt>
                <c:pt idx="1">
                  <c:v>0.2117363150087305</c:v>
                </c:pt>
                <c:pt idx="2">
                  <c:v>0.3159556280963764</c:v>
                </c:pt>
                <c:pt idx="3">
                  <c:v>0.2421803242943559</c:v>
                </c:pt>
                <c:pt idx="4">
                  <c:v>-4.2067596920004058E-2</c:v>
                </c:pt>
                <c:pt idx="5">
                  <c:v>-0.1452159272401721</c:v>
                </c:pt>
                <c:pt idx="6">
                  <c:v>0.1768438360808173</c:v>
                </c:pt>
                <c:pt idx="7">
                  <c:v>-1.565996900109589E-2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409-8DF3-3A1A1C68F46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convert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2.0139457547503889E-2</c:v>
                </c:pt>
                <c:pt idx="1">
                  <c:v>2.0711474387514412E-3</c:v>
                </c:pt>
                <c:pt idx="2">
                  <c:v>4.436129331623415E-3</c:v>
                </c:pt>
                <c:pt idx="3">
                  <c:v>2.3503061907305962E-2</c:v>
                </c:pt>
                <c:pt idx="4">
                  <c:v>-5.0841809888479486E-3</c:v>
                </c:pt>
                <c:pt idx="5">
                  <c:v>-2.4524933335238822E-3</c:v>
                </c:pt>
                <c:pt idx="6">
                  <c:v>5.4548204683254626E-3</c:v>
                </c:pt>
                <c:pt idx="7">
                  <c:v>3.7752224774769889E-3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409-8DF3-3A1A1C68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12735"/>
        <c:axId val="1166413151"/>
      </c:lineChart>
      <c:dateAx>
        <c:axId val="116641273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413151"/>
        <c:crosses val="autoZero"/>
        <c:auto val="1"/>
        <c:lblOffset val="100"/>
        <c:baseTimeUnit val="months"/>
      </c:dateAx>
      <c:valAx>
        <c:axId val="11664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4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混合一级因子暴露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Sheet1!$A$26:$A$33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0.70647914798874534</c:v>
                </c:pt>
                <c:pt idx="1">
                  <c:v>0.61693189562063477</c:v>
                </c:pt>
                <c:pt idx="2">
                  <c:v>0.50848501562507364</c:v>
                </c:pt>
                <c:pt idx="3">
                  <c:v>0.40667719767318422</c:v>
                </c:pt>
                <c:pt idx="4">
                  <c:v>0.46891811211745421</c:v>
                </c:pt>
                <c:pt idx="5">
                  <c:v>0.42155894374016589</c:v>
                </c:pt>
                <c:pt idx="6">
                  <c:v>0.5467747456294243</c:v>
                </c:pt>
                <c:pt idx="7">
                  <c:v>0.4412137650893696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AA9-A11D-3ABEA3D5F670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Sheet1!$A$26:$A$33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-3.9166801503713919E-2</c:v>
                </c:pt>
                <c:pt idx="1">
                  <c:v>2.3968758478661829E-2</c:v>
                </c:pt>
                <c:pt idx="2">
                  <c:v>3.7947034664069387E-2</c:v>
                </c:pt>
                <c:pt idx="3">
                  <c:v>-3.5916586583935137E-2</c:v>
                </c:pt>
                <c:pt idx="4">
                  <c:v>3.6677826454174792E-2</c:v>
                </c:pt>
                <c:pt idx="5">
                  <c:v>5.877080864622531E-2</c:v>
                </c:pt>
                <c:pt idx="6">
                  <c:v>6.1006523232949569E-2</c:v>
                </c:pt>
                <c:pt idx="7">
                  <c:v>4.3309791562380552E-2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AA9-A11D-3ABEA3D5F670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Sheet1!$A$26:$A$33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Sheet1!$D$26:$D$33</c:f>
              <c:numCache>
                <c:formatCode>General</c:formatCode>
                <c:ptCount val="8"/>
                <c:pt idx="0">
                  <c:v>0.56717776486722216</c:v>
                </c:pt>
                <c:pt idx="1">
                  <c:v>0.71930330965693035</c:v>
                </c:pt>
                <c:pt idx="2">
                  <c:v>0.54947799181514523</c:v>
                </c:pt>
                <c:pt idx="3">
                  <c:v>0.62025372329070982</c:v>
                </c:pt>
                <c:pt idx="4">
                  <c:v>0.25629991596070589</c:v>
                </c:pt>
                <c:pt idx="5">
                  <c:v>8.4620386313585844E-2</c:v>
                </c:pt>
                <c:pt idx="6">
                  <c:v>0.27868488066863578</c:v>
                </c:pt>
                <c:pt idx="7">
                  <c:v>0.15326971722625579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A-4AA9-A11D-3ABEA3D5F670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Sheet1!$A$26:$A$33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Sheet1!$E$26:$E$33</c:f>
              <c:numCache>
                <c:formatCode>General</c:formatCode>
                <c:ptCount val="8"/>
                <c:pt idx="0">
                  <c:v>0.59460040890591948</c:v>
                </c:pt>
                <c:pt idx="1">
                  <c:v>0.28778528691926081</c:v>
                </c:pt>
                <c:pt idx="2">
                  <c:v>0.35279997021186488</c:v>
                </c:pt>
                <c:pt idx="3">
                  <c:v>0.3008181494825708</c:v>
                </c:pt>
                <c:pt idx="4">
                  <c:v>-1.018080872945371E-4</c:v>
                </c:pt>
                <c:pt idx="5">
                  <c:v>-0.2196757271054367</c:v>
                </c:pt>
                <c:pt idx="6">
                  <c:v>0.18173946454664131</c:v>
                </c:pt>
                <c:pt idx="7">
                  <c:v>-5.6735438464158787E-2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A-4AA9-A11D-3ABEA3D5F670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convert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Sheet1!$A$26:$A$33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Sheet1!$F$26:$F$33</c:f>
              <c:numCache>
                <c:formatCode>General</c:formatCode>
                <c:ptCount val="8"/>
                <c:pt idx="0">
                  <c:v>0.13978996918643921</c:v>
                </c:pt>
                <c:pt idx="1">
                  <c:v>6.6000433661113272E-2</c:v>
                </c:pt>
                <c:pt idx="2">
                  <c:v>1.8392417351856299E-2</c:v>
                </c:pt>
                <c:pt idx="3">
                  <c:v>5.944218691207212E-2</c:v>
                </c:pt>
                <c:pt idx="4">
                  <c:v>5.3738354446221832E-2</c:v>
                </c:pt>
                <c:pt idx="5">
                  <c:v>0.10191051355544831</c:v>
                </c:pt>
                <c:pt idx="6">
                  <c:v>0.20386547071366981</c:v>
                </c:pt>
                <c:pt idx="7">
                  <c:v>0.1782782319681836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A-4AA9-A11D-3ABEA3D5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43503"/>
        <c:axId val="1163928943"/>
      </c:lineChart>
      <c:dateAx>
        <c:axId val="116394350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28943"/>
        <c:crosses val="autoZero"/>
        <c:auto val="1"/>
        <c:lblOffset val="100"/>
        <c:baseTimeUnit val="months"/>
      </c:dateAx>
      <c:valAx>
        <c:axId val="11639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9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混合二级因子暴露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Sheet1!$A$37:$A$44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Sheet1!$B$37:$B$44</c:f>
              <c:numCache>
                <c:formatCode>General</c:formatCode>
                <c:ptCount val="8"/>
                <c:pt idx="0">
                  <c:v>0.62923242665527601</c:v>
                </c:pt>
                <c:pt idx="1">
                  <c:v>0.45039096190652389</c:v>
                </c:pt>
                <c:pt idx="2">
                  <c:v>0.50231873264941085</c:v>
                </c:pt>
                <c:pt idx="3">
                  <c:v>0.37618648971449492</c:v>
                </c:pt>
                <c:pt idx="4">
                  <c:v>0.45094074286054248</c:v>
                </c:pt>
                <c:pt idx="5">
                  <c:v>0.40486394668817682</c:v>
                </c:pt>
                <c:pt idx="6">
                  <c:v>0.58942504877256108</c:v>
                </c:pt>
                <c:pt idx="7">
                  <c:v>0.40193074017597202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9-4347-8B57-198D9D9C546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Sheet1!$A$37:$A$44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Sheet1!$C$37:$C$44</c:f>
              <c:numCache>
                <c:formatCode>General</c:formatCode>
                <c:ptCount val="8"/>
                <c:pt idx="0">
                  <c:v>-6.6417431938620902E-2</c:v>
                </c:pt>
                <c:pt idx="1">
                  <c:v>4.4717943925359382E-2</c:v>
                </c:pt>
                <c:pt idx="2">
                  <c:v>4.7516806404489763E-2</c:v>
                </c:pt>
                <c:pt idx="3">
                  <c:v>-6.6654058806219788E-2</c:v>
                </c:pt>
                <c:pt idx="4">
                  <c:v>-3.2827686208476647E-2</c:v>
                </c:pt>
                <c:pt idx="5">
                  <c:v>2.8694127892926899E-2</c:v>
                </c:pt>
                <c:pt idx="6">
                  <c:v>4.8694726891660572E-2</c:v>
                </c:pt>
                <c:pt idx="7">
                  <c:v>-1.2277002983885239E-2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9-4347-8B57-198D9D9C5464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credit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Sheet1!$A$37:$A$44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Sheet1!$D$37:$D$44</c:f>
              <c:numCache>
                <c:formatCode>General</c:formatCode>
                <c:ptCount val="8"/>
                <c:pt idx="0">
                  <c:v>0.2109622327095233</c:v>
                </c:pt>
                <c:pt idx="1">
                  <c:v>0.62950655487243901</c:v>
                </c:pt>
                <c:pt idx="2">
                  <c:v>-1.9296725056539819E-2</c:v>
                </c:pt>
                <c:pt idx="3">
                  <c:v>0.45167942588469667</c:v>
                </c:pt>
                <c:pt idx="4">
                  <c:v>0.10782752808827289</c:v>
                </c:pt>
                <c:pt idx="5">
                  <c:v>-0.153609181029292</c:v>
                </c:pt>
                <c:pt idx="6">
                  <c:v>0.2769309016814594</c:v>
                </c:pt>
                <c:pt idx="7">
                  <c:v>0.1207090291052023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9-4347-8B57-198D9D9C5464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Sheet1!$A$37:$A$44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Sheet1!$E$37:$E$44</c:f>
              <c:numCache>
                <c:formatCode>General</c:formatCode>
                <c:ptCount val="8"/>
                <c:pt idx="0">
                  <c:v>0.39400227512674962</c:v>
                </c:pt>
                <c:pt idx="1">
                  <c:v>0.92289311423346887</c:v>
                </c:pt>
                <c:pt idx="2">
                  <c:v>0.4736643260232386</c:v>
                </c:pt>
                <c:pt idx="3">
                  <c:v>0.32238139547024369</c:v>
                </c:pt>
                <c:pt idx="4">
                  <c:v>-1.594438839237438E-2</c:v>
                </c:pt>
                <c:pt idx="5">
                  <c:v>-0.15315396699050979</c:v>
                </c:pt>
                <c:pt idx="6">
                  <c:v>0.14222522140538241</c:v>
                </c:pt>
                <c:pt idx="7">
                  <c:v>-0.70029948701002653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9-4347-8B57-198D9D9C5464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convert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Sheet1!$A$37:$A$44</c:f>
              <c:numCache>
                <c:formatCode>yyyy</c:formatCode>
                <c:ptCount val="8"/>
                <c:pt idx="0">
                  <c:v>41640</c:v>
                </c:pt>
                <c:pt idx="1">
                  <c:v>42005</c:v>
                </c:pt>
                <c:pt idx="2">
                  <c:v>42370</c:v>
                </c:pt>
                <c:pt idx="3">
                  <c:v>42736</c:v>
                </c:pt>
                <c:pt idx="4">
                  <c:v>43101</c:v>
                </c:pt>
                <c:pt idx="5">
                  <c:v>43466</c:v>
                </c:pt>
                <c:pt idx="6">
                  <c:v>43831</c:v>
                </c:pt>
                <c:pt idx="7">
                  <c:v>44197</c:v>
                </c:pt>
              </c:numCache>
            </c:numRef>
          </c:cat>
          <c:val>
            <c:numRef>
              <c:f>Sheet1!$F$37:$F$44</c:f>
              <c:numCache>
                <c:formatCode>General</c:formatCode>
                <c:ptCount val="8"/>
                <c:pt idx="0">
                  <c:v>0.20894921505038819</c:v>
                </c:pt>
                <c:pt idx="1">
                  <c:v>0.18295194175844759</c:v>
                </c:pt>
                <c:pt idx="2">
                  <c:v>0.120875745593582</c:v>
                </c:pt>
                <c:pt idx="3">
                  <c:v>0.1279620147626897</c:v>
                </c:pt>
                <c:pt idx="4">
                  <c:v>0.25108094802609832</c:v>
                </c:pt>
                <c:pt idx="5">
                  <c:v>0.24454929867640379</c:v>
                </c:pt>
                <c:pt idx="6">
                  <c:v>0.37552116104481492</c:v>
                </c:pt>
                <c:pt idx="7">
                  <c:v>0.36556668877479848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9-4347-8B57-198D9D9C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045375"/>
        <c:axId val="1160049119"/>
      </c:lineChart>
      <c:dateAx>
        <c:axId val="116004537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049119"/>
        <c:crosses val="autoZero"/>
        <c:auto val="1"/>
        <c:lblOffset val="100"/>
        <c:baseTimeUnit val="months"/>
      </c:dateAx>
      <c:valAx>
        <c:axId val="11600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0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8906902779E-2"/>
          <c:y val="0.88394749136434814"/>
          <c:w val="0.89999997278118316"/>
          <c:h val="0.11159728872232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544286</xdr:colOff>
      <xdr:row>0</xdr:row>
      <xdr:rowOff>0</xdr:rowOff>
    </xdr:from>
    <xdr:to>
      <xdr:col>12</xdr:col>
      <xdr:colOff>290287</xdr:colOff>
      <xdr:row>12</xdr:row>
      <xdr:rowOff>99786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F1F562-D832-478E-A49E-B44E291F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12</xdr:row>
      <xdr:rowOff>2722</xdr:rowOff>
    </xdr:from>
    <xdr:to>
      <xdr:col>12</xdr:col>
      <xdr:colOff>308429</xdr:colOff>
      <xdr:row>25</xdr:row>
      <xdr:rowOff>9072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7D8CA5-2C0C-46E4-9E1A-02DC6EFED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589643</xdr:colOff>
      <xdr:row>25</xdr:row>
      <xdr:rowOff>20866</xdr:rowOff>
    </xdr:from>
    <xdr:to>
      <xdr:col>12</xdr:col>
      <xdr:colOff>371929</xdr:colOff>
      <xdr:row>36</xdr:row>
      <xdr:rowOff>99786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76FDB1-0D80-400D-81F8-11D48FA0D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644071</xdr:colOff>
      <xdr:row>36</xdr:row>
      <xdr:rowOff>84362</xdr:rowOff>
    </xdr:from>
    <xdr:to>
      <xdr:col>12</xdr:col>
      <xdr:colOff>344715</xdr:colOff>
      <xdr:row>47</xdr:row>
      <xdr:rowOff>9071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EC96AA8-7740-4D07-8E95-2E149A6E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701;&#26399;&#20538;&#22522;&#22240;&#23376;&#26292;&#387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13;&#38271;&#26399;&#20538;&#22522;&#22240;&#23376;&#26292;&#387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8151;&#21512;&#19968;&#32423;&#20538;&#22522;&#22240;&#23376;&#26292;&#3870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8151;&#21512;&#20108;&#32423;&#20538;&#22522;&#22240;&#23376;&#26292;&#387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level</v>
          </cell>
          <cell r="C1" t="str">
            <v>slope</v>
          </cell>
          <cell r="D1" t="str">
            <v>credit</v>
          </cell>
          <cell r="E1" t="str">
            <v>default</v>
          </cell>
          <cell r="F1" t="str">
            <v>convert</v>
          </cell>
        </row>
        <row r="2">
          <cell r="A2">
            <v>41640</v>
          </cell>
          <cell r="B2">
            <v>0.27829822264401438</v>
          </cell>
          <cell r="C2">
            <v>1.805176643366874E-2</v>
          </cell>
          <cell r="D2">
            <v>0.1896646547833972</v>
          </cell>
          <cell r="E2">
            <v>0.16492945042163701</v>
          </cell>
          <cell r="F2">
            <v>-7.7301501755927733E-4</v>
          </cell>
        </row>
        <row r="3">
          <cell r="A3">
            <v>42005</v>
          </cell>
          <cell r="B3">
            <v>0.2821102931611299</v>
          </cell>
          <cell r="C3">
            <v>4.5689553218983277E-2</v>
          </cell>
          <cell r="D3">
            <v>0.12010146023569319</v>
          </cell>
          <cell r="E3">
            <v>0.13147463714542201</v>
          </cell>
          <cell r="F3">
            <v>3.424377547305066E-3</v>
          </cell>
        </row>
        <row r="4">
          <cell r="A4">
            <v>42370</v>
          </cell>
          <cell r="B4">
            <v>0.25557869883834838</v>
          </cell>
          <cell r="C4">
            <v>2.155055834059847E-2</v>
          </cell>
          <cell r="D4">
            <v>0.17822497855645711</v>
          </cell>
          <cell r="E4">
            <v>0.12836996528750391</v>
          </cell>
          <cell r="F4">
            <v>2.7981795051694402E-3</v>
          </cell>
        </row>
        <row r="5">
          <cell r="A5">
            <v>42736</v>
          </cell>
          <cell r="B5">
            <v>0.1276616075435994</v>
          </cell>
          <cell r="C5">
            <v>3.2817880547939648E-3</v>
          </cell>
          <cell r="D5">
            <v>0.1651356561193317</v>
          </cell>
          <cell r="E5">
            <v>0.1366425406990818</v>
          </cell>
          <cell r="F5">
            <v>1.347807742938833E-2</v>
          </cell>
        </row>
        <row r="6">
          <cell r="A6">
            <v>43101</v>
          </cell>
          <cell r="B6">
            <v>0.1223227671538626</v>
          </cell>
          <cell r="C6">
            <v>3.9528057907107429E-2</v>
          </cell>
          <cell r="D6">
            <v>9.5811622858628848E-2</v>
          </cell>
          <cell r="E6">
            <v>-6.859939663466183E-2</v>
          </cell>
          <cell r="F6">
            <v>-1.317084400592361E-3</v>
          </cell>
        </row>
        <row r="7">
          <cell r="A7">
            <v>43466</v>
          </cell>
          <cell r="B7">
            <v>0.10689071472921249</v>
          </cell>
          <cell r="C7">
            <v>4.7346967254520873E-2</v>
          </cell>
          <cell r="D7">
            <v>0.11142549836259411</v>
          </cell>
          <cell r="E7">
            <v>-1.1547015048547001E-2</v>
          </cell>
          <cell r="F7">
            <v>8.7712832881917699E-4</v>
          </cell>
        </row>
        <row r="8">
          <cell r="A8">
            <v>43831</v>
          </cell>
          <cell r="B8">
            <v>0.15171464303802959</v>
          </cell>
          <cell r="C8">
            <v>5.1674974888816887E-2</v>
          </cell>
          <cell r="D8">
            <v>9.6644484885620635E-2</v>
          </cell>
          <cell r="E8">
            <v>0.11206635707498851</v>
          </cell>
          <cell r="F8">
            <v>2.538386910048734E-3</v>
          </cell>
        </row>
        <row r="9">
          <cell r="A9">
            <v>44197</v>
          </cell>
          <cell r="B9">
            <v>8.8607977454686626E-2</v>
          </cell>
          <cell r="C9">
            <v>4.612138977004495E-2</v>
          </cell>
          <cell r="D9">
            <v>0.1350291476537675</v>
          </cell>
          <cell r="E9">
            <v>-4.2095680159233977E-2</v>
          </cell>
          <cell r="F9">
            <v>3.61997157417948E-3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level</v>
          </cell>
          <cell r="C1" t="str">
            <v>slope</v>
          </cell>
          <cell r="D1" t="str">
            <v>credit</v>
          </cell>
          <cell r="E1" t="str">
            <v>default</v>
          </cell>
          <cell r="F1" t="str">
            <v>convert</v>
          </cell>
        </row>
        <row r="2">
          <cell r="A2">
            <v>41640</v>
          </cell>
          <cell r="B2">
            <v>0.74427280714593369</v>
          </cell>
          <cell r="C2">
            <v>-1.0987774346497029E-2</v>
          </cell>
          <cell r="D2">
            <v>0.76443796980372802</v>
          </cell>
          <cell r="E2">
            <v>0.78580285385131421</v>
          </cell>
          <cell r="F2">
            <v>2.0139457547503889E-2</v>
          </cell>
        </row>
        <row r="3">
          <cell r="A3">
            <v>42005</v>
          </cell>
          <cell r="B3">
            <v>0.52801577281743373</v>
          </cell>
          <cell r="C3">
            <v>5.5442197375580302E-2</v>
          </cell>
          <cell r="D3">
            <v>0.44199781030281449</v>
          </cell>
          <cell r="E3">
            <v>0.2117363150087305</v>
          </cell>
          <cell r="F3">
            <v>2.0711474387514412E-3</v>
          </cell>
        </row>
        <row r="4">
          <cell r="A4">
            <v>42370</v>
          </cell>
          <cell r="B4">
            <v>0.4476054213114925</v>
          </cell>
          <cell r="C4">
            <v>2.7803128966704001E-2</v>
          </cell>
          <cell r="D4">
            <v>0.53484733887364255</v>
          </cell>
          <cell r="E4">
            <v>0.3159556280963764</v>
          </cell>
          <cell r="F4">
            <v>4.436129331623415E-3</v>
          </cell>
        </row>
        <row r="5">
          <cell r="A5">
            <v>42736</v>
          </cell>
          <cell r="B5">
            <v>0.3342492872098583</v>
          </cell>
          <cell r="C5">
            <v>-1.49219726478051E-2</v>
          </cell>
          <cell r="D5">
            <v>0.50012612959754754</v>
          </cell>
          <cell r="E5">
            <v>0.2421803242943559</v>
          </cell>
          <cell r="F5">
            <v>2.3503061907305962E-2</v>
          </cell>
        </row>
        <row r="6">
          <cell r="A6">
            <v>43101</v>
          </cell>
          <cell r="B6">
            <v>0.31335130922545018</v>
          </cell>
          <cell r="C6">
            <v>5.898660670984987E-2</v>
          </cell>
          <cell r="D6">
            <v>0.18975081019411361</v>
          </cell>
          <cell r="E6">
            <v>-4.2067596920004058E-2</v>
          </cell>
          <cell r="F6">
            <v>-5.0841809888479486E-3</v>
          </cell>
        </row>
        <row r="7">
          <cell r="A7">
            <v>43466</v>
          </cell>
          <cell r="B7">
            <v>0.31352120318476101</v>
          </cell>
          <cell r="C7">
            <v>7.6372117905773557E-2</v>
          </cell>
          <cell r="D7">
            <v>0.1632611168693498</v>
          </cell>
          <cell r="E7">
            <v>-0.1452159272401721</v>
          </cell>
          <cell r="F7">
            <v>-2.4524933335238822E-3</v>
          </cell>
        </row>
        <row r="8">
          <cell r="A8">
            <v>43831</v>
          </cell>
          <cell r="B8">
            <v>0.3664737271966198</v>
          </cell>
          <cell r="C8">
            <v>0.1024852208747218</v>
          </cell>
          <cell r="D8">
            <v>0.14393059493779869</v>
          </cell>
          <cell r="E8">
            <v>0.1768438360808173</v>
          </cell>
          <cell r="F8">
            <v>5.4548204683254626E-3</v>
          </cell>
        </row>
        <row r="9">
          <cell r="A9">
            <v>44197</v>
          </cell>
          <cell r="B9">
            <v>0.28875874484328479</v>
          </cell>
          <cell r="C9">
            <v>6.386508319109907E-2</v>
          </cell>
          <cell r="D9">
            <v>0.26697601191845183</v>
          </cell>
          <cell r="E9">
            <v>-1.565996900109589E-2</v>
          </cell>
          <cell r="F9">
            <v>3.7752224774769889E-3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level</v>
          </cell>
          <cell r="C1" t="str">
            <v>slope</v>
          </cell>
          <cell r="D1" t="str">
            <v>credit</v>
          </cell>
          <cell r="E1" t="str">
            <v>default</v>
          </cell>
          <cell r="F1" t="str">
            <v>convert</v>
          </cell>
        </row>
        <row r="2">
          <cell r="A2">
            <v>41640</v>
          </cell>
          <cell r="B2">
            <v>0.70647914798874534</v>
          </cell>
          <cell r="C2">
            <v>-3.9166801503713919E-2</v>
          </cell>
          <cell r="D2">
            <v>0.56717776486722216</v>
          </cell>
          <cell r="E2">
            <v>0.59460040890591948</v>
          </cell>
          <cell r="F2">
            <v>0.13978996918643921</v>
          </cell>
        </row>
        <row r="3">
          <cell r="A3">
            <v>42005</v>
          </cell>
          <cell r="B3">
            <v>0.61693189562063477</v>
          </cell>
          <cell r="C3">
            <v>2.3968758478661829E-2</v>
          </cell>
          <cell r="D3">
            <v>0.71930330965693035</v>
          </cell>
          <cell r="E3">
            <v>0.28778528691926081</v>
          </cell>
          <cell r="F3">
            <v>6.6000433661113272E-2</v>
          </cell>
        </row>
        <row r="4">
          <cell r="A4">
            <v>42370</v>
          </cell>
          <cell r="B4">
            <v>0.50848501562507364</v>
          </cell>
          <cell r="C4">
            <v>3.7947034664069387E-2</v>
          </cell>
          <cell r="D4">
            <v>0.54947799181514523</v>
          </cell>
          <cell r="E4">
            <v>0.35279997021186488</v>
          </cell>
          <cell r="F4">
            <v>1.8392417351856299E-2</v>
          </cell>
        </row>
        <row r="5">
          <cell r="A5">
            <v>42736</v>
          </cell>
          <cell r="B5">
            <v>0.40667719767318422</v>
          </cell>
          <cell r="C5">
            <v>-3.5916586583935137E-2</v>
          </cell>
          <cell r="D5">
            <v>0.62025372329070982</v>
          </cell>
          <cell r="E5">
            <v>0.3008181494825708</v>
          </cell>
          <cell r="F5">
            <v>5.944218691207212E-2</v>
          </cell>
        </row>
        <row r="6">
          <cell r="A6">
            <v>43101</v>
          </cell>
          <cell r="B6">
            <v>0.46891811211745421</v>
          </cell>
          <cell r="C6">
            <v>3.6677826454174792E-2</v>
          </cell>
          <cell r="D6">
            <v>0.25629991596070589</v>
          </cell>
          <cell r="E6">
            <v>-1.018080872945371E-4</v>
          </cell>
          <cell r="F6">
            <v>5.3738354446221832E-2</v>
          </cell>
        </row>
        <row r="7">
          <cell r="A7">
            <v>43466</v>
          </cell>
          <cell r="B7">
            <v>0.42155894374016589</v>
          </cell>
          <cell r="C7">
            <v>5.877080864622531E-2</v>
          </cell>
          <cell r="D7">
            <v>8.4620386313585844E-2</v>
          </cell>
          <cell r="E7">
            <v>-0.2196757271054367</v>
          </cell>
          <cell r="F7">
            <v>0.10191051355544831</v>
          </cell>
        </row>
        <row r="8">
          <cell r="A8">
            <v>43831</v>
          </cell>
          <cell r="B8">
            <v>0.5467747456294243</v>
          </cell>
          <cell r="C8">
            <v>6.1006523232949569E-2</v>
          </cell>
          <cell r="D8">
            <v>0.27868488066863578</v>
          </cell>
          <cell r="E8">
            <v>0.18173946454664131</v>
          </cell>
          <cell r="F8">
            <v>0.20386547071366981</v>
          </cell>
        </row>
        <row r="9">
          <cell r="A9">
            <v>44197</v>
          </cell>
          <cell r="B9">
            <v>0.4412137650893696</v>
          </cell>
          <cell r="C9">
            <v>4.3309791562380552E-2</v>
          </cell>
          <cell r="D9">
            <v>0.15326971722625579</v>
          </cell>
          <cell r="E9">
            <v>-5.6735438464158787E-2</v>
          </cell>
          <cell r="F9">
            <v>0.1782782319681836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level</v>
          </cell>
          <cell r="C1" t="str">
            <v>slope</v>
          </cell>
          <cell r="D1" t="str">
            <v>credit</v>
          </cell>
          <cell r="E1" t="str">
            <v>default</v>
          </cell>
          <cell r="F1" t="str">
            <v>convert</v>
          </cell>
        </row>
        <row r="2">
          <cell r="A2">
            <v>41640</v>
          </cell>
          <cell r="B2">
            <v>0.62923242665527601</v>
          </cell>
          <cell r="C2">
            <v>-6.6417431938620902E-2</v>
          </cell>
          <cell r="D2">
            <v>0.2109622327095233</v>
          </cell>
          <cell r="E2">
            <v>0.39400227512674962</v>
          </cell>
          <cell r="F2">
            <v>0.20894921505038819</v>
          </cell>
        </row>
        <row r="3">
          <cell r="A3">
            <v>42005</v>
          </cell>
          <cell r="B3">
            <v>0.45039096190652389</v>
          </cell>
          <cell r="C3">
            <v>4.4717943925359382E-2</v>
          </cell>
          <cell r="D3">
            <v>0.62950655487243901</v>
          </cell>
          <cell r="E3">
            <v>0.92289311423346887</v>
          </cell>
          <cell r="F3">
            <v>0.18295194175844759</v>
          </cell>
        </row>
        <row r="4">
          <cell r="A4">
            <v>42370</v>
          </cell>
          <cell r="B4">
            <v>0.50231873264941085</v>
          </cell>
          <cell r="C4">
            <v>4.7516806404489763E-2</v>
          </cell>
          <cell r="D4">
            <v>-1.9296725056539819E-2</v>
          </cell>
          <cell r="E4">
            <v>0.4736643260232386</v>
          </cell>
          <cell r="F4">
            <v>0.120875745593582</v>
          </cell>
        </row>
        <row r="5">
          <cell r="A5">
            <v>42736</v>
          </cell>
          <cell r="B5">
            <v>0.37618648971449492</v>
          </cell>
          <cell r="C5">
            <v>-6.6654058806219788E-2</v>
          </cell>
          <cell r="D5">
            <v>0.45167942588469667</v>
          </cell>
          <cell r="E5">
            <v>0.32238139547024369</v>
          </cell>
          <cell r="F5">
            <v>0.1279620147626897</v>
          </cell>
        </row>
        <row r="6">
          <cell r="A6">
            <v>43101</v>
          </cell>
          <cell r="B6">
            <v>0.45094074286054248</v>
          </cell>
          <cell r="C6">
            <v>-3.2827686208476647E-2</v>
          </cell>
          <cell r="D6">
            <v>0.10782752808827289</v>
          </cell>
          <cell r="E6">
            <v>-1.594438839237438E-2</v>
          </cell>
          <cell r="F6">
            <v>0.25108094802609832</v>
          </cell>
        </row>
        <row r="7">
          <cell r="A7">
            <v>43466</v>
          </cell>
          <cell r="B7">
            <v>0.40486394668817682</v>
          </cell>
          <cell r="C7">
            <v>2.8694127892926899E-2</v>
          </cell>
          <cell r="D7">
            <v>-0.153609181029292</v>
          </cell>
          <cell r="E7">
            <v>-0.15315396699050979</v>
          </cell>
          <cell r="F7">
            <v>0.24454929867640379</v>
          </cell>
        </row>
        <row r="8">
          <cell r="A8">
            <v>43831</v>
          </cell>
          <cell r="B8">
            <v>0.58942504877256108</v>
          </cell>
          <cell r="C8">
            <v>4.8694726891660572E-2</v>
          </cell>
          <cell r="D8">
            <v>0.2769309016814594</v>
          </cell>
          <cell r="E8">
            <v>0.14222522140538241</v>
          </cell>
          <cell r="F8">
            <v>0.37552116104481492</v>
          </cell>
        </row>
        <row r="9">
          <cell r="A9">
            <v>44197</v>
          </cell>
          <cell r="B9">
            <v>0.40193074017597202</v>
          </cell>
          <cell r="C9">
            <v>-1.2277002983885239E-2</v>
          </cell>
          <cell r="D9">
            <v>0.1207090291052023</v>
          </cell>
          <cell r="E9">
            <v>-0.70029948701002653</v>
          </cell>
          <cell r="F9">
            <v>0.36556668877479848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6" zoomScale="70" zoomScaleNormal="70" workbookViewId="0">
      <selection activeCell="F10" sqref="F10"/>
    </sheetView>
  </sheetViews>
  <sheetFormatPr defaultRowHeight="14" x14ac:dyDescent="0.3"/>
  <cols>
    <col min="1" max="1" width="10.58203125" style="2" bestFit="1" customWidth="1"/>
  </cols>
  <sheetData>
    <row r="1" spans="1:6" x14ac:dyDescent="0.3">
      <c r="A1" s="2">
        <f>[1]Sheet1!A1</f>
        <v>0</v>
      </c>
      <c r="B1" t="str">
        <f>[1]Sheet1!B1</f>
        <v>level</v>
      </c>
      <c r="C1" t="str">
        <f>[1]Sheet1!C1</f>
        <v>slope</v>
      </c>
      <c r="D1" t="str">
        <f>[1]Sheet1!D1</f>
        <v>credit</v>
      </c>
      <c r="E1" t="str">
        <f>[1]Sheet1!E1</f>
        <v>default</v>
      </c>
      <c r="F1" t="str">
        <f>[1]Sheet1!F1</f>
        <v>convert</v>
      </c>
    </row>
    <row r="2" spans="1:6" x14ac:dyDescent="0.3">
      <c r="A2" s="2">
        <f>[1]Sheet1!A2</f>
        <v>41640</v>
      </c>
      <c r="B2">
        <f>[1]Sheet1!B2</f>
        <v>0.27829822264401438</v>
      </c>
      <c r="C2">
        <f>[1]Sheet1!C2</f>
        <v>1.805176643366874E-2</v>
      </c>
      <c r="D2">
        <f>[1]Sheet1!D2</f>
        <v>0.1896646547833972</v>
      </c>
      <c r="E2">
        <f>[1]Sheet1!E2</f>
        <v>0.16492945042163701</v>
      </c>
      <c r="F2">
        <f>[1]Sheet1!F2</f>
        <v>-7.7301501755927733E-4</v>
      </c>
    </row>
    <row r="3" spans="1:6" x14ac:dyDescent="0.3">
      <c r="A3" s="2">
        <f>[1]Sheet1!A3</f>
        <v>42005</v>
      </c>
      <c r="B3">
        <f>[1]Sheet1!B3</f>
        <v>0.2821102931611299</v>
      </c>
      <c r="C3">
        <f>[1]Sheet1!C3</f>
        <v>4.5689553218983277E-2</v>
      </c>
      <c r="D3">
        <f>[1]Sheet1!D3</f>
        <v>0.12010146023569319</v>
      </c>
      <c r="E3">
        <f>[1]Sheet1!E3</f>
        <v>0.13147463714542201</v>
      </c>
      <c r="F3">
        <f>[1]Sheet1!F3</f>
        <v>3.424377547305066E-3</v>
      </c>
    </row>
    <row r="4" spans="1:6" x14ac:dyDescent="0.3">
      <c r="A4" s="2">
        <f>[1]Sheet1!A4</f>
        <v>42370</v>
      </c>
      <c r="B4">
        <f>[1]Sheet1!B4</f>
        <v>0.25557869883834838</v>
      </c>
      <c r="C4">
        <f>[1]Sheet1!C4</f>
        <v>2.155055834059847E-2</v>
      </c>
      <c r="D4">
        <f>[1]Sheet1!D4</f>
        <v>0.17822497855645711</v>
      </c>
      <c r="E4">
        <f>[1]Sheet1!E4</f>
        <v>0.12836996528750391</v>
      </c>
      <c r="F4">
        <f>[1]Sheet1!F4</f>
        <v>2.7981795051694402E-3</v>
      </c>
    </row>
    <row r="5" spans="1:6" x14ac:dyDescent="0.3">
      <c r="A5" s="2">
        <f>[1]Sheet1!A5</f>
        <v>42736</v>
      </c>
      <c r="B5">
        <f>[1]Sheet1!B5</f>
        <v>0.1276616075435994</v>
      </c>
      <c r="C5">
        <f>[1]Sheet1!C5</f>
        <v>3.2817880547939648E-3</v>
      </c>
      <c r="D5">
        <f>[1]Sheet1!D5</f>
        <v>0.1651356561193317</v>
      </c>
      <c r="E5">
        <f>[1]Sheet1!E5</f>
        <v>0.1366425406990818</v>
      </c>
      <c r="F5">
        <f>[1]Sheet1!F5</f>
        <v>1.347807742938833E-2</v>
      </c>
    </row>
    <row r="6" spans="1:6" x14ac:dyDescent="0.3">
      <c r="A6" s="2">
        <f>[1]Sheet1!A6</f>
        <v>43101</v>
      </c>
      <c r="B6">
        <f>[1]Sheet1!B6</f>
        <v>0.1223227671538626</v>
      </c>
      <c r="C6">
        <f>[1]Sheet1!C6</f>
        <v>3.9528057907107429E-2</v>
      </c>
      <c r="D6">
        <f>[1]Sheet1!D6</f>
        <v>9.5811622858628848E-2</v>
      </c>
      <c r="E6">
        <f>[1]Sheet1!E6</f>
        <v>-6.859939663466183E-2</v>
      </c>
      <c r="F6">
        <f>[1]Sheet1!F6</f>
        <v>-1.317084400592361E-3</v>
      </c>
    </row>
    <row r="7" spans="1:6" x14ac:dyDescent="0.3">
      <c r="A7" s="2">
        <f>[1]Sheet1!A7</f>
        <v>43466</v>
      </c>
      <c r="B7">
        <f>[1]Sheet1!B7</f>
        <v>0.10689071472921249</v>
      </c>
      <c r="C7">
        <f>[1]Sheet1!C7</f>
        <v>4.7346967254520873E-2</v>
      </c>
      <c r="D7">
        <f>[1]Sheet1!D7</f>
        <v>0.11142549836259411</v>
      </c>
      <c r="E7">
        <f>[1]Sheet1!E7</f>
        <v>-1.1547015048547001E-2</v>
      </c>
      <c r="F7">
        <f>[1]Sheet1!F7</f>
        <v>8.7712832881917699E-4</v>
      </c>
    </row>
    <row r="8" spans="1:6" x14ac:dyDescent="0.3">
      <c r="A8" s="2">
        <f>[1]Sheet1!A8</f>
        <v>43831</v>
      </c>
      <c r="B8">
        <f>[1]Sheet1!B8</f>
        <v>0.15171464303802959</v>
      </c>
      <c r="C8">
        <f>[1]Sheet1!C8</f>
        <v>5.1674974888816887E-2</v>
      </c>
      <c r="D8">
        <f>[1]Sheet1!D8</f>
        <v>9.6644484885620635E-2</v>
      </c>
      <c r="E8">
        <f>[1]Sheet1!E8</f>
        <v>0.11206635707498851</v>
      </c>
      <c r="F8">
        <f>[1]Sheet1!F8</f>
        <v>2.538386910048734E-3</v>
      </c>
    </row>
    <row r="9" spans="1:6" x14ac:dyDescent="0.3">
      <c r="A9" s="2">
        <f>[1]Sheet1!A9</f>
        <v>44197</v>
      </c>
      <c r="B9">
        <f>[1]Sheet1!B9</f>
        <v>8.8607977454686626E-2</v>
      </c>
      <c r="C9">
        <f>[1]Sheet1!C9</f>
        <v>4.612138977004495E-2</v>
      </c>
      <c r="D9">
        <f>[1]Sheet1!D9</f>
        <v>0.1350291476537675</v>
      </c>
      <c r="E9">
        <f>[1]Sheet1!E9</f>
        <v>-4.2095680159233977E-2</v>
      </c>
      <c r="F9">
        <f>[1]Sheet1!F9</f>
        <v>3.61997157417948E-3</v>
      </c>
    </row>
    <row r="10" spans="1:6" x14ac:dyDescent="0.3">
      <c r="A10" s="2">
        <f>[1]Sheet1!A10</f>
        <v>0</v>
      </c>
      <c r="B10">
        <f>[1]Sheet1!B10</f>
        <v>0</v>
      </c>
      <c r="C10">
        <f>[1]Sheet1!C10</f>
        <v>0</v>
      </c>
      <c r="D10">
        <f>[1]Sheet1!D10</f>
        <v>0</v>
      </c>
      <c r="E10">
        <f>[1]Sheet1!E10</f>
        <v>0</v>
      </c>
      <c r="F10">
        <f>[1]Sheet1!F10</f>
        <v>0</v>
      </c>
    </row>
    <row r="14" spans="1:6" x14ac:dyDescent="0.3">
      <c r="A14" s="2">
        <f>[2]Sheet1!A1</f>
        <v>0</v>
      </c>
      <c r="B14" s="1" t="str">
        <f>[2]Sheet1!B1</f>
        <v>level</v>
      </c>
      <c r="C14" s="1" t="str">
        <f>[2]Sheet1!C1</f>
        <v>slope</v>
      </c>
      <c r="D14" s="1" t="str">
        <f>[2]Sheet1!D1</f>
        <v>credit</v>
      </c>
      <c r="E14" s="1" t="str">
        <f>[2]Sheet1!E1</f>
        <v>default</v>
      </c>
      <c r="F14" s="1" t="str">
        <f>[2]Sheet1!F1</f>
        <v>convert</v>
      </c>
    </row>
    <row r="15" spans="1:6" x14ac:dyDescent="0.3">
      <c r="A15" s="2">
        <f>[2]Sheet1!A2</f>
        <v>41640</v>
      </c>
      <c r="B15" s="1">
        <f>[2]Sheet1!B2</f>
        <v>0.74427280714593369</v>
      </c>
      <c r="C15" s="1">
        <f>[2]Sheet1!C2</f>
        <v>-1.0987774346497029E-2</v>
      </c>
      <c r="D15" s="1">
        <f>[2]Sheet1!D2</f>
        <v>0.76443796980372802</v>
      </c>
      <c r="E15" s="1">
        <f>[2]Sheet1!E2</f>
        <v>0.78580285385131421</v>
      </c>
      <c r="F15" s="1">
        <f>[2]Sheet1!F2</f>
        <v>2.0139457547503889E-2</v>
      </c>
    </row>
    <row r="16" spans="1:6" x14ac:dyDescent="0.3">
      <c r="A16" s="2">
        <f>[2]Sheet1!A3</f>
        <v>42005</v>
      </c>
      <c r="B16" s="1">
        <f>[2]Sheet1!B3</f>
        <v>0.52801577281743373</v>
      </c>
      <c r="C16" s="1">
        <f>[2]Sheet1!C3</f>
        <v>5.5442197375580302E-2</v>
      </c>
      <c r="D16" s="1">
        <f>[2]Sheet1!D3</f>
        <v>0.44199781030281449</v>
      </c>
      <c r="E16" s="1">
        <f>[2]Sheet1!E3</f>
        <v>0.2117363150087305</v>
      </c>
      <c r="F16" s="1">
        <f>[2]Sheet1!F3</f>
        <v>2.0711474387514412E-3</v>
      </c>
    </row>
    <row r="17" spans="1:6" x14ac:dyDescent="0.3">
      <c r="A17" s="2">
        <f>[2]Sheet1!A4</f>
        <v>42370</v>
      </c>
      <c r="B17" s="1">
        <f>[2]Sheet1!B4</f>
        <v>0.4476054213114925</v>
      </c>
      <c r="C17" s="1">
        <f>[2]Sheet1!C4</f>
        <v>2.7803128966704001E-2</v>
      </c>
      <c r="D17" s="1">
        <f>[2]Sheet1!D4</f>
        <v>0.53484733887364255</v>
      </c>
      <c r="E17" s="1">
        <f>[2]Sheet1!E4</f>
        <v>0.3159556280963764</v>
      </c>
      <c r="F17" s="1">
        <f>[2]Sheet1!F4</f>
        <v>4.436129331623415E-3</v>
      </c>
    </row>
    <row r="18" spans="1:6" x14ac:dyDescent="0.3">
      <c r="A18" s="2">
        <f>[2]Sheet1!A5</f>
        <v>42736</v>
      </c>
      <c r="B18" s="1">
        <f>[2]Sheet1!B5</f>
        <v>0.3342492872098583</v>
      </c>
      <c r="C18" s="1">
        <f>[2]Sheet1!C5</f>
        <v>-1.49219726478051E-2</v>
      </c>
      <c r="D18" s="1">
        <f>[2]Sheet1!D5</f>
        <v>0.50012612959754754</v>
      </c>
      <c r="E18" s="1">
        <f>[2]Sheet1!E5</f>
        <v>0.2421803242943559</v>
      </c>
      <c r="F18" s="1">
        <f>[2]Sheet1!F5</f>
        <v>2.3503061907305962E-2</v>
      </c>
    </row>
    <row r="19" spans="1:6" x14ac:dyDescent="0.3">
      <c r="A19" s="2">
        <f>[2]Sheet1!A6</f>
        <v>43101</v>
      </c>
      <c r="B19" s="1">
        <f>[2]Sheet1!B6</f>
        <v>0.31335130922545018</v>
      </c>
      <c r="C19" s="1">
        <f>[2]Sheet1!C6</f>
        <v>5.898660670984987E-2</v>
      </c>
      <c r="D19" s="1">
        <f>[2]Sheet1!D6</f>
        <v>0.18975081019411361</v>
      </c>
      <c r="E19" s="1">
        <f>[2]Sheet1!E6</f>
        <v>-4.2067596920004058E-2</v>
      </c>
      <c r="F19" s="1">
        <f>[2]Sheet1!F6</f>
        <v>-5.0841809888479486E-3</v>
      </c>
    </row>
    <row r="20" spans="1:6" x14ac:dyDescent="0.3">
      <c r="A20" s="2">
        <f>[2]Sheet1!A7</f>
        <v>43466</v>
      </c>
      <c r="B20" s="1">
        <f>[2]Sheet1!B7</f>
        <v>0.31352120318476101</v>
      </c>
      <c r="C20" s="1">
        <f>[2]Sheet1!C7</f>
        <v>7.6372117905773557E-2</v>
      </c>
      <c r="D20" s="1">
        <f>[2]Sheet1!D7</f>
        <v>0.1632611168693498</v>
      </c>
      <c r="E20" s="1">
        <f>[2]Sheet1!E7</f>
        <v>-0.1452159272401721</v>
      </c>
      <c r="F20" s="1">
        <f>[2]Sheet1!F7</f>
        <v>-2.4524933335238822E-3</v>
      </c>
    </row>
    <row r="21" spans="1:6" x14ac:dyDescent="0.3">
      <c r="A21" s="2">
        <f>[2]Sheet1!A8</f>
        <v>43831</v>
      </c>
      <c r="B21" s="1">
        <f>[2]Sheet1!B8</f>
        <v>0.3664737271966198</v>
      </c>
      <c r="C21" s="1">
        <f>[2]Sheet1!C8</f>
        <v>0.1024852208747218</v>
      </c>
      <c r="D21" s="1">
        <f>[2]Sheet1!D8</f>
        <v>0.14393059493779869</v>
      </c>
      <c r="E21" s="1">
        <f>[2]Sheet1!E8</f>
        <v>0.1768438360808173</v>
      </c>
      <c r="F21" s="1">
        <f>[2]Sheet1!F8</f>
        <v>5.4548204683254626E-3</v>
      </c>
    </row>
    <row r="22" spans="1:6" x14ac:dyDescent="0.3">
      <c r="A22" s="2">
        <f>[2]Sheet1!A9</f>
        <v>44197</v>
      </c>
      <c r="B22" s="1">
        <f>[2]Sheet1!B9</f>
        <v>0.28875874484328479</v>
      </c>
      <c r="C22" s="1">
        <f>[2]Sheet1!C9</f>
        <v>6.386508319109907E-2</v>
      </c>
      <c r="D22" s="1">
        <f>[2]Sheet1!D9</f>
        <v>0.26697601191845183</v>
      </c>
      <c r="E22" s="1">
        <f>[2]Sheet1!E9</f>
        <v>-1.565996900109589E-2</v>
      </c>
      <c r="F22" s="1">
        <f>[2]Sheet1!F9</f>
        <v>3.7752224774769889E-3</v>
      </c>
    </row>
    <row r="23" spans="1:6" x14ac:dyDescent="0.3">
      <c r="A23" s="2">
        <f>[2]Sheet1!A10</f>
        <v>0</v>
      </c>
      <c r="B23" s="1">
        <f>[2]Sheet1!B10</f>
        <v>0</v>
      </c>
      <c r="C23" s="1">
        <f>[2]Sheet1!C10</f>
        <v>0</v>
      </c>
      <c r="D23" s="1">
        <f>[2]Sheet1!D10</f>
        <v>0</v>
      </c>
      <c r="E23" s="1">
        <f>[2]Sheet1!E10</f>
        <v>0</v>
      </c>
      <c r="F23" s="1">
        <f>[2]Sheet1!F10</f>
        <v>0</v>
      </c>
    </row>
    <row r="25" spans="1:6" x14ac:dyDescent="0.3">
      <c r="A25" s="2">
        <f>[3]Sheet1!A1</f>
        <v>0</v>
      </c>
      <c r="B25" s="1" t="str">
        <f>[3]Sheet1!B1</f>
        <v>level</v>
      </c>
      <c r="C25" s="1" t="str">
        <f>[3]Sheet1!C1</f>
        <v>slope</v>
      </c>
      <c r="D25" s="1" t="str">
        <f>[3]Sheet1!D1</f>
        <v>credit</v>
      </c>
      <c r="E25" s="1" t="str">
        <f>[3]Sheet1!E1</f>
        <v>default</v>
      </c>
      <c r="F25" s="1" t="str">
        <f>[3]Sheet1!F1</f>
        <v>convert</v>
      </c>
    </row>
    <row r="26" spans="1:6" x14ac:dyDescent="0.3">
      <c r="A26" s="2">
        <f>[3]Sheet1!A2</f>
        <v>41640</v>
      </c>
      <c r="B26" s="1">
        <f>[3]Sheet1!B2</f>
        <v>0.70647914798874534</v>
      </c>
      <c r="C26" s="1">
        <f>[3]Sheet1!C2</f>
        <v>-3.9166801503713919E-2</v>
      </c>
      <c r="D26" s="1">
        <f>[3]Sheet1!D2</f>
        <v>0.56717776486722216</v>
      </c>
      <c r="E26" s="1">
        <f>[3]Sheet1!E2</f>
        <v>0.59460040890591948</v>
      </c>
      <c r="F26" s="1">
        <f>[3]Sheet1!F2</f>
        <v>0.13978996918643921</v>
      </c>
    </row>
    <row r="27" spans="1:6" x14ac:dyDescent="0.3">
      <c r="A27" s="2">
        <f>[3]Sheet1!A3</f>
        <v>42005</v>
      </c>
      <c r="B27" s="1">
        <f>[3]Sheet1!B3</f>
        <v>0.61693189562063477</v>
      </c>
      <c r="C27" s="1">
        <f>[3]Sheet1!C3</f>
        <v>2.3968758478661829E-2</v>
      </c>
      <c r="D27" s="1">
        <f>[3]Sheet1!D3</f>
        <v>0.71930330965693035</v>
      </c>
      <c r="E27" s="1">
        <f>[3]Sheet1!E3</f>
        <v>0.28778528691926081</v>
      </c>
      <c r="F27" s="1">
        <f>[3]Sheet1!F3</f>
        <v>6.6000433661113272E-2</v>
      </c>
    </row>
    <row r="28" spans="1:6" x14ac:dyDescent="0.3">
      <c r="A28" s="2">
        <f>[3]Sheet1!A4</f>
        <v>42370</v>
      </c>
      <c r="B28" s="1">
        <f>[3]Sheet1!B4</f>
        <v>0.50848501562507364</v>
      </c>
      <c r="C28" s="1">
        <f>[3]Sheet1!C4</f>
        <v>3.7947034664069387E-2</v>
      </c>
      <c r="D28" s="1">
        <f>[3]Sheet1!D4</f>
        <v>0.54947799181514523</v>
      </c>
      <c r="E28" s="1">
        <f>[3]Sheet1!E4</f>
        <v>0.35279997021186488</v>
      </c>
      <c r="F28" s="1">
        <f>[3]Sheet1!F4</f>
        <v>1.8392417351856299E-2</v>
      </c>
    </row>
    <row r="29" spans="1:6" x14ac:dyDescent="0.3">
      <c r="A29" s="2">
        <f>[3]Sheet1!A5</f>
        <v>42736</v>
      </c>
      <c r="B29" s="1">
        <f>[3]Sheet1!B5</f>
        <v>0.40667719767318422</v>
      </c>
      <c r="C29" s="1">
        <f>[3]Sheet1!C5</f>
        <v>-3.5916586583935137E-2</v>
      </c>
      <c r="D29" s="1">
        <f>[3]Sheet1!D5</f>
        <v>0.62025372329070982</v>
      </c>
      <c r="E29" s="1">
        <f>[3]Sheet1!E5</f>
        <v>0.3008181494825708</v>
      </c>
      <c r="F29" s="1">
        <f>[3]Sheet1!F5</f>
        <v>5.944218691207212E-2</v>
      </c>
    </row>
    <row r="30" spans="1:6" x14ac:dyDescent="0.3">
      <c r="A30" s="2">
        <f>[3]Sheet1!A6</f>
        <v>43101</v>
      </c>
      <c r="B30" s="1">
        <f>[3]Sheet1!B6</f>
        <v>0.46891811211745421</v>
      </c>
      <c r="C30" s="1">
        <f>[3]Sheet1!C6</f>
        <v>3.6677826454174792E-2</v>
      </c>
      <c r="D30" s="1">
        <f>[3]Sheet1!D6</f>
        <v>0.25629991596070589</v>
      </c>
      <c r="E30" s="1">
        <f>[3]Sheet1!E6</f>
        <v>-1.018080872945371E-4</v>
      </c>
      <c r="F30" s="1">
        <f>[3]Sheet1!F6</f>
        <v>5.3738354446221832E-2</v>
      </c>
    </row>
    <row r="31" spans="1:6" x14ac:dyDescent="0.3">
      <c r="A31" s="2">
        <f>[3]Sheet1!A7</f>
        <v>43466</v>
      </c>
      <c r="B31" s="1">
        <f>[3]Sheet1!B7</f>
        <v>0.42155894374016589</v>
      </c>
      <c r="C31" s="1">
        <f>[3]Sheet1!C7</f>
        <v>5.877080864622531E-2</v>
      </c>
      <c r="D31" s="1">
        <f>[3]Sheet1!D7</f>
        <v>8.4620386313585844E-2</v>
      </c>
      <c r="E31" s="1">
        <f>[3]Sheet1!E7</f>
        <v>-0.2196757271054367</v>
      </c>
      <c r="F31" s="1">
        <f>[3]Sheet1!F7</f>
        <v>0.10191051355544831</v>
      </c>
    </row>
    <row r="32" spans="1:6" x14ac:dyDescent="0.3">
      <c r="A32" s="2">
        <f>[3]Sheet1!A8</f>
        <v>43831</v>
      </c>
      <c r="B32" s="1">
        <f>[3]Sheet1!B8</f>
        <v>0.5467747456294243</v>
      </c>
      <c r="C32" s="1">
        <f>[3]Sheet1!C8</f>
        <v>6.1006523232949569E-2</v>
      </c>
      <c r="D32" s="1">
        <f>[3]Sheet1!D8</f>
        <v>0.27868488066863578</v>
      </c>
      <c r="E32" s="1">
        <f>[3]Sheet1!E8</f>
        <v>0.18173946454664131</v>
      </c>
      <c r="F32" s="1">
        <f>[3]Sheet1!F8</f>
        <v>0.20386547071366981</v>
      </c>
    </row>
    <row r="33" spans="1:6" x14ac:dyDescent="0.3">
      <c r="A33" s="2">
        <f>[3]Sheet1!A9</f>
        <v>44197</v>
      </c>
      <c r="B33" s="1">
        <f>[3]Sheet1!B9</f>
        <v>0.4412137650893696</v>
      </c>
      <c r="C33" s="1">
        <f>[3]Sheet1!C9</f>
        <v>4.3309791562380552E-2</v>
      </c>
      <c r="D33" s="1">
        <f>[3]Sheet1!D9</f>
        <v>0.15326971722625579</v>
      </c>
      <c r="E33" s="1">
        <f>[3]Sheet1!E9</f>
        <v>-5.6735438464158787E-2</v>
      </c>
      <c r="F33" s="1">
        <f>[3]Sheet1!F9</f>
        <v>0.1782782319681836</v>
      </c>
    </row>
    <row r="34" spans="1:6" x14ac:dyDescent="0.3">
      <c r="A34" s="2">
        <f>[3]Sheet1!A10</f>
        <v>0</v>
      </c>
      <c r="B34" s="1">
        <f>[3]Sheet1!B10</f>
        <v>0</v>
      </c>
      <c r="C34" s="1">
        <f>[3]Sheet1!C10</f>
        <v>0</v>
      </c>
      <c r="D34" s="1">
        <f>[3]Sheet1!D10</f>
        <v>0</v>
      </c>
      <c r="E34" s="1">
        <f>[3]Sheet1!E10</f>
        <v>0</v>
      </c>
      <c r="F34" s="1">
        <f>[3]Sheet1!F10</f>
        <v>0</v>
      </c>
    </row>
    <row r="36" spans="1:6" x14ac:dyDescent="0.3">
      <c r="A36" s="2">
        <f>[4]Sheet1!A1</f>
        <v>0</v>
      </c>
      <c r="B36" s="1" t="str">
        <f>[4]Sheet1!B1</f>
        <v>level</v>
      </c>
      <c r="C36" s="1" t="str">
        <f>[4]Sheet1!C1</f>
        <v>slope</v>
      </c>
      <c r="D36" s="1" t="str">
        <f>[4]Sheet1!D1</f>
        <v>credit</v>
      </c>
      <c r="E36" s="1" t="str">
        <f>[4]Sheet1!E1</f>
        <v>default</v>
      </c>
      <c r="F36" s="1" t="str">
        <f>[4]Sheet1!F1</f>
        <v>convert</v>
      </c>
    </row>
    <row r="37" spans="1:6" x14ac:dyDescent="0.3">
      <c r="A37" s="2">
        <f>[4]Sheet1!A2</f>
        <v>41640</v>
      </c>
      <c r="B37" s="1">
        <f>[4]Sheet1!B2</f>
        <v>0.62923242665527601</v>
      </c>
      <c r="C37" s="1">
        <f>[4]Sheet1!C2</f>
        <v>-6.6417431938620902E-2</v>
      </c>
      <c r="D37" s="1">
        <f>[4]Sheet1!D2</f>
        <v>0.2109622327095233</v>
      </c>
      <c r="E37" s="1">
        <f>[4]Sheet1!E2</f>
        <v>0.39400227512674962</v>
      </c>
      <c r="F37" s="1">
        <f>[4]Sheet1!F2</f>
        <v>0.20894921505038819</v>
      </c>
    </row>
    <row r="38" spans="1:6" x14ac:dyDescent="0.3">
      <c r="A38" s="2">
        <f>[4]Sheet1!A3</f>
        <v>42005</v>
      </c>
      <c r="B38" s="1">
        <f>[4]Sheet1!B3</f>
        <v>0.45039096190652389</v>
      </c>
      <c r="C38" s="1">
        <f>[4]Sheet1!C3</f>
        <v>4.4717943925359382E-2</v>
      </c>
      <c r="D38" s="1">
        <f>[4]Sheet1!D3</f>
        <v>0.62950655487243901</v>
      </c>
      <c r="E38" s="1">
        <f>[4]Sheet1!E3</f>
        <v>0.92289311423346887</v>
      </c>
      <c r="F38" s="1">
        <f>[4]Sheet1!F3</f>
        <v>0.18295194175844759</v>
      </c>
    </row>
    <row r="39" spans="1:6" x14ac:dyDescent="0.3">
      <c r="A39" s="2">
        <f>[4]Sheet1!A4</f>
        <v>42370</v>
      </c>
      <c r="B39" s="1">
        <f>[4]Sheet1!B4</f>
        <v>0.50231873264941085</v>
      </c>
      <c r="C39" s="1">
        <f>[4]Sheet1!C4</f>
        <v>4.7516806404489763E-2</v>
      </c>
      <c r="D39" s="1">
        <f>[4]Sheet1!D4</f>
        <v>-1.9296725056539819E-2</v>
      </c>
      <c r="E39" s="1">
        <f>[4]Sheet1!E4</f>
        <v>0.4736643260232386</v>
      </c>
      <c r="F39" s="1">
        <f>[4]Sheet1!F4</f>
        <v>0.120875745593582</v>
      </c>
    </row>
    <row r="40" spans="1:6" x14ac:dyDescent="0.3">
      <c r="A40" s="2">
        <f>[4]Sheet1!A5</f>
        <v>42736</v>
      </c>
      <c r="B40" s="1">
        <f>[4]Sheet1!B5</f>
        <v>0.37618648971449492</v>
      </c>
      <c r="C40" s="1">
        <f>[4]Sheet1!C5</f>
        <v>-6.6654058806219788E-2</v>
      </c>
      <c r="D40" s="1">
        <f>[4]Sheet1!D5</f>
        <v>0.45167942588469667</v>
      </c>
      <c r="E40" s="1">
        <f>[4]Sheet1!E5</f>
        <v>0.32238139547024369</v>
      </c>
      <c r="F40" s="1">
        <f>[4]Sheet1!F5</f>
        <v>0.1279620147626897</v>
      </c>
    </row>
    <row r="41" spans="1:6" x14ac:dyDescent="0.3">
      <c r="A41" s="2">
        <f>[4]Sheet1!A6</f>
        <v>43101</v>
      </c>
      <c r="B41" s="1">
        <f>[4]Sheet1!B6</f>
        <v>0.45094074286054248</v>
      </c>
      <c r="C41" s="1">
        <f>[4]Sheet1!C6</f>
        <v>-3.2827686208476647E-2</v>
      </c>
      <c r="D41" s="1">
        <f>[4]Sheet1!D6</f>
        <v>0.10782752808827289</v>
      </c>
      <c r="E41" s="1">
        <f>[4]Sheet1!E6</f>
        <v>-1.594438839237438E-2</v>
      </c>
      <c r="F41" s="1">
        <f>[4]Sheet1!F6</f>
        <v>0.25108094802609832</v>
      </c>
    </row>
    <row r="42" spans="1:6" x14ac:dyDescent="0.3">
      <c r="A42" s="2">
        <f>[4]Sheet1!A7</f>
        <v>43466</v>
      </c>
      <c r="B42" s="1">
        <f>[4]Sheet1!B7</f>
        <v>0.40486394668817682</v>
      </c>
      <c r="C42" s="1">
        <f>[4]Sheet1!C7</f>
        <v>2.8694127892926899E-2</v>
      </c>
      <c r="D42" s="1">
        <f>[4]Sheet1!D7</f>
        <v>-0.153609181029292</v>
      </c>
      <c r="E42" s="1">
        <f>[4]Sheet1!E7</f>
        <v>-0.15315396699050979</v>
      </c>
      <c r="F42" s="1">
        <f>[4]Sheet1!F7</f>
        <v>0.24454929867640379</v>
      </c>
    </row>
    <row r="43" spans="1:6" x14ac:dyDescent="0.3">
      <c r="A43" s="2">
        <f>[4]Sheet1!A8</f>
        <v>43831</v>
      </c>
      <c r="B43" s="1">
        <f>[4]Sheet1!B8</f>
        <v>0.58942504877256108</v>
      </c>
      <c r="C43" s="1">
        <f>[4]Sheet1!C8</f>
        <v>4.8694726891660572E-2</v>
      </c>
      <c r="D43" s="1">
        <f>[4]Sheet1!D8</f>
        <v>0.2769309016814594</v>
      </c>
      <c r="E43" s="1">
        <f>[4]Sheet1!E8</f>
        <v>0.14222522140538241</v>
      </c>
      <c r="F43" s="1">
        <f>[4]Sheet1!F8</f>
        <v>0.37552116104481492</v>
      </c>
    </row>
    <row r="44" spans="1:6" x14ac:dyDescent="0.3">
      <c r="A44" s="2">
        <f>[4]Sheet1!A9</f>
        <v>44197</v>
      </c>
      <c r="B44" s="1">
        <f>[4]Sheet1!B9</f>
        <v>0.40193074017597202</v>
      </c>
      <c r="C44" s="1">
        <f>[4]Sheet1!C9</f>
        <v>-1.2277002983885239E-2</v>
      </c>
      <c r="D44" s="1">
        <f>[4]Sheet1!D9</f>
        <v>0.1207090291052023</v>
      </c>
      <c r="E44" s="1">
        <f>[4]Sheet1!E9</f>
        <v>-0.70029948701002653</v>
      </c>
      <c r="F44" s="1">
        <f>[4]Sheet1!F9</f>
        <v>0.36556668877479848</v>
      </c>
    </row>
    <row r="45" spans="1:6" x14ac:dyDescent="0.3">
      <c r="A45" s="2">
        <f>[4]Sheet1!A10</f>
        <v>0</v>
      </c>
      <c r="B45" s="1">
        <f>[4]Sheet1!B10</f>
        <v>0</v>
      </c>
      <c r="C45" s="1">
        <f>[4]Sheet1!C10</f>
        <v>0</v>
      </c>
      <c r="D45" s="1">
        <f>[4]Sheet1!D10</f>
        <v>0</v>
      </c>
      <c r="E45" s="1">
        <f>[4]Sheet1!E10</f>
        <v>0</v>
      </c>
      <c r="F45" s="1">
        <f>[4]Sheet1!F10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2021-12-23T09:33:46Z</dcterms:modified>
</cp:coreProperties>
</file>