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 Data\Doc\01_Quotation\"/>
    </mc:Choice>
  </mc:AlternateContent>
  <bookViews>
    <workbookView xWindow="0" yWindow="0" windowWidth="16170" windowHeight="5280"/>
  </bookViews>
  <sheets>
    <sheet name="ランニングコスト" sheetId="1" r:id="rId1"/>
  </sheets>
  <definedNames>
    <definedName name="_xlnm.Print_Area" localSheetId="0">ランニングコスト!$A$1:$L$51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I25" i="1" l="1"/>
  <c r="I24" i="1"/>
  <c r="I23" i="1"/>
  <c r="I28" i="1"/>
  <c r="I27" i="1"/>
  <c r="I22" i="1"/>
  <c r="I21" i="1"/>
  <c r="I41" i="1"/>
  <c r="I40" i="1"/>
  <c r="I39" i="1"/>
  <c r="I38" i="1"/>
  <c r="I37" i="1"/>
  <c r="I36" i="1"/>
  <c r="I35" i="1"/>
  <c r="I20" i="1" l="1"/>
  <c r="I18" i="1"/>
  <c r="I14" i="1" l="1"/>
  <c r="I15" i="1"/>
  <c r="I16" i="1"/>
  <c r="I17" i="1"/>
  <c r="I26" i="1"/>
  <c r="I29" i="1"/>
  <c r="I30" i="1"/>
  <c r="I31" i="1"/>
  <c r="I32" i="1"/>
  <c r="I33" i="1"/>
  <c r="I34" i="1"/>
  <c r="I42" i="1"/>
  <c r="I43" i="1"/>
  <c r="I44" i="1"/>
  <c r="I45" i="1"/>
  <c r="I46" i="1"/>
  <c r="I47" i="1"/>
  <c r="I48" i="1"/>
  <c r="I13" i="1"/>
  <c r="I49" i="1" l="1"/>
  <c r="E8" i="1" l="1"/>
</calcChain>
</file>

<file path=xl/sharedStrings.xml><?xml version="1.0" encoding="utf-8"?>
<sst xmlns="http://schemas.openxmlformats.org/spreadsheetml/2006/main" count="89" uniqueCount="48">
  <si>
    <t>お見積書 (QUOTATION)</t>
  </si>
  <si>
    <t>ご照会の件、下記の通りお見積り申し上げます。</t>
  </si>
  <si>
    <t>宜しくご検討賜り、ご用命の程お願い申し上げます。</t>
  </si>
  <si>
    <t>件　　　　　名：</t>
  </si>
  <si>
    <t>開発工数：</t>
  </si>
  <si>
    <t>提案金額：</t>
    <phoneticPr fontId="0"/>
  </si>
  <si>
    <t>区分</t>
  </si>
  <si>
    <t>算出内容</t>
  </si>
  <si>
    <t>総計</t>
  </si>
  <si>
    <t>参加人</t>
  </si>
  <si>
    <t>作業日数</t>
  </si>
  <si>
    <t>工数</t>
  </si>
  <si>
    <t>ご愛顧を賜り有難く厚くお礼申し上げます。</t>
  </si>
  <si>
    <t>ログイン</t>
  </si>
  <si>
    <t>編集</t>
  </si>
  <si>
    <t>menkoyaさんの案件</t>
  </si>
  <si>
    <t>設計</t>
  </si>
  <si>
    <t>プロジェクト</t>
  </si>
  <si>
    <t>API</t>
  </si>
  <si>
    <t>データベース</t>
  </si>
  <si>
    <t>店舗管理</t>
  </si>
  <si>
    <t>ユーザー管理</t>
  </si>
  <si>
    <t>管理者ページ</t>
  </si>
  <si>
    <t>追加</t>
  </si>
  <si>
    <t>削除</t>
  </si>
  <si>
    <t>スタッフ</t>
  </si>
  <si>
    <t>Admin管理者</t>
  </si>
  <si>
    <t>店舗管理者</t>
  </si>
  <si>
    <t>ページ</t>
  </si>
  <si>
    <t>スタッフ管理</t>
  </si>
  <si>
    <t>イベント管理</t>
  </si>
  <si>
    <t>プロファイル</t>
  </si>
  <si>
    <t>写メ日記の投稿</t>
  </si>
  <si>
    <t>画像の投稿</t>
  </si>
  <si>
    <t>い</t>
  </si>
  <si>
    <t>カテゴリ管理</t>
  </si>
  <si>
    <t>ユーザーページ</t>
  </si>
  <si>
    <t>トップ</t>
  </si>
  <si>
    <t>地域</t>
  </si>
  <si>
    <t>店舗</t>
  </si>
  <si>
    <t>女性スタッフ</t>
  </si>
  <si>
    <t>写メ日記</t>
  </si>
  <si>
    <t>固定ページ</t>
  </si>
  <si>
    <t>イベント</t>
  </si>
  <si>
    <t>大項目</t>
  </si>
  <si>
    <t>小項目</t>
  </si>
  <si>
    <t>機能</t>
  </si>
  <si>
    <t>■納期：11月まで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</si>
</sst>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&quot;人月&quot;"/>
    <numFmt numFmtId="165" formatCode="&quot;¥&quot;#,##0;&quot;¥&quot;\-#,##0"/>
    <numFmt numFmtId="166" formatCode="0.0"/>
    <numFmt numFmtId="167" formatCode="0.0_ "/>
  </numFmts>
  <fonts count="16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name val="MS UI Gothic"/>
      <family val="2"/>
    </font>
    <font>
      <b/>
      <sz val="20"/>
      <name val="MS UI Gothic"/>
      <family val="2"/>
    </font>
    <font>
      <sz val="9"/>
      <name val="MS UI Gothic"/>
      <family val="2"/>
    </font>
    <font>
      <b/>
      <sz val="9"/>
      <name val="MS UI Gothic"/>
      <family val="2"/>
    </font>
    <font>
      <b/>
      <sz val="12"/>
      <color indexed="9"/>
      <name val="MS UI Gothic"/>
      <family val="2"/>
    </font>
    <font>
      <sz val="12"/>
      <color indexed="9"/>
      <name val="MS UI Gothic"/>
      <family val="2"/>
    </font>
    <font>
      <sz val="10"/>
      <name val="MS UI Gothic"/>
      <family val="2"/>
    </font>
    <font>
      <sz val="11"/>
      <name val="MS UI Gothic"/>
      <family val="2"/>
    </font>
    <font>
      <b/>
      <sz val="16"/>
      <color indexed="9"/>
      <name val="MS UI Gothic"/>
      <family val="2"/>
    </font>
    <font>
      <b/>
      <sz val="10"/>
      <name val="MS UI Gothic"/>
      <family val="2"/>
    </font>
    <font>
      <b/>
      <sz val="11"/>
      <name val="MS UI Gothic"/>
      <family val="2"/>
    </font>
    <font>
      <sz val="10"/>
      <color indexed="10"/>
      <name val="MS UI Gothic"/>
      <family val="2"/>
    </font>
    <font>
      <b/>
      <sz val="10"/>
      <color indexed="12"/>
      <name val="MS UI Gothic"/>
      <family val="2"/>
    </font>
    <font>
      <sz val="9"/>
      <color rgb="FFFF0000"/>
      <name val="MS UI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9">
    <xf numFmtId="0" fontId="0" fillId="0" borderId="0" xfId="0"/>
    <xf numFmtId="49" fontId="3" fillId="2" borderId="0" xfId="1" applyNumberFormat="1" applyFont="1" applyFill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0" xfId="1" applyFont="1" applyFill="1" applyAlignment="1">
      <alignment vertical="center"/>
    </xf>
    <xf numFmtId="49" fontId="4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 applyBorder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49" fontId="5" fillId="2" borderId="0" xfId="1" applyNumberFormat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3" fontId="4" fillId="2" borderId="0" xfId="1" applyNumberFormat="1" applyFont="1" applyFill="1" applyBorder="1" applyAlignment="1">
      <alignment vertical="center"/>
    </xf>
    <xf numFmtId="49" fontId="6" fillId="3" borderId="2" xfId="1" applyNumberFormat="1" applyFont="1" applyFill="1" applyBorder="1" applyAlignment="1">
      <alignment horizontal="left" vertical="center"/>
    </xf>
    <xf numFmtId="49" fontId="8" fillId="2" borderId="0" xfId="1" applyNumberFormat="1" applyFont="1" applyFill="1" applyBorder="1" applyAlignment="1">
      <alignment horizontal="left" vertical="center"/>
    </xf>
    <xf numFmtId="0" fontId="9" fillId="2" borderId="0" xfId="1" applyFont="1" applyFill="1" applyBorder="1" applyAlignment="1">
      <alignment horizontal="left" vertical="center"/>
    </xf>
    <xf numFmtId="38" fontId="8" fillId="0" borderId="0" xfId="1" applyNumberFormat="1" applyFont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3" fontId="4" fillId="2" borderId="4" xfId="1" applyNumberFormat="1" applyFont="1" applyFill="1" applyBorder="1" applyAlignment="1">
      <alignment vertical="center"/>
    </xf>
    <xf numFmtId="0" fontId="8" fillId="2" borderId="0" xfId="1" applyFont="1" applyFill="1" applyAlignment="1">
      <alignment vertical="center"/>
    </xf>
    <xf numFmtId="0" fontId="9" fillId="2" borderId="0" xfId="1" applyFont="1" applyFill="1">
      <alignment vertical="center"/>
    </xf>
    <xf numFmtId="0" fontId="8" fillId="2" borderId="0" xfId="1" applyFont="1" applyFill="1" applyBorder="1" applyAlignment="1">
      <alignment vertical="center"/>
    </xf>
    <xf numFmtId="0" fontId="8" fillId="0" borderId="3" xfId="1" applyFont="1" applyFill="1" applyBorder="1" applyAlignment="1">
      <alignment horizontal="left" vertical="center" wrapText="1"/>
    </xf>
    <xf numFmtId="166" fontId="8" fillId="4" borderId="5" xfId="1" applyNumberFormat="1" applyFont="1" applyFill="1" applyBorder="1" applyAlignment="1">
      <alignment horizontal="center" vertical="center"/>
    </xf>
    <xf numFmtId="0" fontId="9" fillId="2" borderId="0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8" xfId="1" applyFont="1" applyFill="1" applyBorder="1">
      <alignment vertical="center"/>
    </xf>
    <xf numFmtId="49" fontId="9" fillId="2" borderId="0" xfId="1" applyNumberFormat="1" applyFont="1" applyFill="1" applyBorder="1">
      <alignment vertical="center"/>
    </xf>
    <xf numFmtId="49" fontId="9" fillId="2" borderId="0" xfId="1" applyNumberFormat="1" applyFont="1" applyFill="1" applyAlignment="1">
      <alignment horizontal="right" vertical="center"/>
    </xf>
    <xf numFmtId="49" fontId="9" fillId="2" borderId="0" xfId="1" applyNumberFormat="1" applyFont="1" applyFill="1">
      <alignment vertical="center"/>
    </xf>
    <xf numFmtId="0" fontId="9" fillId="2" borderId="0" xfId="1" applyFont="1" applyFill="1" applyAlignment="1">
      <alignment horizontal="left" vertical="center"/>
    </xf>
    <xf numFmtId="0" fontId="9" fillId="2" borderId="0" xfId="1" quotePrefix="1" applyFont="1" applyFill="1" applyAlignment="1">
      <alignment horizontal="right" vertical="center"/>
    </xf>
    <xf numFmtId="0" fontId="8" fillId="0" borderId="2" xfId="1" applyFont="1" applyFill="1" applyBorder="1" applyAlignment="1">
      <alignment horizontal="left" vertical="center" wrapText="1"/>
    </xf>
    <xf numFmtId="49" fontId="4" fillId="0" borderId="0" xfId="1" applyNumberFormat="1" applyFont="1" applyBorder="1" applyAlignment="1">
      <alignment horizontal="left" vertical="center"/>
    </xf>
    <xf numFmtId="49" fontId="4" fillId="0" borderId="0" xfId="1" applyNumberFormat="1" applyFont="1" applyBorder="1" applyAlignment="1">
      <alignment horizontal="left" vertical="center" justifyLastLine="1"/>
    </xf>
    <xf numFmtId="0" fontId="11" fillId="2" borderId="0" xfId="1" applyFont="1" applyFill="1" applyBorder="1" applyAlignment="1">
      <alignment vertical="center"/>
    </xf>
    <xf numFmtId="49" fontId="9" fillId="2" borderId="0" xfId="1" applyNumberFormat="1" applyFont="1" applyFill="1" applyBorder="1" applyAlignment="1">
      <alignment horizontal="right" vertical="center"/>
    </xf>
    <xf numFmtId="167" fontId="14" fillId="2" borderId="3" xfId="1" applyNumberFormat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left" vertical="center" wrapText="1"/>
    </xf>
    <xf numFmtId="166" fontId="3" fillId="2" borderId="0" xfId="1" applyNumberFormat="1" applyFont="1" applyFill="1" applyAlignment="1">
      <alignment horizontal="center" vertical="center" wrapText="1"/>
    </xf>
    <xf numFmtId="166" fontId="4" fillId="2" borderId="0" xfId="1" applyNumberFormat="1" applyFont="1" applyFill="1" applyAlignment="1">
      <alignment vertical="center" wrapText="1"/>
    </xf>
    <xf numFmtId="166" fontId="8" fillId="4" borderId="7" xfId="1" applyNumberFormat="1" applyFont="1" applyFill="1" applyBorder="1" applyAlignment="1">
      <alignment horizontal="center" vertical="center"/>
    </xf>
    <xf numFmtId="166" fontId="9" fillId="2" borderId="0" xfId="1" applyNumberFormat="1" applyFont="1" applyFill="1" applyAlignment="1">
      <alignment vertical="center" wrapText="1"/>
    </xf>
    <xf numFmtId="166" fontId="9" fillId="2" borderId="0" xfId="1" applyNumberFormat="1" applyFont="1" applyFill="1">
      <alignment vertical="center"/>
    </xf>
    <xf numFmtId="166" fontId="4" fillId="2" borderId="0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center" vertical="center" wrapText="1"/>
    </xf>
    <xf numFmtId="49" fontId="4" fillId="0" borderId="0" xfId="1" applyNumberFormat="1" applyFont="1" applyBorder="1" applyAlignment="1">
      <alignment vertical="center"/>
    </xf>
    <xf numFmtId="165" fontId="10" fillId="5" borderId="0" xfId="1" applyNumberFormat="1" applyFont="1" applyFill="1" applyBorder="1" applyAlignment="1">
      <alignment horizontal="left" vertical="center"/>
    </xf>
    <xf numFmtId="166" fontId="7" fillId="3" borderId="2" xfId="1" applyNumberFormat="1" applyFont="1" applyFill="1" applyBorder="1" applyAlignment="1">
      <alignment vertical="center" wrapText="1"/>
    </xf>
    <xf numFmtId="0" fontId="12" fillId="2" borderId="2" xfId="1" applyFont="1" applyFill="1" applyBorder="1" applyAlignment="1">
      <alignment horizontal="center" vertical="center"/>
    </xf>
    <xf numFmtId="49" fontId="4" fillId="2" borderId="0" xfId="1" applyNumberFormat="1" applyFont="1" applyFill="1" applyBorder="1" applyAlignment="1">
      <alignment horizontal="distributed" vertical="center"/>
    </xf>
    <xf numFmtId="49" fontId="10" fillId="5" borderId="0" xfId="1" applyNumberFormat="1" applyFont="1" applyFill="1" applyBorder="1" applyAlignment="1">
      <alignment horizontal="distributed" vertical="center"/>
    </xf>
    <xf numFmtId="49" fontId="4" fillId="2" borderId="0" xfId="1" applyNumberFormat="1" applyFont="1" applyFill="1" applyAlignment="1">
      <alignment horizontal="distributed" vertical="center"/>
    </xf>
    <xf numFmtId="49" fontId="3" fillId="2" borderId="0" xfId="1" applyNumberFormat="1" applyFont="1" applyFill="1" applyAlignment="1">
      <alignment horizontal="center" vertical="center"/>
    </xf>
    <xf numFmtId="49" fontId="6" fillId="3" borderId="2" xfId="1" applyNumberFormat="1" applyFont="1" applyFill="1" applyBorder="1" applyAlignment="1">
      <alignment horizontal="distributed" vertical="center"/>
    </xf>
    <xf numFmtId="38" fontId="8" fillId="0" borderId="0" xfId="1" applyNumberFormat="1" applyFont="1" applyBorder="1" applyAlignment="1">
      <alignment horizontal="left" vertical="top" wrapText="1"/>
    </xf>
    <xf numFmtId="0" fontId="8" fillId="0" borderId="5" xfId="1" applyFont="1" applyFill="1" applyBorder="1" applyAlignment="1">
      <alignment horizontal="left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left" vertical="center" wrapText="1"/>
    </xf>
    <xf numFmtId="0" fontId="8" fillId="2" borderId="5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vertical="center" wrapText="1"/>
    </xf>
    <xf numFmtId="0" fontId="2" fillId="2" borderId="14" xfId="1" applyFont="1" applyFill="1" applyBorder="1" applyAlignment="1">
      <alignment vertical="center" wrapText="1"/>
    </xf>
    <xf numFmtId="166" fontId="2" fillId="2" borderId="14" xfId="1" applyNumberFormat="1" applyFont="1" applyFill="1" applyBorder="1" applyAlignment="1">
      <alignment horizontal="center" vertical="center"/>
    </xf>
    <xf numFmtId="49" fontId="2" fillId="2" borderId="14" xfId="1" applyNumberFormat="1" applyFont="1" applyFill="1" applyBorder="1" applyAlignment="1">
      <alignment horizontal="center" vertical="center"/>
    </xf>
    <xf numFmtId="49" fontId="15" fillId="0" borderId="0" xfId="1" applyNumberFormat="1" applyFont="1" applyBorder="1" applyAlignment="1">
      <alignment horizontal="left" vertical="center"/>
    </xf>
    <xf numFmtId="166" fontId="7" fillId="3" borderId="5" xfId="1" applyNumberFormat="1" applyFont="1" applyFill="1" applyBorder="1" applyAlignment="1">
      <alignment vertical="center" wrapText="1"/>
    </xf>
    <xf numFmtId="164" fontId="15" fillId="2" borderId="0" xfId="1" applyNumberFormat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 wrapText="1"/>
    </xf>
    <xf numFmtId="49" fontId="3" fillId="2" borderId="0" xfId="1" applyNumberFormat="1" applyFont="1" applyFill="1" applyAlignment="1">
      <alignment horizontal="center" vertical="center"/>
    </xf>
    <xf numFmtId="49" fontId="6" fillId="3" borderId="1" xfId="1" applyNumberFormat="1" applyFont="1" applyFill="1" applyBorder="1" applyAlignment="1">
      <alignment horizontal="distributed" vertical="center"/>
    </xf>
    <xf numFmtId="49" fontId="6" fillId="3" borderId="2" xfId="1" applyNumberFormat="1" applyFont="1" applyFill="1" applyBorder="1" applyAlignment="1">
      <alignment horizontal="distributed" vertical="center"/>
    </xf>
    <xf numFmtId="49" fontId="4" fillId="2" borderId="0" xfId="1" applyNumberFormat="1" applyFont="1" applyFill="1" applyAlignment="1">
      <alignment horizontal="distributed" vertical="center"/>
    </xf>
    <xf numFmtId="49" fontId="4" fillId="2" borderId="0" xfId="1" applyNumberFormat="1" applyFont="1" applyFill="1" applyBorder="1" applyAlignment="1">
      <alignment horizontal="distributed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49" fontId="10" fillId="5" borderId="0" xfId="1" applyNumberFormat="1" applyFont="1" applyFill="1" applyBorder="1" applyAlignment="1">
      <alignment horizontal="distributed" vertical="center"/>
    </xf>
    <xf numFmtId="165" fontId="10" fillId="5" borderId="0" xfId="1" applyNumberFormat="1" applyFont="1" applyFill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_Quotation_KOMACHI_0703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3"/>
  <sheetViews>
    <sheetView showGridLines="0" tabSelected="1" view="pageBreakPreview" zoomScaleNormal="85" zoomScaleSheetLayoutView="100" workbookViewId="0">
      <selection activeCell="F8" sqref="F8"/>
    </sheetView>
  </sheetViews>
  <sheetFormatPr defaultColWidth="10.28515625" defaultRowHeight="13.5" x14ac:dyDescent="0.25"/>
  <cols>
    <col min="1" max="1" width="1.28515625" style="19" customWidth="1"/>
    <col min="2" max="2" width="10.28515625" style="19"/>
    <col min="3" max="3" width="6.7109375" style="19" customWidth="1"/>
    <col min="4" max="4" width="12.5703125" style="19" bestFit="1" customWidth="1"/>
    <col min="5" max="6" width="21.7109375" style="19" customWidth="1"/>
    <col min="7" max="7" width="36.28515625" style="42" customWidth="1"/>
    <col min="8" max="8" width="9" style="42" bestFit="1" customWidth="1"/>
    <col min="9" max="9" width="10.85546875" style="19" customWidth="1"/>
    <col min="10" max="10" width="12.140625" style="29" customWidth="1"/>
    <col min="11" max="11" width="8.7109375" style="29" customWidth="1"/>
    <col min="12" max="12" width="1.28515625" style="19" customWidth="1"/>
    <col min="13" max="13" width="10.140625" style="19" customWidth="1"/>
    <col min="14" max="16384" width="10.28515625" style="19"/>
  </cols>
  <sheetData>
    <row r="1" spans="1:145" s="3" customFormat="1" ht="24" x14ac:dyDescent="0.2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spans="1:145" s="3" customFormat="1" ht="24" x14ac:dyDescent="0.25">
      <c r="B2" s="4" t="s">
        <v>12</v>
      </c>
      <c r="C2" s="5"/>
      <c r="D2" s="53"/>
      <c r="E2" s="5"/>
      <c r="F2" s="53"/>
      <c r="G2" s="39"/>
      <c r="H2" s="39"/>
      <c r="I2" s="5"/>
      <c r="J2" s="5"/>
      <c r="K2" s="5"/>
      <c r="L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</row>
    <row r="3" spans="1:145" s="3" customFormat="1" ht="24" x14ac:dyDescent="0.25">
      <c r="B3" s="4" t="s">
        <v>1</v>
      </c>
      <c r="C3" s="5"/>
      <c r="D3" s="53"/>
      <c r="E3" s="5"/>
      <c r="F3" s="53"/>
      <c r="G3" s="39"/>
      <c r="H3" s="39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</row>
    <row r="4" spans="1:145" s="3" customFormat="1" ht="24" x14ac:dyDescent="0.25">
      <c r="B4" s="4" t="s">
        <v>2</v>
      </c>
      <c r="C4" s="5"/>
      <c r="D4" s="53"/>
      <c r="E4" s="5"/>
      <c r="F4" s="53"/>
      <c r="G4" s="39"/>
      <c r="H4" s="39"/>
      <c r="I4" s="5"/>
      <c r="J4" s="5"/>
      <c r="K4" s="5"/>
      <c r="L4" s="5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</row>
    <row r="5" spans="1:145" s="3" customFormat="1" ht="11.25" x14ac:dyDescent="0.25">
      <c r="B5" s="7"/>
      <c r="C5" s="8"/>
      <c r="D5" s="8"/>
      <c r="E5" s="8"/>
      <c r="F5" s="8"/>
      <c r="G5" s="40"/>
      <c r="H5" s="40"/>
      <c r="I5" s="7"/>
      <c r="J5" s="7"/>
      <c r="K5" s="7"/>
      <c r="L5" s="9"/>
      <c r="M5" s="10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s="3" customFormat="1" ht="14.25" x14ac:dyDescent="0.25">
      <c r="B6" s="78" t="s">
        <v>3</v>
      </c>
      <c r="C6" s="79"/>
      <c r="D6" s="54"/>
      <c r="E6" s="11" t="s">
        <v>15</v>
      </c>
      <c r="F6" s="11"/>
      <c r="G6" s="48"/>
      <c r="H6" s="48"/>
      <c r="I6" s="67"/>
      <c r="K6" s="12"/>
      <c r="L6" s="13"/>
      <c r="M6" s="1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</row>
    <row r="7" spans="1:145" s="3" customFormat="1" ht="11.25" customHeight="1" x14ac:dyDescent="0.25">
      <c r="B7" s="80"/>
      <c r="C7" s="80"/>
      <c r="D7" s="52"/>
      <c r="E7" s="16"/>
      <c r="F7" s="16"/>
      <c r="G7" s="40"/>
      <c r="H7" s="34"/>
      <c r="I7" s="34"/>
      <c r="K7" s="55"/>
      <c r="L7" s="15"/>
      <c r="M7" s="1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</row>
    <row r="8" spans="1:145" s="3" customFormat="1" ht="12" x14ac:dyDescent="0.25">
      <c r="B8" s="81" t="s">
        <v>4</v>
      </c>
      <c r="C8" s="81"/>
      <c r="D8" s="50"/>
      <c r="E8" s="68">
        <f>I49/20</f>
        <v>2.4500000000000002</v>
      </c>
      <c r="F8" s="33"/>
      <c r="G8" s="44"/>
      <c r="H8" s="66" t="s">
        <v>47</v>
      </c>
      <c r="I8" s="33"/>
      <c r="K8" s="14"/>
      <c r="L8" s="15"/>
      <c r="M8" s="10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</row>
    <row r="9" spans="1:145" s="3" customFormat="1" ht="18.75" x14ac:dyDescent="0.25">
      <c r="B9" s="88" t="s">
        <v>5</v>
      </c>
      <c r="C9" s="88"/>
      <c r="D9" s="51"/>
      <c r="E9" s="89">
        <f>15000*I49</f>
        <v>735000</v>
      </c>
      <c r="F9" s="89"/>
      <c r="G9" s="89"/>
      <c r="H9" s="47"/>
      <c r="I9" s="47"/>
      <c r="J9" s="46"/>
      <c r="K9" s="14"/>
      <c r="L9" s="9"/>
      <c r="M9" s="10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</row>
    <row r="10" spans="1:145" s="3" customFormat="1" ht="11.25" x14ac:dyDescent="0.25">
      <c r="B10" s="7"/>
      <c r="C10" s="8"/>
      <c r="D10" s="8"/>
      <c r="E10" s="8"/>
      <c r="F10" s="8"/>
      <c r="G10" s="40"/>
      <c r="H10" s="40"/>
      <c r="I10" s="7"/>
      <c r="J10" s="7"/>
      <c r="K10" s="7"/>
      <c r="L10" s="9"/>
      <c r="M10" s="1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</row>
    <row r="11" spans="1:145" s="18" customFormat="1" ht="15" customHeight="1" x14ac:dyDescent="0.25">
      <c r="B11" s="69" t="s">
        <v>6</v>
      </c>
      <c r="C11" s="69"/>
      <c r="D11" s="73" t="s">
        <v>7</v>
      </c>
      <c r="E11" s="73"/>
      <c r="F11" s="73"/>
      <c r="G11" s="73"/>
      <c r="H11" s="73"/>
      <c r="I11" s="73"/>
      <c r="J11" s="35"/>
      <c r="K11" s="35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</row>
    <row r="12" spans="1:145" s="18" customFormat="1" ht="15" customHeight="1" x14ac:dyDescent="0.25">
      <c r="B12" s="69"/>
      <c r="C12" s="69"/>
      <c r="D12" s="62" t="s">
        <v>44</v>
      </c>
      <c r="E12" s="62" t="s">
        <v>45</v>
      </c>
      <c r="F12" s="63" t="s">
        <v>46</v>
      </c>
      <c r="G12" s="64" t="s">
        <v>10</v>
      </c>
      <c r="H12" s="64" t="s">
        <v>9</v>
      </c>
      <c r="I12" s="65" t="s">
        <v>11</v>
      </c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</row>
    <row r="13" spans="1:145" s="18" customFormat="1" ht="13.5" customHeight="1" x14ac:dyDescent="0.25">
      <c r="B13" s="82" t="s">
        <v>16</v>
      </c>
      <c r="C13" s="83"/>
      <c r="D13" s="21" t="s">
        <v>19</v>
      </c>
      <c r="E13" s="21" t="s">
        <v>19</v>
      </c>
      <c r="F13" s="21"/>
      <c r="G13" s="22">
        <v>3</v>
      </c>
      <c r="H13" s="22">
        <v>1</v>
      </c>
      <c r="I13" s="22">
        <f>G13*H13</f>
        <v>3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</row>
    <row r="14" spans="1:145" s="18" customFormat="1" ht="12" x14ac:dyDescent="0.25">
      <c r="B14" s="84"/>
      <c r="C14" s="85"/>
      <c r="D14" s="21" t="s">
        <v>17</v>
      </c>
      <c r="E14" s="21" t="s">
        <v>17</v>
      </c>
      <c r="F14" s="21"/>
      <c r="G14" s="22">
        <v>2</v>
      </c>
      <c r="H14" s="22">
        <v>1</v>
      </c>
      <c r="I14" s="22">
        <f t="shared" ref="I14:I48" si="0">G14*H14</f>
        <v>2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</row>
    <row r="15" spans="1:145" s="18" customFormat="1" ht="12" x14ac:dyDescent="0.25">
      <c r="B15" s="86"/>
      <c r="C15" s="87"/>
      <c r="D15" s="56" t="s">
        <v>18</v>
      </c>
      <c r="E15" s="32" t="s">
        <v>18</v>
      </c>
      <c r="F15" s="56"/>
      <c r="G15" s="22">
        <v>1</v>
      </c>
      <c r="H15" s="22">
        <v>1</v>
      </c>
      <c r="I15" s="22">
        <f t="shared" si="0"/>
        <v>1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</row>
    <row r="16" spans="1:145" s="18" customFormat="1" ht="12" x14ac:dyDescent="0.25">
      <c r="B16" s="82" t="s">
        <v>22</v>
      </c>
      <c r="C16" s="83"/>
      <c r="D16" s="59" t="s">
        <v>13</v>
      </c>
      <c r="E16" s="59" t="s">
        <v>13</v>
      </c>
      <c r="F16" s="59" t="s">
        <v>13</v>
      </c>
      <c r="G16" s="22">
        <v>1</v>
      </c>
      <c r="H16" s="22">
        <v>1</v>
      </c>
      <c r="I16" s="22">
        <f t="shared" si="0"/>
        <v>1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</row>
    <row r="17" spans="1:139" s="18" customFormat="1" ht="12" x14ac:dyDescent="0.25">
      <c r="B17" s="84"/>
      <c r="C17" s="85"/>
      <c r="D17" s="70" t="s">
        <v>26</v>
      </c>
      <c r="E17" s="95" t="s">
        <v>21</v>
      </c>
      <c r="F17" s="32" t="s">
        <v>23</v>
      </c>
      <c r="G17" s="22">
        <v>1</v>
      </c>
      <c r="H17" s="22">
        <v>1</v>
      </c>
      <c r="I17" s="22">
        <f t="shared" si="0"/>
        <v>1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</row>
    <row r="18" spans="1:139" s="18" customFormat="1" ht="12" x14ac:dyDescent="0.25">
      <c r="B18" s="84"/>
      <c r="C18" s="85"/>
      <c r="D18" s="71"/>
      <c r="E18" s="96"/>
      <c r="F18" s="38" t="s">
        <v>14</v>
      </c>
      <c r="G18" s="41">
        <v>0.5</v>
      </c>
      <c r="H18" s="22">
        <v>1</v>
      </c>
      <c r="I18" s="22">
        <f t="shared" si="0"/>
        <v>0.5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</row>
    <row r="19" spans="1:139" s="18" customFormat="1" ht="12" x14ac:dyDescent="0.25">
      <c r="B19" s="84"/>
      <c r="C19" s="85"/>
      <c r="D19" s="71"/>
      <c r="E19" s="97"/>
      <c r="F19" s="38" t="s">
        <v>24</v>
      </c>
      <c r="G19" s="41">
        <v>0.5</v>
      </c>
      <c r="H19" s="22">
        <v>1</v>
      </c>
      <c r="I19" s="22">
        <v>0.5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</row>
    <row r="20" spans="1:139" s="18" customFormat="1" ht="12" x14ac:dyDescent="0.25">
      <c r="B20" s="84"/>
      <c r="C20" s="85"/>
      <c r="D20" s="71"/>
      <c r="E20" s="98" t="s">
        <v>28</v>
      </c>
      <c r="F20" s="32" t="s">
        <v>23</v>
      </c>
      <c r="G20" s="22">
        <v>3</v>
      </c>
      <c r="H20" s="22">
        <v>1</v>
      </c>
      <c r="I20" s="22">
        <f t="shared" ref="I20:I25" si="1">G20*H20</f>
        <v>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</row>
    <row r="21" spans="1:139" s="18" customFormat="1" ht="12" x14ac:dyDescent="0.25">
      <c r="B21" s="84"/>
      <c r="C21" s="85"/>
      <c r="D21" s="71"/>
      <c r="E21" s="98"/>
      <c r="F21" s="38" t="s">
        <v>14</v>
      </c>
      <c r="G21" s="41">
        <v>1</v>
      </c>
      <c r="H21" s="22">
        <v>1</v>
      </c>
      <c r="I21" s="22">
        <f t="shared" si="1"/>
        <v>1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</row>
    <row r="22" spans="1:139" s="18" customFormat="1" ht="12" x14ac:dyDescent="0.25">
      <c r="B22" s="84"/>
      <c r="C22" s="85"/>
      <c r="D22" s="71"/>
      <c r="E22" s="98"/>
      <c r="F22" s="38" t="s">
        <v>24</v>
      </c>
      <c r="G22" s="41">
        <v>0.5</v>
      </c>
      <c r="H22" s="22">
        <v>1</v>
      </c>
      <c r="I22" s="22">
        <f t="shared" si="1"/>
        <v>0.5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</row>
    <row r="23" spans="1:139" s="18" customFormat="1" ht="12" x14ac:dyDescent="0.25">
      <c r="B23" s="84"/>
      <c r="C23" s="85"/>
      <c r="D23" s="71"/>
      <c r="E23" s="74" t="s">
        <v>35</v>
      </c>
      <c r="F23" s="32" t="s">
        <v>23</v>
      </c>
      <c r="G23" s="41">
        <v>2</v>
      </c>
      <c r="H23" s="22">
        <v>1</v>
      </c>
      <c r="I23" s="22">
        <f t="shared" si="1"/>
        <v>2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</row>
    <row r="24" spans="1:139" s="18" customFormat="1" ht="12" x14ac:dyDescent="0.25">
      <c r="A24" s="18" t="s">
        <v>34</v>
      </c>
      <c r="B24" s="84"/>
      <c r="C24" s="85"/>
      <c r="D24" s="71"/>
      <c r="E24" s="75"/>
      <c r="F24" s="38" t="s">
        <v>14</v>
      </c>
      <c r="G24" s="41">
        <v>1</v>
      </c>
      <c r="H24" s="22">
        <v>1</v>
      </c>
      <c r="I24" s="22">
        <f t="shared" si="1"/>
        <v>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</row>
    <row r="25" spans="1:139" s="18" customFormat="1" ht="12" x14ac:dyDescent="0.25">
      <c r="B25" s="84"/>
      <c r="C25" s="85"/>
      <c r="D25" s="72"/>
      <c r="E25" s="76"/>
      <c r="F25" s="38" t="s">
        <v>24</v>
      </c>
      <c r="G25" s="41">
        <v>0.5</v>
      </c>
      <c r="H25" s="22">
        <v>1</v>
      </c>
      <c r="I25" s="22">
        <f t="shared" si="1"/>
        <v>0.5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</row>
    <row r="26" spans="1:139" s="18" customFormat="1" ht="12" x14ac:dyDescent="0.25">
      <c r="B26" s="84"/>
      <c r="C26" s="85"/>
      <c r="D26" s="70" t="s">
        <v>27</v>
      </c>
      <c r="E26" s="95" t="s">
        <v>20</v>
      </c>
      <c r="F26" s="32" t="s">
        <v>23</v>
      </c>
      <c r="G26" s="41">
        <v>2</v>
      </c>
      <c r="H26" s="22">
        <v>1</v>
      </c>
      <c r="I26" s="22">
        <f t="shared" si="0"/>
        <v>2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</row>
    <row r="27" spans="1:139" s="18" customFormat="1" ht="12" x14ac:dyDescent="0.25">
      <c r="B27" s="84"/>
      <c r="C27" s="85"/>
      <c r="D27" s="71"/>
      <c r="E27" s="96"/>
      <c r="F27" s="38" t="s">
        <v>14</v>
      </c>
      <c r="G27" s="41">
        <v>1</v>
      </c>
      <c r="H27" s="22">
        <v>1</v>
      </c>
      <c r="I27" s="22">
        <f t="shared" si="0"/>
        <v>1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</row>
    <row r="28" spans="1:139" s="18" customFormat="1" ht="12" x14ac:dyDescent="0.25">
      <c r="B28" s="84"/>
      <c r="C28" s="85"/>
      <c r="D28" s="71"/>
      <c r="E28" s="97"/>
      <c r="F28" s="38" t="s">
        <v>24</v>
      </c>
      <c r="G28" s="41">
        <v>1</v>
      </c>
      <c r="H28" s="22">
        <v>1</v>
      </c>
      <c r="I28" s="22">
        <f t="shared" si="0"/>
        <v>1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</row>
    <row r="29" spans="1:139" s="18" customFormat="1" ht="12" x14ac:dyDescent="0.25">
      <c r="B29" s="84"/>
      <c r="C29" s="85"/>
      <c r="D29" s="71"/>
      <c r="E29" s="98" t="s">
        <v>29</v>
      </c>
      <c r="F29" s="56" t="s">
        <v>23</v>
      </c>
      <c r="G29" s="22">
        <v>3</v>
      </c>
      <c r="H29" s="22">
        <v>1</v>
      </c>
      <c r="I29" s="22">
        <f t="shared" si="0"/>
        <v>3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</row>
    <row r="30" spans="1:139" s="18" customFormat="1" ht="12" x14ac:dyDescent="0.25">
      <c r="B30" s="84"/>
      <c r="C30" s="85"/>
      <c r="D30" s="71"/>
      <c r="E30" s="98"/>
      <c r="F30" s="32" t="s">
        <v>14</v>
      </c>
      <c r="G30" s="22">
        <v>0.5</v>
      </c>
      <c r="H30" s="22">
        <v>1</v>
      </c>
      <c r="I30" s="22">
        <f t="shared" si="0"/>
        <v>0.5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</row>
    <row r="31" spans="1:139" s="18" customFormat="1" ht="12" x14ac:dyDescent="0.25">
      <c r="B31" s="84"/>
      <c r="C31" s="85"/>
      <c r="D31" s="71"/>
      <c r="E31" s="98"/>
      <c r="F31" s="32" t="s">
        <v>24</v>
      </c>
      <c r="G31" s="41">
        <v>0.5</v>
      </c>
      <c r="H31" s="22">
        <v>1</v>
      </c>
      <c r="I31" s="22">
        <f t="shared" si="0"/>
        <v>0.5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</row>
    <row r="32" spans="1:139" s="18" customFormat="1" ht="15" customHeight="1" x14ac:dyDescent="0.25">
      <c r="B32" s="84"/>
      <c r="C32" s="85"/>
      <c r="D32" s="71"/>
      <c r="E32" s="74" t="s">
        <v>30</v>
      </c>
      <c r="F32" s="32" t="s">
        <v>23</v>
      </c>
      <c r="G32" s="22">
        <v>1</v>
      </c>
      <c r="H32" s="22">
        <v>1</v>
      </c>
      <c r="I32" s="22">
        <f t="shared" si="0"/>
        <v>1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</row>
    <row r="33" spans="2:142" s="18" customFormat="1" ht="12" x14ac:dyDescent="0.25">
      <c r="B33" s="84"/>
      <c r="C33" s="85"/>
      <c r="D33" s="71"/>
      <c r="E33" s="75"/>
      <c r="F33" s="32" t="s">
        <v>14</v>
      </c>
      <c r="G33" s="22">
        <v>0.5</v>
      </c>
      <c r="H33" s="22">
        <v>1</v>
      </c>
      <c r="I33" s="22">
        <f t="shared" si="0"/>
        <v>0.5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</row>
    <row r="34" spans="2:142" s="18" customFormat="1" ht="12" x14ac:dyDescent="0.25">
      <c r="B34" s="84"/>
      <c r="C34" s="85"/>
      <c r="D34" s="72"/>
      <c r="E34" s="76"/>
      <c r="F34" s="56" t="s">
        <v>24</v>
      </c>
      <c r="G34" s="41">
        <v>0.5</v>
      </c>
      <c r="H34" s="22">
        <v>1</v>
      </c>
      <c r="I34" s="22">
        <f t="shared" si="0"/>
        <v>0.5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</row>
    <row r="35" spans="2:142" s="18" customFormat="1" ht="12" x14ac:dyDescent="0.25">
      <c r="B35" s="84"/>
      <c r="C35" s="85"/>
      <c r="D35" s="70" t="s">
        <v>25</v>
      </c>
      <c r="E35" s="57" t="s">
        <v>31</v>
      </c>
      <c r="F35" s="60" t="s">
        <v>31</v>
      </c>
      <c r="G35" s="41">
        <v>1</v>
      </c>
      <c r="H35" s="22">
        <v>1</v>
      </c>
      <c r="I35" s="22">
        <f t="shared" si="0"/>
        <v>1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</row>
    <row r="36" spans="2:142" s="18" customFormat="1" ht="12" x14ac:dyDescent="0.25">
      <c r="B36" s="84"/>
      <c r="C36" s="85"/>
      <c r="D36" s="71"/>
      <c r="E36" s="74" t="s">
        <v>32</v>
      </c>
      <c r="F36" s="32" t="s">
        <v>23</v>
      </c>
      <c r="G36" s="41">
        <v>2</v>
      </c>
      <c r="H36" s="22">
        <v>1</v>
      </c>
      <c r="I36" s="22">
        <f t="shared" si="0"/>
        <v>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</row>
    <row r="37" spans="2:142" s="18" customFormat="1" ht="12" x14ac:dyDescent="0.25">
      <c r="B37" s="84"/>
      <c r="C37" s="85"/>
      <c r="D37" s="71"/>
      <c r="E37" s="75"/>
      <c r="F37" s="38" t="s">
        <v>14</v>
      </c>
      <c r="G37" s="41">
        <v>0.5</v>
      </c>
      <c r="H37" s="22">
        <v>1</v>
      </c>
      <c r="I37" s="22">
        <f t="shared" si="0"/>
        <v>0.5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</row>
    <row r="38" spans="2:142" s="18" customFormat="1" ht="12" x14ac:dyDescent="0.25">
      <c r="B38" s="84"/>
      <c r="C38" s="85"/>
      <c r="D38" s="71"/>
      <c r="E38" s="76"/>
      <c r="F38" s="38" t="s">
        <v>24</v>
      </c>
      <c r="G38" s="41">
        <v>0.5</v>
      </c>
      <c r="H38" s="22">
        <v>1</v>
      </c>
      <c r="I38" s="22">
        <f t="shared" si="0"/>
        <v>0.5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</row>
    <row r="39" spans="2:142" s="18" customFormat="1" ht="12" x14ac:dyDescent="0.25">
      <c r="B39" s="84"/>
      <c r="C39" s="85"/>
      <c r="D39" s="71"/>
      <c r="E39" s="74" t="s">
        <v>33</v>
      </c>
      <c r="F39" s="32" t="s">
        <v>23</v>
      </c>
      <c r="G39" s="41">
        <v>2</v>
      </c>
      <c r="H39" s="22">
        <v>1</v>
      </c>
      <c r="I39" s="22">
        <f t="shared" si="0"/>
        <v>2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</row>
    <row r="40" spans="2:142" s="18" customFormat="1" ht="12" x14ac:dyDescent="0.25">
      <c r="B40" s="84"/>
      <c r="C40" s="85"/>
      <c r="D40" s="71"/>
      <c r="E40" s="75"/>
      <c r="F40" s="38" t="s">
        <v>14</v>
      </c>
      <c r="G40" s="41">
        <v>0.5</v>
      </c>
      <c r="H40" s="22">
        <v>1</v>
      </c>
      <c r="I40" s="22">
        <f t="shared" si="0"/>
        <v>0.5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</row>
    <row r="41" spans="2:142" s="18" customFormat="1" ht="12" x14ac:dyDescent="0.25">
      <c r="B41" s="84"/>
      <c r="C41" s="85"/>
      <c r="D41" s="72"/>
      <c r="E41" s="76"/>
      <c r="F41" s="38" t="s">
        <v>24</v>
      </c>
      <c r="G41" s="41">
        <v>0.5</v>
      </c>
      <c r="H41" s="22">
        <v>1</v>
      </c>
      <c r="I41" s="22">
        <f t="shared" si="0"/>
        <v>0.5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</row>
    <row r="42" spans="2:142" s="18" customFormat="1" ht="13.5" customHeight="1" x14ac:dyDescent="0.25">
      <c r="B42" s="69" t="s">
        <v>36</v>
      </c>
      <c r="C42" s="69"/>
      <c r="D42" s="58" t="s">
        <v>37</v>
      </c>
      <c r="E42" s="61" t="s">
        <v>37</v>
      </c>
      <c r="F42" s="61" t="s">
        <v>37</v>
      </c>
      <c r="G42" s="22">
        <v>3</v>
      </c>
      <c r="H42" s="22">
        <v>1</v>
      </c>
      <c r="I42" s="22">
        <f t="shared" si="0"/>
        <v>3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</row>
    <row r="43" spans="2:142" s="18" customFormat="1" ht="12" x14ac:dyDescent="0.25">
      <c r="B43" s="69"/>
      <c r="C43" s="69"/>
      <c r="D43" s="58" t="s">
        <v>38</v>
      </c>
      <c r="E43" s="61" t="s">
        <v>38</v>
      </c>
      <c r="F43" s="61" t="s">
        <v>38</v>
      </c>
      <c r="G43" s="22">
        <v>2</v>
      </c>
      <c r="H43" s="22">
        <v>1</v>
      </c>
      <c r="I43" s="22">
        <f t="shared" si="0"/>
        <v>2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</row>
    <row r="44" spans="2:142" s="18" customFormat="1" ht="12" x14ac:dyDescent="0.25">
      <c r="B44" s="69"/>
      <c r="C44" s="69"/>
      <c r="D44" s="58" t="s">
        <v>39</v>
      </c>
      <c r="E44" s="61" t="s">
        <v>39</v>
      </c>
      <c r="F44" s="61" t="s">
        <v>39</v>
      </c>
      <c r="G44" s="22">
        <v>2</v>
      </c>
      <c r="H44" s="22">
        <v>1</v>
      </c>
      <c r="I44" s="22">
        <f t="shared" si="0"/>
        <v>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</row>
    <row r="45" spans="2:142" s="18" customFormat="1" ht="12" x14ac:dyDescent="0.25">
      <c r="B45" s="69"/>
      <c r="C45" s="69"/>
      <c r="D45" s="58" t="s">
        <v>40</v>
      </c>
      <c r="E45" s="61" t="s">
        <v>40</v>
      </c>
      <c r="F45" s="61" t="s">
        <v>40</v>
      </c>
      <c r="G45" s="22">
        <v>2</v>
      </c>
      <c r="H45" s="22">
        <v>1</v>
      </c>
      <c r="I45" s="22">
        <f t="shared" si="0"/>
        <v>2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</row>
    <row r="46" spans="2:142" s="18" customFormat="1" ht="13.5" customHeight="1" x14ac:dyDescent="0.25">
      <c r="B46" s="69"/>
      <c r="C46" s="69"/>
      <c r="D46" s="58" t="s">
        <v>41</v>
      </c>
      <c r="E46" s="61" t="s">
        <v>41</v>
      </c>
      <c r="F46" s="61" t="s">
        <v>41</v>
      </c>
      <c r="G46" s="22">
        <v>2</v>
      </c>
      <c r="H46" s="22">
        <v>1</v>
      </c>
      <c r="I46" s="22">
        <f t="shared" si="0"/>
        <v>2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</row>
    <row r="47" spans="2:142" s="18" customFormat="1" ht="12" x14ac:dyDescent="0.25">
      <c r="B47" s="69"/>
      <c r="C47" s="69"/>
      <c r="D47" s="58" t="s">
        <v>42</v>
      </c>
      <c r="E47" s="61" t="s">
        <v>42</v>
      </c>
      <c r="F47" s="61" t="s">
        <v>42</v>
      </c>
      <c r="G47" s="22">
        <v>3</v>
      </c>
      <c r="H47" s="22">
        <v>1</v>
      </c>
      <c r="I47" s="22">
        <f t="shared" si="0"/>
        <v>3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</row>
    <row r="48" spans="2:142" s="18" customFormat="1" ht="12" x14ac:dyDescent="0.25">
      <c r="B48" s="69"/>
      <c r="C48" s="69"/>
      <c r="D48" s="58" t="s">
        <v>43</v>
      </c>
      <c r="E48" s="61" t="s">
        <v>43</v>
      </c>
      <c r="F48" s="61" t="s">
        <v>43</v>
      </c>
      <c r="G48" s="22">
        <v>1</v>
      </c>
      <c r="H48" s="22">
        <v>1</v>
      </c>
      <c r="I48" s="22">
        <f t="shared" si="0"/>
        <v>1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</row>
    <row r="49" spans="2:255" s="24" customFormat="1" x14ac:dyDescent="0.25">
      <c r="B49" s="93" t="s">
        <v>8</v>
      </c>
      <c r="C49" s="94"/>
      <c r="D49" s="49"/>
      <c r="E49" s="90"/>
      <c r="F49" s="91"/>
      <c r="G49" s="92"/>
      <c r="H49" s="45"/>
      <c r="I49" s="37">
        <f>SUM(I13:I48)</f>
        <v>49</v>
      </c>
      <c r="J49" s="23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</row>
    <row r="50" spans="2:255" s="24" customFormat="1" x14ac:dyDescent="0.25">
      <c r="B50" s="25"/>
      <c r="C50" s="25"/>
      <c r="D50" s="25"/>
      <c r="E50" s="25"/>
      <c r="F50" s="25"/>
      <c r="G50" s="42"/>
      <c r="H50" s="42"/>
      <c r="I50" s="26"/>
      <c r="J50" s="36"/>
      <c r="K50" s="27"/>
      <c r="L50" s="23"/>
    </row>
    <row r="51" spans="2:255" x14ac:dyDescent="0.25">
      <c r="J51" s="28"/>
    </row>
    <row r="52" spans="2:255" x14ac:dyDescent="0.25">
      <c r="J52" s="28"/>
    </row>
    <row r="53" spans="2:255" x14ac:dyDescent="0.25">
      <c r="B53" s="30"/>
      <c r="J53" s="28"/>
    </row>
    <row r="54" spans="2:255" x14ac:dyDescent="0.25">
      <c r="B54" s="31"/>
      <c r="J54" s="28"/>
    </row>
    <row r="55" spans="2:255" x14ac:dyDescent="0.25">
      <c r="B55" s="31"/>
      <c r="J55" s="28"/>
    </row>
    <row r="56" spans="2:255" x14ac:dyDescent="0.25">
      <c r="B56" s="31"/>
      <c r="J56" s="28"/>
    </row>
    <row r="57" spans="2:255" x14ac:dyDescent="0.25">
      <c r="B57" s="31"/>
      <c r="J57" s="28"/>
    </row>
    <row r="58" spans="2:255" x14ac:dyDescent="0.25">
      <c r="J58" s="28"/>
    </row>
    <row r="59" spans="2:255" x14ac:dyDescent="0.25">
      <c r="J59" s="28"/>
    </row>
    <row r="60" spans="2:255" x14ac:dyDescent="0.25">
      <c r="J60" s="28"/>
    </row>
    <row r="61" spans="2:255" x14ac:dyDescent="0.25">
      <c r="J61" s="28"/>
    </row>
    <row r="62" spans="2:255" x14ac:dyDescent="0.25">
      <c r="G62" s="43"/>
      <c r="H62" s="43"/>
      <c r="J62" s="28"/>
      <c r="K62" s="19"/>
    </row>
    <row r="63" spans="2:255" x14ac:dyDescent="0.25">
      <c r="G63" s="43"/>
      <c r="H63" s="43"/>
      <c r="J63" s="28"/>
      <c r="K63" s="19"/>
    </row>
    <row r="64" spans="2:255" x14ac:dyDescent="0.25">
      <c r="G64" s="43"/>
      <c r="H64" s="43"/>
      <c r="J64" s="28"/>
      <c r="K64" s="19"/>
    </row>
    <row r="65" spans="7:11" x14ac:dyDescent="0.25">
      <c r="G65" s="43"/>
      <c r="H65" s="43"/>
      <c r="J65" s="28"/>
      <c r="K65" s="19"/>
    </row>
    <row r="66" spans="7:11" x14ac:dyDescent="0.25">
      <c r="G66" s="43"/>
      <c r="H66" s="43"/>
      <c r="J66" s="28"/>
      <c r="K66" s="19"/>
    </row>
    <row r="67" spans="7:11" x14ac:dyDescent="0.25">
      <c r="G67" s="43"/>
      <c r="H67" s="43"/>
      <c r="J67" s="28"/>
      <c r="K67" s="19"/>
    </row>
    <row r="68" spans="7:11" x14ac:dyDescent="0.25">
      <c r="G68" s="43"/>
      <c r="H68" s="43"/>
      <c r="J68" s="28"/>
      <c r="K68" s="19"/>
    </row>
    <row r="69" spans="7:11" x14ac:dyDescent="0.25">
      <c r="G69" s="43"/>
      <c r="H69" s="43"/>
      <c r="J69" s="28"/>
      <c r="K69" s="19"/>
    </row>
    <row r="70" spans="7:11" x14ac:dyDescent="0.25">
      <c r="G70" s="43"/>
      <c r="H70" s="43"/>
      <c r="J70" s="28"/>
      <c r="K70" s="19"/>
    </row>
    <row r="71" spans="7:11" x14ac:dyDescent="0.25">
      <c r="G71" s="43"/>
      <c r="H71" s="43"/>
      <c r="J71" s="28"/>
      <c r="K71" s="19"/>
    </row>
    <row r="72" spans="7:11" x14ac:dyDescent="0.25">
      <c r="G72" s="43"/>
      <c r="H72" s="43"/>
      <c r="J72" s="28"/>
      <c r="K72" s="19"/>
    </row>
    <row r="73" spans="7:11" x14ac:dyDescent="0.25">
      <c r="G73" s="43"/>
      <c r="H73" s="43"/>
      <c r="J73" s="28"/>
      <c r="K73" s="19"/>
    </row>
  </sheetData>
  <mergeCells count="24">
    <mergeCell ref="E49:G49"/>
    <mergeCell ref="B16:C41"/>
    <mergeCell ref="B49:C49"/>
    <mergeCell ref="E17:E19"/>
    <mergeCell ref="E26:E28"/>
    <mergeCell ref="E20:E22"/>
    <mergeCell ref="E29:E31"/>
    <mergeCell ref="E32:E34"/>
    <mergeCell ref="D26:D34"/>
    <mergeCell ref="E36:E38"/>
    <mergeCell ref="A1:L1"/>
    <mergeCell ref="B6:C6"/>
    <mergeCell ref="B7:C7"/>
    <mergeCell ref="B8:C8"/>
    <mergeCell ref="B13:C15"/>
    <mergeCell ref="B9:C9"/>
    <mergeCell ref="E9:G9"/>
    <mergeCell ref="B42:C48"/>
    <mergeCell ref="D17:D25"/>
    <mergeCell ref="B11:C12"/>
    <mergeCell ref="D11:I11"/>
    <mergeCell ref="E39:E41"/>
    <mergeCell ref="D35:D41"/>
    <mergeCell ref="E23:E25"/>
  </mergeCells>
  <pageMargins left="0.70866141732283472" right="0.70866141732283472" top="0.74803149606299213" bottom="0.74803149606299213" header="0.31496062992125984" footer="0.31496062992125984"/>
  <pageSetup paperSize="9" scale="38" orientation="portrait" horizontalDpi="300" verticalDpi="300" r:id="rId1"/>
  <headerFooter alignWithMargins="0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ランニングコスト</vt:lpstr>
      <vt:lpstr>ランニングコスト!Print_Area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Uzmaki</cp:lastModifiedBy>
  <dcterms:created xsi:type="dcterms:W3CDTF">2019-02-27T07:46:29Z</dcterms:created>
  <dcterms:modified xsi:type="dcterms:W3CDTF">2020-12-23T13:30:35Z</dcterms:modified>
</cp:coreProperties>
</file>