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sca\Desktop\Epicode\Esercizi\EXCEL\"/>
    </mc:Choice>
  </mc:AlternateContent>
  <xr:revisionPtr revIDLastSave="0" documentId="8_{7A4C5516-96CD-4A8C-A339-A0C5BEF70C30}" xr6:coauthVersionLast="47" xr6:coauthVersionMax="47" xr10:uidLastSave="{00000000-0000-0000-0000-000000000000}"/>
  <bookViews>
    <workbookView xWindow="-98" yWindow="-98" windowWidth="21795" windowHeight="11625" activeTab="5" xr2:uid="{3AAC87ED-DF60-4FEB-990A-B84CC99A9FC3}"/>
  </bookViews>
  <sheets>
    <sheet name="Foglio1" sheetId="1" r:id="rId1"/>
    <sheet name="Foglio2" sheetId="2" r:id="rId2"/>
    <sheet name="Foglio3" sheetId="3" r:id="rId3"/>
    <sheet name="Calcoli" sheetId="4" r:id="rId4"/>
    <sheet name="Date" sheetId="5" r:id="rId5"/>
    <sheet name="Testo" sheetId="6" r:id="rId6"/>
  </sheets>
  <definedNames>
    <definedName name="_xlnm._FilterDatabase" localSheetId="3" hidden="1">Calcoli!$A$1:$D$13</definedName>
    <definedName name="_xlnm._FilterDatabase" localSheetId="2" hidden="1">Foglio3!$A$1:$C$13</definedName>
    <definedName name="ciccia">Foglio3!$C$2:$C$13</definedName>
    <definedName name="gialle">Foglio3!$G$8,Foglio3!$H$12,Foglio3!$J$7,Foglio3!$E$14,Foglio3!$J$15</definedName>
    <definedName name="Stipendio">Calcoli!$B$2:$B$13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2" i="6"/>
  <c r="E13" i="6"/>
  <c r="D14" i="6"/>
  <c r="D15" i="6"/>
  <c r="D16" i="6"/>
  <c r="D13" i="6"/>
  <c r="C14" i="6"/>
  <c r="C15" i="6"/>
  <c r="C16" i="6"/>
  <c r="C13" i="6"/>
  <c r="B14" i="6"/>
  <c r="B15" i="6"/>
  <c r="B16" i="6"/>
  <c r="B13" i="6"/>
  <c r="G3" i="6"/>
  <c r="G4" i="6"/>
  <c r="G5" i="6"/>
  <c r="G6" i="6"/>
  <c r="G2" i="6"/>
  <c r="F3" i="6"/>
  <c r="F4" i="6"/>
  <c r="F5" i="6"/>
  <c r="F6" i="6"/>
  <c r="F2" i="6"/>
  <c r="A5" i="5"/>
  <c r="A4" i="5"/>
  <c r="G2" i="5"/>
  <c r="F2" i="5"/>
  <c r="C2" i="5"/>
  <c r="D2" i="5"/>
  <c r="B2" i="5"/>
  <c r="F1" i="4"/>
  <c r="D3" i="4"/>
  <c r="D4" i="4"/>
  <c r="D5" i="4"/>
  <c r="D6" i="4"/>
  <c r="D7" i="4"/>
  <c r="D8" i="4"/>
  <c r="D9" i="4"/>
  <c r="D10" i="4"/>
  <c r="D11" i="4"/>
  <c r="D12" i="4"/>
  <c r="D13" i="4"/>
  <c r="D2" i="4"/>
  <c r="K5" i="3"/>
  <c r="H3" i="3"/>
  <c r="E5" i="3"/>
  <c r="E4" i="3"/>
  <c r="E6" i="3"/>
  <c r="F3" i="3"/>
  <c r="E3" i="3"/>
  <c r="E2" i="3"/>
  <c r="C3" i="2"/>
  <c r="B4" i="2"/>
</calcChain>
</file>

<file path=xl/sharedStrings.xml><?xml version="1.0" encoding="utf-8"?>
<sst xmlns="http://schemas.openxmlformats.org/spreadsheetml/2006/main" count="77" uniqueCount="58">
  <si>
    <t>colonnariga</t>
  </si>
  <si>
    <t>c4</t>
  </si>
  <si>
    <t>nomefoglio!colonnariga</t>
  </si>
  <si>
    <t>Foglio2!c4</t>
  </si>
  <si>
    <t>[nomefile]nomefoglio!colonnariga</t>
  </si>
  <si>
    <t>[analisi1.xlsx]Foglio2!c4</t>
  </si>
  <si>
    <t>CIAO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</si>
  <si>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</si>
  <si>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</si>
  <si>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</si>
  <si>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</si>
  <si>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</si>
  <si>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</si>
  <si>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</si>
  <si>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</si>
  <si>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</si>
  <si>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</si>
  <si>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</si>
  <si>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</si>
  <si>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Stipendio</t>
  </si>
  <si>
    <t>Mese</t>
  </si>
  <si>
    <t>Premio</t>
  </si>
  <si>
    <t>Somma</t>
  </si>
  <si>
    <t>Media</t>
  </si>
  <si>
    <t>Min</t>
  </si>
  <si>
    <t>Max</t>
  </si>
  <si>
    <t>Conta.numeri</t>
  </si>
  <si>
    <t>ANNO</t>
  </si>
  <si>
    <t>MESE</t>
  </si>
  <si>
    <t>GIORNO</t>
  </si>
  <si>
    <t>ciao</t>
  </si>
  <si>
    <t>ciao ciao</t>
  </si>
  <si>
    <t>NOME</t>
  </si>
  <si>
    <t>COGNOME</t>
  </si>
  <si>
    <t>Ida</t>
  </si>
  <si>
    <t>Ada</t>
  </si>
  <si>
    <t>Leo</t>
  </si>
  <si>
    <t>Ugo</t>
  </si>
  <si>
    <t>Aldo</t>
  </si>
  <si>
    <t>Rossi</t>
  </si>
  <si>
    <t>Neri</t>
  </si>
  <si>
    <t>Verdi</t>
  </si>
  <si>
    <t>Gialli</t>
  </si>
  <si>
    <t>Viola</t>
  </si>
  <si>
    <t>NOMINATIVO</t>
  </si>
  <si>
    <t>EMAIL</t>
  </si>
  <si>
    <t>CODICE</t>
  </si>
  <si>
    <t>AA45YU</t>
  </si>
  <si>
    <t>UH56JJ</t>
  </si>
  <si>
    <t>CS22FT</t>
  </si>
  <si>
    <t>II99OL</t>
  </si>
  <si>
    <t>PRIME DUE</t>
  </si>
  <si>
    <t>ULTIME DUE</t>
  </si>
  <si>
    <t>CENTRALI</t>
  </si>
  <si>
    <t>Lunghezza</t>
  </si>
  <si>
    <t>Maiuscolo</t>
  </si>
  <si>
    <t>Minuscolo</t>
  </si>
  <si>
    <t>Maiusc.iniz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</si>
</sst>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[$-F400]h:mm:ss\ AM/PM"/>
    <numFmt numFmtId="166" formatCode="[$-F800]dddd\,\ mmmm\ dd\,\ yyyy"/>
  </numFmts>
  <fonts count="4" x14ac:knownFonts="1">
    <font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E16B-80C1-4A8B-A5E9-D4B948C3E9BD}">
  <dimension ref="D3:H11"/>
  <sheetViews>
    <sheetView zoomScaleNormal="100" workbookViewId="0">
      <selection activeCell="H3" sqref="H3"/>
    </sheetView>
  </sheetViews>
  <sheetFormatPr defaultRowHeight="14.25" x14ac:dyDescent="0.45"/>
  <cols>
    <col min="3" max="3" width="9" customWidth="1"/>
    <col min="4" max="4" width="29.796875" customWidth="1"/>
    <col min="6" max="6" width="22.46484375" customWidth="1"/>
  </cols>
  <sheetData>
    <row r="3" spans="4:8" x14ac:dyDescent="0.45">
      <c r="H3">
        <v>-100</v>
      </c>
    </row>
    <row r="4" spans="4:8" x14ac:dyDescent="0.45">
      <c r="D4" t="s">
        <v>0</v>
      </c>
      <c r="F4" t="s">
        <v>1</v>
      </c>
    </row>
    <row r="5" spans="4:8" x14ac:dyDescent="0.45">
      <c r="D5" t="s">
        <v>2</v>
      </c>
      <c r="F5" t="s">
        <v>3</v>
      </c>
    </row>
    <row r="6" spans="4:8" x14ac:dyDescent="0.45">
      <c r="D6" t="s">
        <v>4</v>
      </c>
      <c r="F6" t="s">
        <v>5</v>
      </c>
    </row>
    <row r="11" spans="4:8" x14ac:dyDescent="0.45">
      <c r="D11" t="s">
        <v>6</v>
      </c>
      <c r="F1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8AB1-FBE4-492B-BFE0-B3489297BF43}">
  <dimension ref="B2:C7"/>
  <sheetViews>
    <sheetView topLeftCell="A4" zoomScale="145" zoomScaleNormal="145" workbookViewId="0">
      <selection activeCell="B2" sqref="B2"/>
    </sheetView>
  </sheetViews>
  <sheetFormatPr defaultRowHeight="14.25" x14ac:dyDescent="0.45"/>
  <cols>
    <col min="2" max="2" width="31.53125" customWidth="1"/>
    <col min="3" max="3" width="18.19921875" bestFit="1" customWidth="1"/>
  </cols>
  <sheetData>
    <row r="2" spans="2:3" x14ac:dyDescent="0.45">
      <c r="B2" s="6">
        <v>100</v>
      </c>
    </row>
    <row r="3" spans="2:3" x14ac:dyDescent="0.45">
      <c r="B3" s="5">
        <v>45240</v>
      </c>
      <c r="C3" s="4">
        <f>B3+60</f>
        <v>45300</v>
      </c>
    </row>
    <row r="4" spans="2:3" x14ac:dyDescent="0.45">
      <c r="B4">
        <f>B2-B3</f>
        <v>-45140</v>
      </c>
    </row>
    <row r="7" spans="2:3" x14ac:dyDescent="0.45">
      <c r="B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EF1-44D4-4FD5-902E-33C50894DDC9}">
  <dimension ref="A1:K20"/>
  <sheetViews>
    <sheetView zoomScale="130" zoomScaleNormal="130" workbookViewId="0">
      <selection sqref="A1:C13"/>
    </sheetView>
  </sheetViews>
  <sheetFormatPr defaultRowHeight="14.25" x14ac:dyDescent="0.45"/>
  <cols>
    <col min="1" max="1" width="9" bestFit="1" customWidth="1"/>
    <col min="2" max="2" width="9.3984375" style="1" bestFit="1" customWidth="1"/>
    <col min="3" max="3" width="9.1328125" bestFit="1" customWidth="1"/>
    <col min="4" max="4" width="11.53125" bestFit="1" customWidth="1"/>
    <col min="5" max="5" width="9.1328125" bestFit="1" customWidth="1"/>
  </cols>
  <sheetData>
    <row r="1" spans="1:11" x14ac:dyDescent="0.45">
      <c r="A1" s="7" t="s">
        <v>20</v>
      </c>
      <c r="B1" s="8" t="s">
        <v>19</v>
      </c>
      <c r="C1" s="8" t="s">
        <v>21</v>
      </c>
    </row>
    <row r="2" spans="1:11" x14ac:dyDescent="0.45">
      <c r="A2" s="9" t="s">
        <v>7</v>
      </c>
      <c r="B2" s="1">
        <v>2200</v>
      </c>
      <c r="C2" s="1">
        <v>200</v>
      </c>
      <c r="D2" t="s">
        <v>22</v>
      </c>
      <c r="E2" s="1">
        <f>SUM(C1:C13)</f>
        <v>1050</v>
      </c>
    </row>
    <row r="3" spans="1:11" x14ac:dyDescent="0.45">
      <c r="A3" s="9" t="s">
        <v>8</v>
      </c>
      <c r="B3" s="1">
        <v>1900</v>
      </c>
      <c r="C3" s="1">
        <v>0</v>
      </c>
      <c r="D3" t="s">
        <v>23</v>
      </c>
      <c r="E3" s="1">
        <f>AVERAGE(C2:C13)</f>
        <v>87.5</v>
      </c>
      <c r="F3" s="1">
        <f>AVERAGE(C1,C7)</f>
        <v>300</v>
      </c>
      <c r="H3">
        <f>SUM(ciccia)</f>
        <v>1050</v>
      </c>
    </row>
    <row r="4" spans="1:11" x14ac:dyDescent="0.45">
      <c r="A4" s="9" t="s">
        <v>9</v>
      </c>
      <c r="B4" s="1">
        <v>1850</v>
      </c>
      <c r="C4" s="1">
        <v>0</v>
      </c>
      <c r="D4" t="s">
        <v>24</v>
      </c>
      <c r="E4" s="1">
        <f>MIN(C2:C13)</f>
        <v>0</v>
      </c>
    </row>
    <row r="5" spans="1:11" x14ac:dyDescent="0.45">
      <c r="A5" s="9" t="s">
        <v>10</v>
      </c>
      <c r="B5" s="1">
        <v>1850</v>
      </c>
      <c r="C5" s="1">
        <v>0</v>
      </c>
      <c r="D5" t="s">
        <v>25</v>
      </c>
      <c r="E5" s="1">
        <f>MAX(C2:C13)</f>
        <v>300</v>
      </c>
      <c r="K5">
        <f>SUM(gialle)</f>
        <v>40139</v>
      </c>
    </row>
    <row r="6" spans="1:11" x14ac:dyDescent="0.45">
      <c r="A6" s="9" t="s">
        <v>11</v>
      </c>
      <c r="B6" s="1">
        <v>1840</v>
      </c>
      <c r="C6" s="1">
        <v>100</v>
      </c>
      <c r="D6" t="s">
        <v>26</v>
      </c>
      <c r="E6">
        <f>COUNT(C2:C13)</f>
        <v>12</v>
      </c>
    </row>
    <row r="7" spans="1:11" x14ac:dyDescent="0.45">
      <c r="A7" s="9" t="s">
        <v>12</v>
      </c>
      <c r="B7" s="1">
        <v>1800</v>
      </c>
      <c r="C7" s="1">
        <v>300</v>
      </c>
      <c r="J7" s="10">
        <v>5555</v>
      </c>
    </row>
    <row r="8" spans="1:11" x14ac:dyDescent="0.45">
      <c r="A8" s="9" t="s">
        <v>13</v>
      </c>
      <c r="B8" s="1">
        <v>1800</v>
      </c>
      <c r="C8" s="1">
        <v>0</v>
      </c>
      <c r="G8" s="10">
        <v>34545</v>
      </c>
    </row>
    <row r="9" spans="1:11" x14ac:dyDescent="0.45">
      <c r="A9" s="9" t="s">
        <v>14</v>
      </c>
      <c r="B9" s="1">
        <v>1780</v>
      </c>
      <c r="C9" s="1">
        <v>0</v>
      </c>
    </row>
    <row r="10" spans="1:11" x14ac:dyDescent="0.45">
      <c r="A10" s="9" t="s">
        <v>15</v>
      </c>
      <c r="B10" s="1">
        <v>1740</v>
      </c>
      <c r="C10" s="1">
        <v>0</v>
      </c>
    </row>
    <row r="11" spans="1:11" x14ac:dyDescent="0.45">
      <c r="A11" s="9" t="s">
        <v>16</v>
      </c>
      <c r="B11" s="1">
        <v>1700</v>
      </c>
      <c r="C11" s="1">
        <v>150</v>
      </c>
    </row>
    <row r="12" spans="1:11" x14ac:dyDescent="0.45">
      <c r="A12" s="9" t="s">
        <v>17</v>
      </c>
      <c r="B12" s="1">
        <v>1600</v>
      </c>
      <c r="C12" s="1">
        <v>0</v>
      </c>
      <c r="H12" s="10">
        <v>33</v>
      </c>
    </row>
    <row r="13" spans="1:11" x14ac:dyDescent="0.45">
      <c r="A13" s="9" t="s">
        <v>18</v>
      </c>
      <c r="B13" s="1">
        <v>1200</v>
      </c>
      <c r="C13" s="1">
        <v>300</v>
      </c>
    </row>
    <row r="14" spans="1:11" x14ac:dyDescent="0.45">
      <c r="B14"/>
      <c r="E14" s="10">
        <v>2</v>
      </c>
    </row>
    <row r="15" spans="1:11" x14ac:dyDescent="0.45">
      <c r="B15"/>
      <c r="J15" s="10">
        <v>4</v>
      </c>
    </row>
    <row r="16" spans="1:11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</sheetData>
  <autoFilter ref="A1:C13" xr:uid="{EED11EF1-44D4-4FD5-902E-33C50894DDC9}"/>
  <sortState xmlns:xlrd2="http://schemas.microsoft.com/office/spreadsheetml/2017/richdata2" ref="A2:B14">
    <sortCondition descending="1" ref="B1:B14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830D-4D8F-4BD5-B695-1ED5F23C73F6}">
  <dimension ref="A1:F13"/>
  <sheetViews>
    <sheetView zoomScale="130" zoomScaleNormal="130" workbookViewId="0">
      <selection activeCell="H4" sqref="H4"/>
    </sheetView>
  </sheetViews>
  <sheetFormatPr defaultRowHeight="14.25" x14ac:dyDescent="0.45"/>
  <sheetData>
    <row r="1" spans="1:6" x14ac:dyDescent="0.45">
      <c r="A1" s="7" t="s">
        <v>20</v>
      </c>
      <c r="B1" s="8" t="s">
        <v>19</v>
      </c>
      <c r="C1" s="8" t="s">
        <v>21</v>
      </c>
      <c r="F1">
        <f>SUM(Stipendio)</f>
        <v>21260</v>
      </c>
    </row>
    <row r="2" spans="1:6" x14ac:dyDescent="0.45">
      <c r="A2" s="9" t="s">
        <v>7</v>
      </c>
      <c r="B2" s="1">
        <v>2200</v>
      </c>
      <c r="C2" s="1">
        <v>200</v>
      </c>
      <c r="D2">
        <f>SUM(B2*C2)</f>
        <v>440000</v>
      </c>
    </row>
    <row r="3" spans="1:6" x14ac:dyDescent="0.45">
      <c r="A3" s="9" t="s">
        <v>8</v>
      </c>
      <c r="B3" s="1">
        <v>1900</v>
      </c>
      <c r="C3" s="1">
        <v>0</v>
      </c>
      <c r="D3">
        <f t="shared" ref="D3:D13" si="0">SUM(B3*C3)</f>
        <v>0</v>
      </c>
    </row>
    <row r="4" spans="1:6" x14ac:dyDescent="0.45">
      <c r="A4" s="9" t="s">
        <v>9</v>
      </c>
      <c r="B4" s="1">
        <v>1850</v>
      </c>
      <c r="C4" s="1">
        <v>0</v>
      </c>
      <c r="D4">
        <f t="shared" si="0"/>
        <v>0</v>
      </c>
    </row>
    <row r="5" spans="1:6" x14ac:dyDescent="0.45">
      <c r="A5" s="9" t="s">
        <v>10</v>
      </c>
      <c r="B5" s="1">
        <v>1850</v>
      </c>
      <c r="C5" s="1">
        <v>0</v>
      </c>
      <c r="D5">
        <f t="shared" si="0"/>
        <v>0</v>
      </c>
    </row>
    <row r="6" spans="1:6" x14ac:dyDescent="0.45">
      <c r="A6" s="9" t="s">
        <v>11</v>
      </c>
      <c r="B6" s="1">
        <v>1840</v>
      </c>
      <c r="C6" s="1">
        <v>100</v>
      </c>
      <c r="D6">
        <f t="shared" si="0"/>
        <v>184000</v>
      </c>
    </row>
    <row r="7" spans="1:6" x14ac:dyDescent="0.45">
      <c r="A7" s="9" t="s">
        <v>12</v>
      </c>
      <c r="B7" s="1">
        <v>1800</v>
      </c>
      <c r="C7" s="1">
        <v>300</v>
      </c>
      <c r="D7">
        <f t="shared" si="0"/>
        <v>540000</v>
      </c>
    </row>
    <row r="8" spans="1:6" x14ac:dyDescent="0.45">
      <c r="A8" s="9" t="s">
        <v>13</v>
      </c>
      <c r="B8" s="1">
        <v>1800</v>
      </c>
      <c r="C8" s="1">
        <v>0</v>
      </c>
      <c r="D8">
        <f t="shared" si="0"/>
        <v>0</v>
      </c>
    </row>
    <row r="9" spans="1:6" x14ac:dyDescent="0.45">
      <c r="A9" s="9" t="s">
        <v>14</v>
      </c>
      <c r="B9" s="1">
        <v>1780</v>
      </c>
      <c r="C9" s="1">
        <v>0</v>
      </c>
      <c r="D9">
        <f t="shared" si="0"/>
        <v>0</v>
      </c>
    </row>
    <row r="10" spans="1:6" x14ac:dyDescent="0.45">
      <c r="A10" s="9" t="s">
        <v>15</v>
      </c>
      <c r="B10" s="1">
        <v>1740</v>
      </c>
      <c r="C10" s="1">
        <v>0</v>
      </c>
      <c r="D10">
        <f t="shared" si="0"/>
        <v>0</v>
      </c>
    </row>
    <row r="11" spans="1:6" x14ac:dyDescent="0.45">
      <c r="A11" s="9" t="s">
        <v>16</v>
      </c>
      <c r="B11" s="1">
        <v>1700</v>
      </c>
      <c r="C11" s="1">
        <v>150</v>
      </c>
      <c r="D11">
        <f t="shared" si="0"/>
        <v>255000</v>
      </c>
    </row>
    <row r="12" spans="1:6" x14ac:dyDescent="0.45">
      <c r="A12" s="9" t="s">
        <v>17</v>
      </c>
      <c r="B12" s="1">
        <v>1600</v>
      </c>
      <c r="C12" s="1">
        <v>0</v>
      </c>
      <c r="D12">
        <f t="shared" si="0"/>
        <v>0</v>
      </c>
    </row>
    <row r="13" spans="1:6" x14ac:dyDescent="0.45">
      <c r="A13" s="9" t="s">
        <v>18</v>
      </c>
      <c r="B13" s="1">
        <v>1200</v>
      </c>
      <c r="C13" s="1">
        <v>300</v>
      </c>
      <c r="D13">
        <f t="shared" si="0"/>
        <v>360000</v>
      </c>
    </row>
  </sheetData>
  <autoFilter ref="A1:D13" xr:uid="{FBD2830D-4D8F-4BD5-B695-1ED5F23C73F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8E5F-D9FC-450D-ACF4-3E8CFF738440}">
  <dimension ref="A1:G5"/>
  <sheetViews>
    <sheetView workbookViewId="0">
      <selection activeCell="A6" sqref="A6"/>
    </sheetView>
  </sheetViews>
  <sheetFormatPr defaultRowHeight="14.25" x14ac:dyDescent="0.45"/>
  <cols>
    <col min="1" max="1" width="18.53125" customWidth="1"/>
    <col min="6" max="6" width="9.9296875" bestFit="1" customWidth="1"/>
    <col min="7" max="7" width="17.33203125" customWidth="1"/>
  </cols>
  <sheetData>
    <row r="1" spans="1:7" x14ac:dyDescent="0.45">
      <c r="B1" t="s">
        <v>27</v>
      </c>
      <c r="C1" t="s">
        <v>28</v>
      </c>
      <c r="D1" t="s">
        <v>29</v>
      </c>
    </row>
    <row r="2" spans="1:7" x14ac:dyDescent="0.45">
      <c r="A2" s="3">
        <v>45254</v>
      </c>
      <c r="B2">
        <f>YEAR(A2)</f>
        <v>2023</v>
      </c>
      <c r="C2">
        <f>MONTH(A2)</f>
        <v>11</v>
      </c>
      <c r="D2">
        <f>DAY(A2)</f>
        <v>24</v>
      </c>
      <c r="F2" s="3">
        <f ca="1">TODAY()</f>
        <v>45902</v>
      </c>
      <c r="G2" s="11">
        <f ca="1">NOW()</f>
        <v>45902.828893749996</v>
      </c>
    </row>
    <row r="3" spans="1:7" x14ac:dyDescent="0.45">
      <c r="A3" s="3">
        <v>45285</v>
      </c>
    </row>
    <row r="4" spans="1:7" x14ac:dyDescent="0.45">
      <c r="A4">
        <f>A3-A2</f>
        <v>31</v>
      </c>
    </row>
    <row r="5" spans="1:7" x14ac:dyDescent="0.45">
      <c r="A5">
        <f>NETWORKDAYS(A2,A3)</f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BD2A-67B6-4956-B5E1-342DD11E022B}">
  <dimension ref="A1:J16"/>
  <sheetViews>
    <sheetView tabSelected="1" topLeftCell="D1" zoomScale="160" zoomScaleNormal="160" workbookViewId="0">
      <selection activeCell="J1" sqref="J1"/>
    </sheetView>
  </sheetViews>
  <sheetFormatPr defaultRowHeight="14.25" x14ac:dyDescent="0.45"/>
  <cols>
    <col min="1" max="1" width="15.46484375" customWidth="1"/>
    <col min="2" max="2" width="11.796875" customWidth="1"/>
    <col min="3" max="3" width="12.796875" customWidth="1"/>
    <col min="4" max="4" width="13.73046875" customWidth="1"/>
    <col min="6" max="6" width="11" bestFit="1" customWidth="1"/>
    <col min="7" max="7" width="23.59765625" customWidth="1"/>
  </cols>
  <sheetData>
    <row r="1" spans="1:10" x14ac:dyDescent="0.45">
      <c r="D1" t="s">
        <v>32</v>
      </c>
      <c r="E1" t="s">
        <v>33</v>
      </c>
      <c r="F1" t="s">
        <v>44</v>
      </c>
      <c r="G1" t="s">
        <v>45</v>
      </c>
      <c r="H1" t="s">
        <v>55</v>
      </c>
      <c r="I1" t="s">
        <v>56</v>
      </c>
      <c r="J1" t="s">
        <v>57</v>
      </c>
    </row>
    <row r="2" spans="1:10" x14ac:dyDescent="0.45">
      <c r="A2" t="s">
        <v>30</v>
      </c>
      <c r="B2" s="12"/>
      <c r="D2" t="s">
        <v>34</v>
      </c>
      <c r="E2" t="s">
        <v>39</v>
      </c>
      <c r="F2" t="str">
        <f>_xlfn.CONCAT(D2," ",E2)</f>
        <v>Ida Rossi</v>
      </c>
      <c r="G2" t="str">
        <f>_xlfn.CONCAT(D2,".",E2,"@epicode.com")</f>
        <v>Ida.Rossi@epicode.com</v>
      </c>
      <c r="H2" t="str">
        <f>UPPER(D2)</f>
        <v>IDA</v>
      </c>
    </row>
    <row r="3" spans="1:10" x14ac:dyDescent="0.45">
      <c r="A3" t="s">
        <v>30</v>
      </c>
      <c r="D3" t="s">
        <v>35</v>
      </c>
      <c r="E3" t="s">
        <v>40</v>
      </c>
      <c r="F3" t="str">
        <f t="shared" ref="F3:F6" si="0">_xlfn.CONCAT(D3," ",E3)</f>
        <v>Ada Neri</v>
      </c>
      <c r="G3" t="str">
        <f t="shared" ref="G3:G6" si="1">_xlfn.CONCAT(D3,".",E3,"@epicode.com")</f>
        <v>Ada.Neri@epicode.com</v>
      </c>
      <c r="H3" t="str">
        <f t="shared" ref="H3:H6" si="2">UPPER(D3)</f>
        <v>ADA</v>
      </c>
    </row>
    <row r="4" spans="1:10" x14ac:dyDescent="0.45">
      <c r="A4" t="s">
        <v>31</v>
      </c>
      <c r="D4" t="s">
        <v>36</v>
      </c>
      <c r="E4" t="s">
        <v>41</v>
      </c>
      <c r="F4" t="str">
        <f t="shared" si="0"/>
        <v>Leo Verdi</v>
      </c>
      <c r="G4" t="str">
        <f t="shared" si="1"/>
        <v>Leo.Verdi@epicode.com</v>
      </c>
      <c r="H4" t="str">
        <f t="shared" si="2"/>
        <v>LEO</v>
      </c>
    </row>
    <row r="5" spans="1:10" x14ac:dyDescent="0.45">
      <c r="A5" t="s">
        <v>31</v>
      </c>
      <c r="D5" t="s">
        <v>37</v>
      </c>
      <c r="E5" t="s">
        <v>42</v>
      </c>
      <c r="F5" t="str">
        <f t="shared" si="0"/>
        <v>Ugo Gialli</v>
      </c>
      <c r="G5" t="str">
        <f t="shared" si="1"/>
        <v>Ugo.Gialli@epicode.com</v>
      </c>
      <c r="H5" t="str">
        <f t="shared" si="2"/>
        <v>UGO</v>
      </c>
    </row>
    <row r="6" spans="1:10" x14ac:dyDescent="0.45">
      <c r="A6" t="s">
        <v>30</v>
      </c>
      <c r="D6" t="s">
        <v>38</v>
      </c>
      <c r="E6" t="s">
        <v>43</v>
      </c>
      <c r="F6" t="str">
        <f t="shared" si="0"/>
        <v>Aldo Viola</v>
      </c>
      <c r="G6" t="str">
        <f t="shared" si="1"/>
        <v>Aldo.Viola@epicode.com</v>
      </c>
      <c r="H6" t="str">
        <f t="shared" si="2"/>
        <v>ALDO</v>
      </c>
    </row>
    <row r="7" spans="1:10" x14ac:dyDescent="0.45">
      <c r="A7" t="s">
        <v>30</v>
      </c>
    </row>
    <row r="12" spans="1:10" x14ac:dyDescent="0.45">
      <c r="A12" t="s">
        <v>46</v>
      </c>
      <c r="B12" t="s">
        <v>51</v>
      </c>
      <c r="C12" t="s">
        <v>52</v>
      </c>
      <c r="D12" t="s">
        <v>53</v>
      </c>
      <c r="E12" t="s">
        <v>54</v>
      </c>
    </row>
    <row r="13" spans="1:10" x14ac:dyDescent="0.45">
      <c r="A13" t="s">
        <v>47</v>
      </c>
      <c r="B13" t="str">
        <f>LEFT(A13,2)</f>
        <v>AA</v>
      </c>
      <c r="C13" t="str">
        <f>RIGHT(A13,2)</f>
        <v>YU</v>
      </c>
      <c r="D13" t="str">
        <f>MID(A13,3,2)</f>
        <v>45</v>
      </c>
      <c r="E13">
        <f>LEN(A13)</f>
        <v>6</v>
      </c>
    </row>
    <row r="14" spans="1:10" x14ac:dyDescent="0.45">
      <c r="A14" t="s">
        <v>48</v>
      </c>
      <c r="B14" t="str">
        <f t="shared" ref="B14:B16" si="3">LEFT(A14,2)</f>
        <v>UH</v>
      </c>
      <c r="C14" t="str">
        <f t="shared" ref="C14:C16" si="4">RIGHT(A14,2)</f>
        <v>JJ</v>
      </c>
      <c r="D14" t="str">
        <f t="shared" ref="D14:D16" si="5">MID(A14,3,2)</f>
        <v>56</v>
      </c>
    </row>
    <row r="15" spans="1:10" x14ac:dyDescent="0.45">
      <c r="A15" t="s">
        <v>49</v>
      </c>
      <c r="B15" t="str">
        <f t="shared" si="3"/>
        <v>CS</v>
      </c>
      <c r="C15" t="str">
        <f t="shared" si="4"/>
        <v>FT</v>
      </c>
      <c r="D15" t="str">
        <f t="shared" si="5"/>
        <v>22</v>
      </c>
    </row>
    <row r="16" spans="1:10" x14ac:dyDescent="0.45">
      <c r="A16" t="s">
        <v>50</v>
      </c>
      <c r="B16" t="str">
        <f t="shared" si="3"/>
        <v>II</v>
      </c>
      <c r="C16" t="str">
        <f t="shared" si="4"/>
        <v>OL</v>
      </c>
      <c r="D16" t="str">
        <f t="shared" si="5"/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3</vt:i4>
      </vt:variant>
    </vt:vector>
  </HeadingPairs>
  <TitlesOfParts>
    <vt:vector size="9" baseType="lpstr">
      <vt:lpstr>Foglio1</vt:lpstr>
      <vt:lpstr>Foglio2</vt:lpstr>
      <vt:lpstr>Foglio3</vt:lpstr>
      <vt:lpstr>Calcoli</vt:lpstr>
      <vt:lpstr>Date</vt:lpstr>
      <vt:lpstr>Testo</vt:lpstr>
      <vt:lpstr>ciccia</vt:lpstr>
      <vt:lpstr>gialle</vt:lpstr>
      <vt:lpstr>Stipendio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Lascari</dc:creator>
  <cp:lastModifiedBy>Daniele Lascari</cp:lastModifiedBy>
  <dcterms:created xsi:type="dcterms:W3CDTF">2025-08-29T15:44:46Z</dcterms:created>
  <dcterms:modified xsi:type="dcterms:W3CDTF">2025-09-02T17:54:34Z</dcterms:modified>
</cp:coreProperties>
</file>