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kuo-ming_chao_roehampton_ac_uk/Documents/"/>
    </mc:Choice>
  </mc:AlternateContent>
  <xr:revisionPtr revIDLastSave="4" documentId="8_{4AA8E635-1368-4581-9165-B8DA1C449A56}" xr6:coauthVersionLast="47" xr6:coauthVersionMax="47" xr10:uidLastSave="{4DF4AA09-D887-4A78-B98A-651383D12899}"/>
  <bookViews>
    <workbookView minimized="1" xWindow="1950" yWindow="1950" windowWidth="21600" windowHeight="11385" xr2:uid="{DDA8A212-8D67-481B-BB98-659A0B1D1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O12" i="1"/>
  <c r="O11" i="1"/>
  <c r="O10" i="1"/>
  <c r="O9" i="1"/>
  <c r="O8" i="1"/>
  <c r="O7" i="1"/>
  <c r="O6" i="1"/>
  <c r="O5" i="1"/>
  <c r="O4" i="1"/>
  <c r="O3" i="1"/>
  <c r="N11" i="1"/>
  <c r="N10" i="1"/>
  <c r="N9" i="1"/>
  <c r="N8" i="1"/>
  <c r="N7" i="1"/>
  <c r="N6" i="1"/>
  <c r="N5" i="1"/>
  <c r="M12" i="1"/>
  <c r="L12" i="1"/>
  <c r="K12" i="1"/>
  <c r="K11" i="1"/>
  <c r="K10" i="1"/>
  <c r="K9" i="1"/>
  <c r="K8" i="1"/>
  <c r="K7" i="1"/>
  <c r="K6" i="1"/>
  <c r="K5" i="1"/>
  <c r="K4" i="1"/>
  <c r="K3" i="1"/>
  <c r="J12" i="1"/>
  <c r="J11" i="1"/>
  <c r="J10" i="1"/>
  <c r="J9" i="1"/>
  <c r="J8" i="1"/>
  <c r="J7" i="1"/>
  <c r="J6" i="1"/>
  <c r="J5" i="1"/>
  <c r="J4" i="1"/>
  <c r="J3" i="1"/>
  <c r="H13" i="1"/>
  <c r="I12" i="1"/>
  <c r="I11" i="1"/>
  <c r="I10" i="1"/>
  <c r="I9" i="1"/>
  <c r="I8" i="1"/>
  <c r="I7" i="1"/>
  <c r="I6" i="1"/>
  <c r="I5" i="1"/>
  <c r="I4" i="1"/>
  <c r="I3" i="1"/>
  <c r="H12" i="1"/>
  <c r="H11" i="1"/>
  <c r="H10" i="1"/>
  <c r="H9" i="1"/>
  <c r="H8" i="1"/>
  <c r="H7" i="1"/>
  <c r="H6" i="1"/>
  <c r="H5" i="1"/>
  <c r="H4" i="1"/>
  <c r="H3" i="1"/>
  <c r="G12" i="1"/>
  <c r="G11" i="1"/>
  <c r="G10" i="1"/>
  <c r="G9" i="1"/>
  <c r="G8" i="1"/>
  <c r="G7" i="1"/>
  <c r="G6" i="1"/>
  <c r="G5" i="1"/>
  <c r="G4" i="1"/>
  <c r="G3" i="1"/>
  <c r="F13" i="1"/>
  <c r="E13" i="1"/>
</calcChain>
</file>

<file path=xl/sharedStrings.xml><?xml version="1.0" encoding="utf-8"?>
<sst xmlns="http://schemas.openxmlformats.org/spreadsheetml/2006/main" count="11" uniqueCount="11">
  <si>
    <t>x</t>
  </si>
  <si>
    <t>y</t>
  </si>
  <si>
    <t>average</t>
  </si>
  <si>
    <t>x-mean(x)</t>
  </si>
  <si>
    <t>y-mean(y)</t>
  </si>
  <si>
    <t>x-mean(x)*y-mean(y)</t>
  </si>
  <si>
    <t>x-mean(x))^2</t>
  </si>
  <si>
    <t>B1</t>
  </si>
  <si>
    <t>B0</t>
  </si>
  <si>
    <t>estimated rental</t>
  </si>
  <si>
    <t>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</si>
</sst>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28E4-3A83-4F29-A322-9B69751FE004}">
  <dimension ref="D2:O13"/>
  <sheetViews>
    <sheetView tabSelected="1" workbookViewId="0">
      <selection activeCell="N11" sqref="N11"/>
    </sheetView>
  </sheetViews>
  <sheetFormatPr defaultRowHeight="15" x14ac:dyDescent="0.25"/>
  <cols>
    <col min="7" max="7" width="31.140625" customWidth="1"/>
    <col min="8" max="8" width="28.85546875" customWidth="1"/>
    <col min="10" max="10" width="31.42578125" customWidth="1"/>
    <col min="11" max="11" width="34.28515625" customWidth="1"/>
  </cols>
  <sheetData>
    <row r="2" spans="4:15" x14ac:dyDescent="0.25">
      <c r="E2" t="s">
        <v>0</v>
      </c>
      <c r="F2" t="s">
        <v>1</v>
      </c>
      <c r="G2" t="s">
        <v>3</v>
      </c>
      <c r="H2" t="s">
        <v>4</v>
      </c>
      <c r="J2" t="s">
        <v>5</v>
      </c>
      <c r="K2" t="s">
        <v>6</v>
      </c>
      <c r="N2" t="s">
        <v>9</v>
      </c>
      <c r="O2" t="s">
        <v>10</v>
      </c>
    </row>
    <row r="3" spans="4:15" x14ac:dyDescent="0.25">
      <c r="E3">
        <v>500</v>
      </c>
      <c r="F3">
        <v>320</v>
      </c>
      <c r="G3">
        <f>E3-$E$13</f>
        <v>-223.5</v>
      </c>
      <c r="H3">
        <f>F3-$F$13</f>
        <v>-135.5</v>
      </c>
      <c r="I3">
        <f>G3*H3/G3^2</f>
        <v>0.60626398210290833</v>
      </c>
      <c r="J3">
        <f>G3*H3</f>
        <v>30284.25</v>
      </c>
      <c r="K3">
        <f>G3^2</f>
        <v>49952.25</v>
      </c>
      <c r="N3">
        <f>$M$12+$L$12*E3</f>
        <v>322.53164556962031</v>
      </c>
      <c r="O3">
        <f>(F3-N3)^2</f>
        <v>6.40922929017814</v>
      </c>
    </row>
    <row r="4" spans="4:15" x14ac:dyDescent="0.25">
      <c r="E4">
        <v>550</v>
      </c>
      <c r="F4">
        <v>380</v>
      </c>
      <c r="G4">
        <f t="shared" ref="G4:G12" si="0">E4-$E$13</f>
        <v>-173.5</v>
      </c>
      <c r="H4">
        <f t="shared" ref="H4:H12" si="1">F4-$F$13</f>
        <v>-75.5</v>
      </c>
      <c r="I4">
        <f t="shared" ref="I4:I12" si="2">G4*H4/G4^2</f>
        <v>0.43515850144092216</v>
      </c>
      <c r="J4">
        <f t="shared" ref="J4:J12" si="3">G4*H4</f>
        <v>13099.25</v>
      </c>
      <c r="K4">
        <f t="shared" ref="K4:K12" si="4">G4^2</f>
        <v>30102.25</v>
      </c>
      <c r="N4">
        <f>$M$12+$L$12*E4</f>
        <v>352.27848101265823</v>
      </c>
      <c r="O4">
        <f t="shared" ref="O4:O11" si="5">(F4-N4)^2</f>
        <v>768.48261496555017</v>
      </c>
    </row>
    <row r="5" spans="4:15" x14ac:dyDescent="0.25">
      <c r="E5">
        <v>620</v>
      </c>
      <c r="F5">
        <v>400</v>
      </c>
      <c r="G5">
        <f t="shared" si="0"/>
        <v>-103.5</v>
      </c>
      <c r="H5">
        <f t="shared" si="1"/>
        <v>-55.5</v>
      </c>
      <c r="I5">
        <f t="shared" si="2"/>
        <v>0.53623188405797106</v>
      </c>
      <c r="J5">
        <f t="shared" si="3"/>
        <v>5744.25</v>
      </c>
      <c r="K5">
        <f t="shared" si="4"/>
        <v>10712.25</v>
      </c>
      <c r="N5">
        <f t="shared" ref="N5:N11" si="6">$M$12+$L$12*E5</f>
        <v>393.92405063291142</v>
      </c>
      <c r="O5">
        <f t="shared" si="5"/>
        <v>36.917160711424152</v>
      </c>
    </row>
    <row r="6" spans="4:15" x14ac:dyDescent="0.25">
      <c r="E6">
        <v>630</v>
      </c>
      <c r="F6">
        <v>390</v>
      </c>
      <c r="G6">
        <f t="shared" si="0"/>
        <v>-93.5</v>
      </c>
      <c r="H6">
        <f t="shared" si="1"/>
        <v>-65.5</v>
      </c>
      <c r="I6">
        <f t="shared" si="2"/>
        <v>0.70053475935828879</v>
      </c>
      <c r="J6">
        <f t="shared" si="3"/>
        <v>6124.25</v>
      </c>
      <c r="K6">
        <f t="shared" si="4"/>
        <v>8742.25</v>
      </c>
      <c r="N6">
        <f t="shared" si="6"/>
        <v>399.87341772151899</v>
      </c>
      <c r="O6">
        <f t="shared" si="5"/>
        <v>97.484377503605245</v>
      </c>
    </row>
    <row r="7" spans="4:15" x14ac:dyDescent="0.25">
      <c r="E7">
        <v>665</v>
      </c>
      <c r="F7">
        <v>385</v>
      </c>
      <c r="G7">
        <f t="shared" si="0"/>
        <v>-58.5</v>
      </c>
      <c r="H7">
        <f t="shared" si="1"/>
        <v>-70.5</v>
      </c>
      <c r="I7">
        <f t="shared" si="2"/>
        <v>1.2051282051282051</v>
      </c>
      <c r="J7">
        <f t="shared" si="3"/>
        <v>4124.25</v>
      </c>
      <c r="K7">
        <f t="shared" si="4"/>
        <v>3422.25</v>
      </c>
      <c r="N7">
        <f t="shared" si="6"/>
        <v>420.69620253164561</v>
      </c>
      <c r="O7">
        <f t="shared" si="5"/>
        <v>1274.2188751802626</v>
      </c>
    </row>
    <row r="8" spans="4:15" x14ac:dyDescent="0.25">
      <c r="E8">
        <v>700</v>
      </c>
      <c r="F8">
        <v>410</v>
      </c>
      <c r="G8">
        <f t="shared" si="0"/>
        <v>-23.5</v>
      </c>
      <c r="H8">
        <f t="shared" si="1"/>
        <v>-45.5</v>
      </c>
      <c r="I8">
        <f t="shared" si="2"/>
        <v>1.9361702127659575</v>
      </c>
      <c r="J8">
        <f t="shared" si="3"/>
        <v>1069.25</v>
      </c>
      <c r="K8">
        <f t="shared" si="4"/>
        <v>552.25</v>
      </c>
      <c r="N8">
        <f t="shared" si="6"/>
        <v>441.51898734177217</v>
      </c>
      <c r="O8">
        <f t="shared" si="5"/>
        <v>993.44656305079457</v>
      </c>
    </row>
    <row r="9" spans="4:15" x14ac:dyDescent="0.25">
      <c r="E9">
        <v>770</v>
      </c>
      <c r="F9">
        <v>480</v>
      </c>
      <c r="G9">
        <f t="shared" si="0"/>
        <v>46.5</v>
      </c>
      <c r="H9">
        <f t="shared" si="1"/>
        <v>24.5</v>
      </c>
      <c r="I9">
        <f t="shared" si="2"/>
        <v>0.5268817204301075</v>
      </c>
      <c r="J9">
        <f t="shared" si="3"/>
        <v>1139.25</v>
      </c>
      <c r="K9">
        <f t="shared" si="4"/>
        <v>2162.25</v>
      </c>
      <c r="N9">
        <f t="shared" si="6"/>
        <v>483.16455696202536</v>
      </c>
      <c r="O9">
        <f t="shared" si="5"/>
        <v>10.014420765903164</v>
      </c>
    </row>
    <row r="10" spans="4:15" x14ac:dyDescent="0.25">
      <c r="E10">
        <v>880</v>
      </c>
      <c r="F10">
        <v>600</v>
      </c>
      <c r="G10">
        <f t="shared" si="0"/>
        <v>156.5</v>
      </c>
      <c r="H10">
        <f t="shared" si="1"/>
        <v>144.5</v>
      </c>
      <c r="I10">
        <f t="shared" si="2"/>
        <v>0.92332268370607029</v>
      </c>
      <c r="J10">
        <f t="shared" si="3"/>
        <v>22614.25</v>
      </c>
      <c r="K10">
        <f t="shared" si="4"/>
        <v>24492.25</v>
      </c>
      <c r="N10">
        <f t="shared" si="6"/>
        <v>548.60759493670889</v>
      </c>
      <c r="O10">
        <f t="shared" si="5"/>
        <v>2641.1792981893896</v>
      </c>
    </row>
    <row r="11" spans="4:15" x14ac:dyDescent="0.25">
      <c r="E11">
        <v>920</v>
      </c>
      <c r="F11">
        <v>570</v>
      </c>
      <c r="G11">
        <f t="shared" si="0"/>
        <v>196.5</v>
      </c>
      <c r="H11">
        <f t="shared" si="1"/>
        <v>114.5</v>
      </c>
      <c r="I11">
        <f t="shared" si="2"/>
        <v>0.58269720101781175</v>
      </c>
      <c r="J11">
        <f t="shared" si="3"/>
        <v>22499.25</v>
      </c>
      <c r="K11">
        <f t="shared" si="4"/>
        <v>38612.25</v>
      </c>
      <c r="L11" t="s">
        <v>7</v>
      </c>
      <c r="M11" t="s">
        <v>8</v>
      </c>
      <c r="N11">
        <f t="shared" si="6"/>
        <v>572.40506329113919</v>
      </c>
      <c r="O11">
        <f t="shared" si="5"/>
        <v>5.7843294343852518</v>
      </c>
    </row>
    <row r="12" spans="4:15" x14ac:dyDescent="0.25">
      <c r="E12">
        <v>1000</v>
      </c>
      <c r="F12">
        <v>620</v>
      </c>
      <c r="G12">
        <f t="shared" si="0"/>
        <v>276.5</v>
      </c>
      <c r="H12">
        <f t="shared" si="1"/>
        <v>164.5</v>
      </c>
      <c r="I12">
        <f t="shared" si="2"/>
        <v>0.59493670886075944</v>
      </c>
      <c r="J12">
        <f t="shared" si="3"/>
        <v>45484.25</v>
      </c>
      <c r="K12">
        <f t="shared" si="4"/>
        <v>76452.25</v>
      </c>
      <c r="L12">
        <f>J12/K12</f>
        <v>0.59493670886075944</v>
      </c>
      <c r="M12">
        <f>F13-(L12*E13)</f>
        <v>25.063291139240562</v>
      </c>
      <c r="O12">
        <f>SUM(O3:O11)</f>
        <v>5833.9368690914935</v>
      </c>
    </row>
    <row r="13" spans="4:15" x14ac:dyDescent="0.25">
      <c r="D13" t="s">
        <v>2</v>
      </c>
      <c r="E13">
        <f>AVERAGE(E3:E12)</f>
        <v>723.5</v>
      </c>
      <c r="F13">
        <f>AVERAGE(F3:F12)</f>
        <v>455.5</v>
      </c>
      <c r="H13">
        <f>SUM(H3:H12)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162c70-fff6-405e-bd0e-c884969ac9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983501EB054C4D94BC673A66105E3E" ma:contentTypeVersion="13" ma:contentTypeDescription="Create a new document." ma:contentTypeScope="" ma:versionID="2e940d169f2324de484f301f3b016970">
  <xsd:schema xmlns:xsd="http://www.w3.org/2001/XMLSchema" xmlns:xs="http://www.w3.org/2001/XMLSchema" xmlns:p="http://schemas.microsoft.com/office/2006/metadata/properties" xmlns:ns3="60162c70-fff6-405e-bd0e-c884969ac9b5" xmlns:ns4="4a9f9d90-c7d4-45b8-835f-11e67937bd36" targetNamespace="http://schemas.microsoft.com/office/2006/metadata/properties" ma:root="true" ma:fieldsID="67558f13c7f1e87aae61ab922b59a304" ns3:_="" ns4:_="">
    <xsd:import namespace="60162c70-fff6-405e-bd0e-c884969ac9b5"/>
    <xsd:import namespace="4a9f9d90-c7d4-45b8-835f-11e67937bd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62c70-fff6-405e-bd0e-c884969ac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f9d90-c7d4-45b8-835f-11e67937b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A46FE-A88F-4D27-95B2-F2A7C9B7AC59}">
  <ds:schemaRefs>
    <ds:schemaRef ds:uri="60162c70-fff6-405e-bd0e-c884969ac9b5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4a9f9d90-c7d4-45b8-835f-11e67937bd36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1026C3-934B-4390-B325-2C5D15C0BD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EDEB10-3FF3-4E3F-A16E-1E759B10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62c70-fff6-405e-bd0e-c884969ac9b5"/>
    <ds:schemaRef ds:uri="4a9f9d90-c7d4-45b8-835f-11e67937b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Kuo-Ming Chao</dc:creator>
  <cp:lastModifiedBy>Kuo-Ming Chao</cp:lastModifiedBy>
  <dcterms:created xsi:type="dcterms:W3CDTF">2023-10-02T16:26:38Z</dcterms:created>
  <dcterms:modified xsi:type="dcterms:W3CDTF">2023-10-03T12:10:18Z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0x01010034983501EB054C4D94BC673A66105E3E</vt:lpwstr>
  </property>
</Properties>
</file>