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4C776E95-540B-44AC-94A3-7170E8123F0D}" xr6:coauthVersionLast="47" xr6:coauthVersionMax="47" xr10:uidLastSave="{00000000-0000-0000-0000-000000000000}"/>
  <bookViews>
    <workbookView xWindow="-108" yWindow="-108" windowWidth="23256" windowHeight="12576" activeTab="2" xr2:uid="{38735238-0B5C-964C-A829-70AFED0819BF}"/>
  </bookViews>
  <sheets>
    <sheet name="PivotTable" sheetId="13" r:id="rId1"/>
    <sheet name="Account Sales History" sheetId="11" r:id="rId2"/>
    <sheet name="Sales Trends" sheetId="14" r:id="rId3"/>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4" l="1"/>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G5" i="14" s="1"/>
  <c r="E6" i="14"/>
  <c r="G6" i="14" s="1"/>
  <c r="E7" i="14"/>
  <c r="G7" i="14" s="1"/>
  <c r="E8" i="14"/>
  <c r="G8" i="14" s="1"/>
  <c r="E9" i="14"/>
  <c r="G9" i="14" s="1"/>
  <c r="E10" i="14"/>
  <c r="G10" i="14" s="1"/>
  <c r="E11" i="14"/>
  <c r="G11" i="14" s="1"/>
  <c r="E12" i="14"/>
  <c r="G12" i="14" s="1"/>
  <c r="E13" i="14"/>
  <c r="G13" i="14" s="1"/>
  <c r="D2" i="14"/>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<sst xmlns="http://schemas.openxmlformats.org/spreadsheetml/2006/main" count="2264" uniqueCount="40">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</sst>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3" x14ac:knownFonts="1">
    <font>
      <sz val="12"/>
      <color theme="1"/>
      <name val="Calibri"/>
      <family val="2"/>
      <scheme val="minor"/>
    </font>
    <font>
      <sz val="12"/>
      <color theme="1"/>
      <name val="Calibri"/>
      <family val="2"/>
      <scheme val="minor"/>
    </font>
    <font>
      <sz val="9"/>
      <color theme="0"/>
      <name val="Arial"/>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0" fontId="2" fillId="0" borderId="0" xfId="0" applyFont="1"/>
    <xf numFmtId="2" fontId="2" fillId="0" borderId="0" xfId="0" applyNumberFormat="1" applyFont="1"/>
    <xf numFmtId="2" fontId="0" fillId="0" borderId="0" xfId="0" applyNumberFormat="1"/>
    <xf numFmtId="165" fontId="2" fillId="0" borderId="0" xfId="1" applyNumberFormat="1" applyFont="1"/>
    <xf numFmtId="9" fontId="2" fillId="0" borderId="0" xfId="2" applyFont="1"/>
    <xf numFmtId="9" fontId="0" fillId="0" borderId="0" xfId="2" applyFont="1"/>
  </cellXfs>
  <cellStyles count="3">
    <cellStyle name="Currency" xfId="1" builtinId="4"/>
    <cellStyle name="Normal" xfId="0" builtinId="0"/>
    <cellStyle name="Percent" xfId="2" builtinId="5"/>
  </cellStyles>
  <dxfs count="18">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67"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8" formatCode="dd/mm/yyyy"/>
    </dxf>
    <dxf>
      <numFmt numFmtId="168" formatCode="dd/mm/yyyy"/>
    </dxf>
    <dxf>
      <numFmt numFmtId="168"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17"/>
    <tableColumn id="9" xr3:uid="{5A0D49D3-AFC8-6648-8B2D-DF34C54E7AEF}" name="Last Active" dataDxfId="16"/>
    <tableColumn id="10" xr3:uid="{04DC4D48-DBED-CF43-89B1-CD5E4845D0E4}" name="Months Active"/>
    <tableColumn id="11" xr3:uid="{F768D0A4-6BAA-F14C-BA52-42EEECDB610D}" name="Months Since Last Active"/>
    <tableColumn id="12" xr3:uid="{42132D9C-A1A7-3043-899E-EA2812A1E8D6}" name="Sales Month" dataDxfId="15"/>
    <tableColumn id="13" xr3:uid="{944310C4-BD91-AF4B-9C2B-2F96EE915C88}" name="Sales Amount"/>
    <tableColumn id="14" xr3:uid="{65DECF70-C8D6-4145-8CF9-C78F1977AC35}" name="Upsell $ per Non-Paying User" dataDxfId="14">
      <calculatedColumnFormula array="1">_xlfn.SWITCH(Sales[[#This Row],[Subscription Type]],"Basic",10,"Premium",10,"Business",25,"Enterprise",27)</calculatedColumnFormula>
    </tableColumn>
    <tableColumn id="15" xr3:uid="{519FAB29-69E8-9A40-BA18-3ECC2F79B256}" name="Non-Paying Users" dataDxfId="13">
      <calculatedColumnFormula>IF(Sales[[#This Row],[Number of Users]]-Sales[[#This Row],[Licenses Bought]]&lt;0,0,Sales[[#This Row],[Number of Users]]-Sales[[#This Row],[Licenses Bought]])</calculatedColumnFormula>
    </tableColumn>
    <tableColumn id="16" xr3:uid="{DD28D43D-10C0-E746-973D-D8E4910129DD}" name="Current Upsell $" dataDxfId="12">
      <calculatedColumnFormula>IF(Sales[[#This Row],[Sales Month]]=MAX(Sales[Sales Month]),Sales[[#This Row],[Non-Paying Users]]*Sales[[#This Row],[Upsell $ per Non-Paying User]],0)</calculatedColumnFormula>
    </tableColumn>
    <tableColumn id="17" xr3:uid="{4CA831DD-0C68-B148-B9C7-02226A32CA72}" name="Upsell Priority" dataDxfId="11">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10">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9"/>
    <tableColumn id="2" xr3:uid="{BC11522F-0C1B-4816-88EB-4E66E5616E2F}" name="Number of Customers" dataDxfId="8">
      <calculatedColumnFormula>COUNTIF(Sales[Sales Month],Sales_Trends[[#This Row],[Sales Month]])</calculatedColumnFormula>
    </tableColumn>
    <tableColumn id="3" xr3:uid="{D3F2C104-BB2B-41B4-B019-6DF3A8AEF90E}" name="Total Sales" dataDxfId="7" dataCellStyle="Currency">
      <calculatedColumnFormula>SUMIF(Sales[Sales Month],Sales_Trends[[#This Row],[Sales Month]],Sales[Sales Amount])</calculatedColumnFormula>
    </tableColumn>
    <tableColumn id="4" xr3:uid="{F68F93F7-E4F6-4DDA-A5C7-77204E9A65DD}" name="Avg Sales Per Customer" dataDxfId="6" dataCellStyle="Currency">
      <calculatedColumnFormula>AVERAGEIF(Sales[Sales Month],Sales_Trends[[#This Row],[Sales Month]],Sales[Sales Amount])</calculatedColumnFormula>
    </tableColumn>
    <tableColumn id="5" xr3:uid="{F151A835-5E8B-4960-899E-44EE602732B4}" name="Non-Paying Customers" dataDxfId="5">
      <calculatedColumnFormula>COUNTIFS(Sales[Sales Month],Sales_Trends[[#This Row],[Sales Month]],Sales[Subscription Type],"Basic")</calculatedColumnFormula>
    </tableColumn>
    <tableColumn id="6" xr3:uid="{0BCC9A30-B5B3-4BBA-A8D9-84B3883DD829}" name="Paying Customers" dataDxfId="4">
      <calculatedColumnFormula>COUNTIFS(Sales[Sales Month],Sales_Trends[[#This Row],[Sales Month]],Sales[Subscription Type],"&lt;&gt;Basic")</calculatedColumnFormula>
    </tableColumn>
    <tableColumn id="7" xr3:uid="{CBA60820-2AC9-4BCA-9EAA-0D1BB57BB427}" name="Basic to Paying Ratio" dataDxfId="3">
      <calculatedColumnFormula>Sales_Trends[[#This Row],[Non-Paying Customers]]/Sales_Trends[[#This Row],[Paying Customers]]</calculatedColumnFormula>
    </tableColumn>
    <tableColumn id="8" xr3:uid="{4704293A-DA43-423A-B2CB-4162DB6DD976}" name="Premium Sales" dataDxfId="2" dataCellStyle="Currency">
      <calculatedColumnFormula>SUMIFS(Sales[Sales Amount],Sales[Sales Month],Sales_Trends[[#This Row],[Sales Month]],Sales[Subscription Type],"Premium")</calculatedColumnFormula>
    </tableColumn>
    <tableColumn id="9" xr3:uid="{127F68A6-6A85-41CF-B895-1DEF2344A83B}" name="Business Sales" dataDxfId="1" dataCellStyle="Currency">
      <calculatedColumnFormula>SUMIFS(Sales[Sales Amount],Sales[Sales Month],Sales_Trends[[#This Row],[Sales Month]],Sales[Subscription Type],"Business")</calculatedColumnFormula>
    </tableColumn>
    <tableColumn id="10" xr3:uid="{0B75A786-CC26-4158-BAE5-FB288DE3F6CB}" name="Enterprise Sales" dataDxfId="0" dataCellStyle="Currency">
      <calculatedColumnFormula>SUMIFS(Sales[Sales Amount],Sales[Sales Month],Sales_Trends[[#This Row],[Sales Month]],Sales[Subscription Type],"Enterprise")</calculatedColumnFormula>
    </tableColumn>
    <tableColumn id="11" xr3:uid="{F9CA5934-79F0-4E7E-B2FA-CE118EB96B04}"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abSelected="1" topLeftCell="B1" workbookViewId="0">
      <selection activeCell="I18" sqref="I18"/>
    </sheetView>
  </sheetViews>
  <sheetFormatPr defaultRowHeight="15.6" x14ac:dyDescent="0.3"/>
  <cols>
    <col min="1" max="1" width="13.3984375" customWidth="1"/>
    <col min="2" max="2" width="21.69921875" bestFit="1" customWidth="1"/>
    <col min="3" max="3" width="13.19921875" style="7" bestFit="1" customWidth="1"/>
    <col min="4" max="4" width="22.59765625" style="7" customWidth="1"/>
    <col min="5" max="5" width="18.69921875" customWidth="1"/>
    <col min="6" max="6" width="17.8984375" customWidth="1"/>
    <col min="7" max="7" width="17.69921875" style="11" bestFit="1" customWidth="1"/>
    <col min="8" max="8" width="13.5" style="7" customWidth="1"/>
    <col min="9" max="9" width="15.796875" style="7" customWidth="1"/>
    <col min="10" max="10" width="17.5" style="7" customWidth="1"/>
    <col min="11" max="11" width="20.5" style="14" customWidth="1"/>
  </cols>
  <sheetData>
    <row r="1" spans="1:11" x14ac:dyDescent="0.3">
      <c r="A1" t="s">
        <v>12</v>
      </c>
      <c r="B1" t="s">
        <v>30</v>
      </c>
      <c r="C1" s="7" t="s">
        <v>31</v>
      </c>
      <c r="D1" s="7" t="s">
        <v>32</v>
      </c>
      <c r="E1" s="9" t="s">
        <v>33</v>
      </c>
      <c r="F1" t="s">
        <v>34</v>
      </c>
      <c r="G1" s="10" t="s">
        <v>35</v>
      </c>
      <c r="H1" s="12" t="s">
        <v>36</v>
      </c>
      <c r="I1" s="7" t="s">
        <v>37</v>
      </c>
      <c r="J1" s="7" t="s">
        <v>38</v>
      </c>
      <c r="K1" s="13"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11">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4">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11">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4">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11">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4">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11">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4">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11">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4">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11">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4">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11">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4">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11">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4">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11">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4">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11">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4">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11">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4">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11">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4">
        <f>Sales_Trends[[#This Row],[Enterprise Sales]]/Sales_Trends[[#This Row],[Total Sales]]</f>
        <v>0.3782909068276592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Account Sales History</vt:lpstr>
      <vt:lpstr>Sales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2025-06-26T15:50:25Z</dcterms:modified>
</cp:coreProperties>
</file>