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UNLP\Sistemas Paralelos\promocion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P39" i="1"/>
  <c r="O39" i="1"/>
  <c r="Q38" i="1"/>
  <c r="P38" i="1"/>
  <c r="O38" i="1"/>
  <c r="O52" i="1" l="1"/>
  <c r="O54" i="1" s="1"/>
  <c r="O56" i="1" s="1"/>
  <c r="G64" i="1" s="1"/>
  <c r="N52" i="1"/>
  <c r="N54" i="1" s="1"/>
  <c r="N56" i="1" s="1"/>
  <c r="F64" i="1" s="1"/>
  <c r="M52" i="1"/>
  <c r="M54" i="1" s="1"/>
  <c r="M56" i="1" s="1"/>
  <c r="E64" i="1" s="1"/>
  <c r="I52" i="1"/>
  <c r="I54" i="1" s="1"/>
  <c r="I56" i="1" s="1"/>
  <c r="G63" i="1" s="1"/>
  <c r="M10" i="1" l="1"/>
  <c r="N10" i="1"/>
  <c r="H52" i="1"/>
  <c r="H54" i="1" s="1"/>
  <c r="H56" i="1" s="1"/>
  <c r="F63" i="1" s="1"/>
  <c r="G52" i="1"/>
  <c r="G54" i="1" s="1"/>
  <c r="G56" i="1" s="1"/>
  <c r="E63" i="1" s="1"/>
  <c r="F52" i="1"/>
  <c r="F54" i="1" s="1"/>
  <c r="F56" i="1" s="1"/>
  <c r="G62" i="1" s="1"/>
  <c r="E52" i="1"/>
  <c r="E54" i="1" s="1"/>
  <c r="E56" i="1" s="1"/>
  <c r="F62" i="1" s="1"/>
  <c r="D52" i="1"/>
  <c r="D54" i="1" s="1"/>
  <c r="D56" i="1" s="1"/>
  <c r="E62" i="1" s="1"/>
  <c r="S29" i="1" l="1"/>
  <c r="R29" i="1"/>
  <c r="Q29" i="1"/>
  <c r="P29" i="1"/>
  <c r="P31" i="1" s="1"/>
  <c r="P33" i="1" s="1"/>
  <c r="O29" i="1"/>
  <c r="O31" i="1" s="1"/>
  <c r="O33" i="1" s="1"/>
  <c r="N29" i="1"/>
  <c r="N33" i="1" l="1"/>
  <c r="N31" i="1"/>
  <c r="R31" i="1"/>
  <c r="R33" i="1" s="1"/>
  <c r="Q31" i="1"/>
  <c r="Q33" i="1" s="1"/>
  <c r="S31" i="1"/>
  <c r="S33" i="1" s="1"/>
  <c r="I31" i="1"/>
  <c r="I33" i="1" s="1"/>
  <c r="G39" i="1" s="1"/>
  <c r="E31" i="1"/>
  <c r="E33" i="1" s="1"/>
  <c r="F38" i="1" s="1"/>
  <c r="L10" i="1"/>
  <c r="I29" i="1"/>
  <c r="H29" i="1"/>
  <c r="H31" i="1" s="1"/>
  <c r="H33" i="1" s="1"/>
  <c r="F39" i="1" s="1"/>
  <c r="G29" i="1"/>
  <c r="G31" i="1" s="1"/>
  <c r="G33" i="1" s="1"/>
  <c r="E39" i="1" s="1"/>
  <c r="F29" i="1"/>
  <c r="F31" i="1" s="1"/>
  <c r="F33" i="1" s="1"/>
  <c r="G38" i="1" s="1"/>
  <c r="E29" i="1"/>
  <c r="D29" i="1"/>
  <c r="D31" i="1" s="1"/>
  <c r="D33" i="1" s="1"/>
  <c r="E38" i="1" s="1"/>
</calcChain>
</file>

<file path=xl/sharedStrings.xml><?xml version="1.0" encoding="utf-8"?>
<sst xmlns="http://schemas.openxmlformats.org/spreadsheetml/2006/main" count="64" uniqueCount="23">
  <si>
    <t>SECUENCIAL</t>
  </si>
  <si>
    <t>TIEMPO (EN SEGUNDOS)</t>
  </si>
  <si>
    <t>PTHREADS</t>
  </si>
  <si>
    <t>4 THREADS</t>
  </si>
  <si>
    <t>SPEEDUP</t>
  </si>
  <si>
    <t>OPENMP</t>
  </si>
  <si>
    <t>TAMAÑO MATRIZ (NxN)</t>
  </si>
  <si>
    <t>TAMAÑO DEL BLOQUE  (Bs)</t>
  </si>
  <si>
    <t>8 THREADS</t>
  </si>
  <si>
    <t>Primera codigo implementado</t>
  </si>
  <si>
    <t>Segundo codigo implementado</t>
  </si>
  <si>
    <t>MPI</t>
  </si>
  <si>
    <t>Promedio</t>
  </si>
  <si>
    <t>8 CORES</t>
  </si>
  <si>
    <t>4 CORES</t>
  </si>
  <si>
    <t>16 CORES</t>
  </si>
  <si>
    <t>-</t>
  </si>
  <si>
    <t>EFICIENCIA</t>
  </si>
  <si>
    <t>ESCALABILIDAD MPI</t>
  </si>
  <si>
    <t>ESCALABILIDAD PTHREAD</t>
  </si>
  <si>
    <t>ESCALABILIDAD OPENMP</t>
  </si>
  <si>
    <t>procesamiento</t>
  </si>
  <si>
    <t>Unidades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</si>
</sst>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/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/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5" borderId="0" xfId="0" applyFill="1" applyAlignment="1">
      <alignment horizontal="left" vertical="center"/>
    </xf>
    <xf numFmtId="0" fontId="0" fillId="10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52" zoomScaleNormal="100" workbookViewId="0">
      <selection activeCell="C68" sqref="C68"/>
    </sheetView>
  </sheetViews>
  <sheetFormatPr baseColWidth="10" defaultRowHeight="15" x14ac:dyDescent="0.25"/>
  <cols>
    <col min="4" max="4" width="13.7109375" customWidth="1"/>
    <col min="8" max="13" width="11.42578125" customWidth="1"/>
    <col min="14" max="14" width="14" customWidth="1"/>
  </cols>
  <sheetData>
    <row r="1" spans="1:17" x14ac:dyDescent="0.25">
      <c r="C1" s="36" t="s">
        <v>0</v>
      </c>
      <c r="D1" s="36"/>
      <c r="E1" s="36"/>
      <c r="F1" s="36"/>
      <c r="L1" s="36" t="s">
        <v>0</v>
      </c>
      <c r="M1" s="36"/>
      <c r="N1" s="36"/>
      <c r="O1" s="36"/>
      <c r="P1" s="36"/>
      <c r="Q1" s="36"/>
    </row>
    <row r="2" spans="1:17" x14ac:dyDescent="0.25">
      <c r="L2" s="37" t="s">
        <v>9</v>
      </c>
      <c r="M2" s="37"/>
      <c r="N2" s="37"/>
      <c r="O2" s="39" t="s">
        <v>10</v>
      </c>
      <c r="P2" s="39"/>
      <c r="Q2" s="39"/>
    </row>
    <row r="3" spans="1:17" x14ac:dyDescent="0.25">
      <c r="L3" s="37"/>
      <c r="M3" s="37"/>
      <c r="N3" s="37"/>
      <c r="O3" s="39"/>
      <c r="P3" s="39"/>
      <c r="Q3" s="39"/>
    </row>
    <row r="4" spans="1:17" x14ac:dyDescent="0.25">
      <c r="L4" s="38"/>
      <c r="M4" s="38"/>
      <c r="N4" s="38"/>
      <c r="O4" s="40"/>
      <c r="P4" s="40"/>
      <c r="Q4" s="40"/>
    </row>
    <row r="5" spans="1:17" ht="15" customHeight="1" x14ac:dyDescent="0.25">
      <c r="D5" s="28" t="s">
        <v>6</v>
      </c>
      <c r="E5" s="29"/>
      <c r="F5" s="30"/>
      <c r="G5" s="6"/>
      <c r="L5" s="28" t="s">
        <v>6</v>
      </c>
      <c r="M5" s="29"/>
      <c r="N5" s="30"/>
      <c r="O5" s="28" t="s">
        <v>6</v>
      </c>
      <c r="P5" s="29"/>
      <c r="Q5" s="30"/>
    </row>
    <row r="6" spans="1:17" x14ac:dyDescent="0.25">
      <c r="C6" s="1"/>
      <c r="D6" s="10">
        <v>1024</v>
      </c>
      <c r="E6" s="10">
        <v>2048</v>
      </c>
      <c r="F6" s="10">
        <v>4096</v>
      </c>
      <c r="G6" s="6"/>
      <c r="K6" s="1"/>
      <c r="L6" s="10">
        <v>1024</v>
      </c>
      <c r="M6" s="10">
        <v>2048</v>
      </c>
      <c r="N6" s="10">
        <v>4096</v>
      </c>
      <c r="O6" s="10">
        <v>1024</v>
      </c>
      <c r="P6" s="10">
        <v>2048</v>
      </c>
      <c r="Q6" s="10">
        <v>4096</v>
      </c>
    </row>
    <row r="7" spans="1:17" ht="15" customHeight="1" x14ac:dyDescent="0.25">
      <c r="D7" s="31" t="s">
        <v>1</v>
      </c>
      <c r="E7" s="32"/>
      <c r="F7" s="33"/>
      <c r="G7" s="6"/>
      <c r="L7" s="31" t="s">
        <v>1</v>
      </c>
      <c r="M7" s="32"/>
      <c r="N7" s="33"/>
      <c r="O7" s="31" t="s">
        <v>1</v>
      </c>
      <c r="P7" s="32"/>
      <c r="Q7" s="33"/>
    </row>
    <row r="8" spans="1:17" ht="15" customHeight="1" x14ac:dyDescent="0.25">
      <c r="A8" s="41" t="s">
        <v>7</v>
      </c>
      <c r="B8" s="42"/>
      <c r="C8" s="2">
        <v>32</v>
      </c>
      <c r="D8" s="14">
        <v>13.185</v>
      </c>
      <c r="E8" s="14">
        <v>105.02500000000001</v>
      </c>
      <c r="F8" s="15">
        <v>838.61199999999997</v>
      </c>
      <c r="I8" s="34" t="s">
        <v>7</v>
      </c>
      <c r="J8" s="35"/>
      <c r="K8" s="13">
        <v>128</v>
      </c>
      <c r="L8" s="11">
        <v>61.692999999999998</v>
      </c>
      <c r="M8" s="11">
        <v>492.66</v>
      </c>
      <c r="N8" s="12">
        <v>3940.9740000000002</v>
      </c>
      <c r="O8" s="26">
        <v>49.56</v>
      </c>
      <c r="P8" s="26">
        <v>410.74</v>
      </c>
      <c r="Q8" s="25">
        <v>3290.6889999999999</v>
      </c>
    </row>
    <row r="9" spans="1:17" x14ac:dyDescent="0.25">
      <c r="A9" s="43"/>
      <c r="B9" s="44"/>
      <c r="C9" s="3">
        <v>64</v>
      </c>
      <c r="D9" s="16">
        <v>13.037000000000001</v>
      </c>
      <c r="E9" s="16">
        <v>104.175</v>
      </c>
      <c r="F9" s="17">
        <v>834.14</v>
      </c>
    </row>
    <row r="10" spans="1:17" ht="15" customHeight="1" x14ac:dyDescent="0.25">
      <c r="A10" s="43"/>
      <c r="B10" s="44"/>
      <c r="C10" s="3">
        <v>128</v>
      </c>
      <c r="D10" s="16">
        <v>12.872999999999999</v>
      </c>
      <c r="E10" s="16">
        <v>102.93</v>
      </c>
      <c r="F10" s="18">
        <v>824.47</v>
      </c>
      <c r="K10" s="8" t="s">
        <v>4</v>
      </c>
      <c r="L10" s="8">
        <f>(L8/O8)</f>
        <v>1.2448143664245359</v>
      </c>
      <c r="M10" s="8">
        <f>(M8/P8)</f>
        <v>1.1994449043190341</v>
      </c>
      <c r="N10" s="8">
        <f>(N8/Q8)</f>
        <v>1.1976136304585454</v>
      </c>
    </row>
    <row r="11" spans="1:17" x14ac:dyDescent="0.25">
      <c r="A11" s="43"/>
      <c r="B11" s="44"/>
      <c r="C11" s="3">
        <v>256</v>
      </c>
      <c r="D11" s="16">
        <v>12.795</v>
      </c>
      <c r="E11" s="19">
        <v>102.256</v>
      </c>
      <c r="F11" s="17">
        <v>856.39599999999996</v>
      </c>
    </row>
    <row r="12" spans="1:17" x14ac:dyDescent="0.25">
      <c r="A12" s="43"/>
      <c r="B12" s="44"/>
      <c r="C12" s="3">
        <v>512</v>
      </c>
      <c r="D12" s="19">
        <v>12.773</v>
      </c>
      <c r="E12" s="16">
        <v>105.607</v>
      </c>
      <c r="F12" s="17" t="s">
        <v>16</v>
      </c>
    </row>
    <row r="13" spans="1:17" x14ac:dyDescent="0.25">
      <c r="A13" s="45"/>
      <c r="B13" s="46"/>
      <c r="C13" s="4">
        <v>1024</v>
      </c>
      <c r="D13" s="20">
        <v>12.956</v>
      </c>
      <c r="E13" s="20">
        <v>104.758</v>
      </c>
      <c r="F13" s="21" t="s">
        <v>16</v>
      </c>
    </row>
    <row r="14" spans="1:17" x14ac:dyDescent="0.25">
      <c r="A14" s="47"/>
      <c r="B14" s="47"/>
      <c r="C14" s="47"/>
      <c r="D14" s="5"/>
      <c r="E14" s="5"/>
      <c r="F14" s="5"/>
    </row>
    <row r="15" spans="1:17" ht="15" customHeight="1" x14ac:dyDescent="0.25"/>
    <row r="19" spans="1:19" x14ac:dyDescent="0.25">
      <c r="C19" s="36" t="s">
        <v>2</v>
      </c>
      <c r="D19" s="36"/>
      <c r="E19" s="36"/>
      <c r="F19" s="36"/>
      <c r="M19" s="36" t="s">
        <v>5</v>
      </c>
      <c r="N19" s="36"/>
      <c r="O19" s="36"/>
      <c r="P19" s="36"/>
    </row>
    <row r="22" spans="1:19" x14ac:dyDescent="0.25">
      <c r="D22" s="22" t="s">
        <v>3</v>
      </c>
      <c r="G22" s="22" t="s">
        <v>8</v>
      </c>
      <c r="N22" s="22" t="s">
        <v>3</v>
      </c>
      <c r="Q22" s="22" t="s">
        <v>8</v>
      </c>
    </row>
    <row r="23" spans="1:19" x14ac:dyDescent="0.25">
      <c r="D23" s="28" t="s">
        <v>6</v>
      </c>
      <c r="E23" s="29"/>
      <c r="F23" s="30"/>
      <c r="G23" s="28" t="s">
        <v>6</v>
      </c>
      <c r="H23" s="29"/>
      <c r="I23" s="30"/>
      <c r="N23" s="28" t="s">
        <v>6</v>
      </c>
      <c r="O23" s="29"/>
      <c r="P23" s="30"/>
      <c r="Q23" s="28" t="s">
        <v>6</v>
      </c>
      <c r="R23" s="29"/>
      <c r="S23" s="30"/>
    </row>
    <row r="24" spans="1:19" ht="15" customHeight="1" x14ac:dyDescent="0.25">
      <c r="D24" s="10">
        <v>1024</v>
      </c>
      <c r="E24" s="10">
        <v>2048</v>
      </c>
      <c r="F24" s="10">
        <v>4096</v>
      </c>
      <c r="G24" s="10">
        <v>1024</v>
      </c>
      <c r="H24" s="10">
        <v>2048</v>
      </c>
      <c r="I24" s="10">
        <v>4096</v>
      </c>
      <c r="N24" s="10">
        <v>1024</v>
      </c>
      <c r="O24" s="10">
        <v>2048</v>
      </c>
      <c r="P24" s="10">
        <v>4096</v>
      </c>
      <c r="Q24" s="10">
        <v>1024</v>
      </c>
      <c r="R24" s="10">
        <v>2048</v>
      </c>
      <c r="S24" s="10">
        <v>4096</v>
      </c>
    </row>
    <row r="25" spans="1:19" x14ac:dyDescent="0.25">
      <c r="D25" s="31" t="s">
        <v>1</v>
      </c>
      <c r="E25" s="32"/>
      <c r="F25" s="33"/>
      <c r="G25" s="31" t="s">
        <v>1</v>
      </c>
      <c r="H25" s="32"/>
      <c r="I25" s="33"/>
      <c r="N25" s="31" t="s">
        <v>1</v>
      </c>
      <c r="O25" s="32"/>
      <c r="P25" s="33"/>
      <c r="Q25" s="31" t="s">
        <v>1</v>
      </c>
      <c r="R25" s="32"/>
      <c r="S25" s="33"/>
    </row>
    <row r="26" spans="1:19" x14ac:dyDescent="0.25">
      <c r="A26" s="34" t="s">
        <v>7</v>
      </c>
      <c r="B26" s="35"/>
      <c r="C26" s="7">
        <v>128</v>
      </c>
      <c r="D26" s="8">
        <v>12.302</v>
      </c>
      <c r="E26" s="8">
        <v>102.23699999999999</v>
      </c>
      <c r="F26" s="8">
        <v>817.20799999999997</v>
      </c>
      <c r="G26" s="8">
        <v>6.1619999999999999</v>
      </c>
      <c r="H26" s="8">
        <v>51.22</v>
      </c>
      <c r="I26" s="8">
        <v>419.25599999999997</v>
      </c>
      <c r="K26" s="34" t="s">
        <v>7</v>
      </c>
      <c r="L26" s="35"/>
      <c r="M26" s="7">
        <v>128</v>
      </c>
      <c r="N26" s="24">
        <v>12.257</v>
      </c>
      <c r="O26" s="23">
        <v>101.908</v>
      </c>
      <c r="P26" s="8">
        <v>814.45</v>
      </c>
      <c r="Q26" s="23">
        <v>6.141</v>
      </c>
      <c r="R26" s="26">
        <v>51.048999999999999</v>
      </c>
      <c r="S26" s="8">
        <v>418.916</v>
      </c>
    </row>
    <row r="27" spans="1:19" x14ac:dyDescent="0.25">
      <c r="D27" s="8">
        <v>12.304</v>
      </c>
      <c r="E27" s="8">
        <v>102.264</v>
      </c>
      <c r="F27" s="8">
        <v>817.37</v>
      </c>
      <c r="G27" s="8">
        <v>6.1619999999999999</v>
      </c>
      <c r="H27" s="8">
        <v>51.231000000000002</v>
      </c>
      <c r="I27" s="8">
        <v>421.70100000000002</v>
      </c>
      <c r="N27" s="23">
        <v>12.266</v>
      </c>
      <c r="O27" s="23">
        <v>101.886</v>
      </c>
      <c r="P27" s="8">
        <v>814.49300000000005</v>
      </c>
      <c r="Q27" s="23">
        <v>6.1449999999999996</v>
      </c>
      <c r="R27" s="8">
        <v>51.7</v>
      </c>
      <c r="S27" s="8">
        <v>419.88600000000002</v>
      </c>
    </row>
    <row r="28" spans="1:19" x14ac:dyDescent="0.25">
      <c r="D28" s="8">
        <v>12.303000000000001</v>
      </c>
      <c r="E28" s="8">
        <v>103.773</v>
      </c>
      <c r="F28" s="8">
        <v>816.87400000000002</v>
      </c>
      <c r="G28" s="8">
        <v>6.1639999999999997</v>
      </c>
      <c r="H28" s="8">
        <v>51.215000000000003</v>
      </c>
      <c r="I28" s="8">
        <v>415.483</v>
      </c>
      <c r="N28" s="26">
        <v>12.257999999999999</v>
      </c>
      <c r="O28" s="8">
        <v>101.893</v>
      </c>
      <c r="P28" s="8">
        <v>814.33500000000004</v>
      </c>
      <c r="Q28" s="23">
        <v>6.1509999999999998</v>
      </c>
      <c r="R28" s="8">
        <v>51.052</v>
      </c>
      <c r="S28" s="8">
        <v>414.447</v>
      </c>
    </row>
    <row r="29" spans="1:19" x14ac:dyDescent="0.25">
      <c r="B29" s="8" t="s">
        <v>12</v>
      </c>
      <c r="D29" s="11">
        <f t="shared" ref="D29:I29" si="0">AVERAGE(D26:D28)</f>
        <v>12.303000000000003</v>
      </c>
      <c r="E29" s="8">
        <f t="shared" si="0"/>
        <v>102.758</v>
      </c>
      <c r="F29" s="8">
        <f t="shared" si="0"/>
        <v>817.15066666666678</v>
      </c>
      <c r="G29" s="8">
        <f t="shared" si="0"/>
        <v>6.1626666666666665</v>
      </c>
      <c r="H29" s="8">
        <f t="shared" si="0"/>
        <v>51.222000000000001</v>
      </c>
      <c r="I29" s="8">
        <f t="shared" si="0"/>
        <v>418.81333333333333</v>
      </c>
      <c r="L29" s="8" t="s">
        <v>12</v>
      </c>
      <c r="N29" s="24">
        <f t="shared" ref="N29:S29" si="1">AVERAGE(N26:N28)</f>
        <v>12.260333333333334</v>
      </c>
      <c r="O29" s="24">
        <f t="shared" si="1"/>
        <v>101.89566666666667</v>
      </c>
      <c r="P29" s="24">
        <f t="shared" si="1"/>
        <v>814.42600000000004</v>
      </c>
      <c r="Q29" s="24">
        <f t="shared" si="1"/>
        <v>6.1456666666666662</v>
      </c>
      <c r="R29" s="24">
        <f t="shared" si="1"/>
        <v>51.266999999999996</v>
      </c>
      <c r="S29" s="24">
        <f t="shared" si="1"/>
        <v>417.74966666666666</v>
      </c>
    </row>
    <row r="31" spans="1:19" x14ac:dyDescent="0.25">
      <c r="B31" s="8" t="s">
        <v>4</v>
      </c>
      <c r="D31" s="8">
        <f>(O8/D29)</f>
        <v>4.0282857839551323</v>
      </c>
      <c r="E31" s="8">
        <f>(P8/E29)</f>
        <v>3.9971583720975499</v>
      </c>
      <c r="F31" s="8">
        <f>(Q8/F29)</f>
        <v>4.0270284712896673</v>
      </c>
      <c r="G31" s="8">
        <f>(O8/G29)</f>
        <v>8.0419731717871059</v>
      </c>
      <c r="H31" s="8">
        <f>(P8/H29)</f>
        <v>8.018820038264808</v>
      </c>
      <c r="I31" s="8">
        <f>(Q8/I29)</f>
        <v>7.857173442424628</v>
      </c>
      <c r="L31" s="8" t="s">
        <v>4</v>
      </c>
      <c r="N31" s="8">
        <f>(O8/N29)</f>
        <v>4.0423044506674639</v>
      </c>
      <c r="O31" s="8">
        <f>(P8/O29)</f>
        <v>4.0309859431379156</v>
      </c>
      <c r="P31" s="8">
        <f>(Q8/P29)</f>
        <v>4.0405009172104034</v>
      </c>
      <c r="Q31" s="8">
        <f>(O8/Q29)</f>
        <v>8.0642186906763591</v>
      </c>
      <c r="R31" s="8">
        <f>(P8/R29)</f>
        <v>8.0117814578578823</v>
      </c>
      <c r="S31" s="8">
        <f>(Q8/S29)</f>
        <v>7.8771792357304893</v>
      </c>
    </row>
    <row r="33" spans="2:19" x14ac:dyDescent="0.25">
      <c r="B33" s="8" t="s">
        <v>17</v>
      </c>
      <c r="D33" s="8">
        <f>(D31/4)</f>
        <v>1.0070714459887831</v>
      </c>
      <c r="E33" s="8">
        <f>(E31/4)</f>
        <v>0.99928959302438747</v>
      </c>
      <c r="F33" s="8">
        <f>(F31/4)</f>
        <v>1.0067571178224168</v>
      </c>
      <c r="G33" s="8">
        <f>(G31/8)</f>
        <v>1.0052466464733882</v>
      </c>
      <c r="H33" s="8">
        <f>(H31/8)</f>
        <v>1.002352504783101</v>
      </c>
      <c r="I33" s="8">
        <f>(I31/8)</f>
        <v>0.9821466803030785</v>
      </c>
      <c r="L33" s="8" t="s">
        <v>17</v>
      </c>
      <c r="N33" s="8">
        <f>(N31/4)</f>
        <v>1.010576112666866</v>
      </c>
      <c r="O33" s="8">
        <f>(O31/4)</f>
        <v>1.0077464857844789</v>
      </c>
      <c r="P33" s="8">
        <f>(P31/4)</f>
        <v>1.0101252293026008</v>
      </c>
      <c r="Q33" s="8">
        <f>(Q31/8)</f>
        <v>1.0080273363345449</v>
      </c>
      <c r="R33" s="8">
        <f>(R31/8)</f>
        <v>1.0014726822322353</v>
      </c>
      <c r="S33" s="8">
        <f>(S31/8)</f>
        <v>0.98464740446631116</v>
      </c>
    </row>
    <row r="35" spans="2:19" x14ac:dyDescent="0.25">
      <c r="D35" s="52" t="s">
        <v>19</v>
      </c>
      <c r="E35" s="27"/>
      <c r="F35" s="27"/>
      <c r="G35" s="27"/>
      <c r="N35" s="52" t="s">
        <v>20</v>
      </c>
      <c r="O35" s="27"/>
      <c r="P35" s="27"/>
      <c r="Q35" s="27"/>
    </row>
    <row r="36" spans="2:19" ht="15" customHeight="1" x14ac:dyDescent="0.25">
      <c r="D36" s="55" t="s">
        <v>22</v>
      </c>
      <c r="E36" s="28" t="s">
        <v>6</v>
      </c>
      <c r="F36" s="29"/>
      <c r="G36" s="30"/>
      <c r="N36" s="55" t="s">
        <v>22</v>
      </c>
      <c r="O36" s="28" t="s">
        <v>6</v>
      </c>
      <c r="P36" s="29"/>
      <c r="Q36" s="30"/>
    </row>
    <row r="37" spans="2:19" ht="15" customHeight="1" x14ac:dyDescent="0.25">
      <c r="D37" s="56" t="s">
        <v>21</v>
      </c>
      <c r="E37" s="10">
        <v>1024</v>
      </c>
      <c r="F37" s="10">
        <v>2048</v>
      </c>
      <c r="G37" s="10">
        <v>4096</v>
      </c>
      <c r="N37" s="56" t="s">
        <v>21</v>
      </c>
      <c r="O37" s="10">
        <v>1024</v>
      </c>
      <c r="P37" s="10">
        <v>2048</v>
      </c>
      <c r="Q37" s="10">
        <v>4096</v>
      </c>
    </row>
    <row r="38" spans="2:19" x14ac:dyDescent="0.25">
      <c r="D38" s="22">
        <v>4</v>
      </c>
      <c r="E38" s="53">
        <f>D33</f>
        <v>1.0070714459887831</v>
      </c>
      <c r="F38" s="53">
        <f t="shared" ref="F38:G38" si="2">E33</f>
        <v>0.99928959302438747</v>
      </c>
      <c r="G38" s="53">
        <f t="shared" si="2"/>
        <v>1.0067571178224168</v>
      </c>
      <c r="N38" s="22">
        <v>4</v>
      </c>
      <c r="O38" s="53">
        <f>N33</f>
        <v>1.010576112666866</v>
      </c>
      <c r="P38" s="53">
        <f>O33</f>
        <v>1.0077464857844789</v>
      </c>
      <c r="Q38" s="53">
        <f>P33</f>
        <v>1.0101252293026008</v>
      </c>
    </row>
    <row r="39" spans="2:19" x14ac:dyDescent="0.25">
      <c r="D39" s="22">
        <v>8</v>
      </c>
      <c r="E39" s="53">
        <f>G33</f>
        <v>1.0052466464733882</v>
      </c>
      <c r="F39" s="53">
        <f t="shared" ref="F39:G39" si="3">H33</f>
        <v>1.002352504783101</v>
      </c>
      <c r="G39" s="53">
        <f t="shared" si="3"/>
        <v>0.9821466803030785</v>
      </c>
      <c r="N39" s="22">
        <v>8</v>
      </c>
      <c r="O39" s="53">
        <f>Q33</f>
        <v>1.0080273363345449</v>
      </c>
      <c r="P39" s="53">
        <f t="shared" ref="P39:Q39" si="4">R33</f>
        <v>1.0014726822322353</v>
      </c>
      <c r="Q39" s="53">
        <f t="shared" si="4"/>
        <v>0.98464740446631116</v>
      </c>
    </row>
    <row r="42" spans="2:19" ht="15" customHeight="1" x14ac:dyDescent="0.25">
      <c r="C42" s="36" t="s">
        <v>11</v>
      </c>
      <c r="D42" s="36"/>
      <c r="E42" s="36"/>
      <c r="F42" s="36"/>
    </row>
    <row r="43" spans="2:19" ht="15" customHeight="1" x14ac:dyDescent="0.25"/>
    <row r="44" spans="2:19" ht="15" customHeight="1" x14ac:dyDescent="0.25"/>
    <row r="45" spans="2:19" ht="15" customHeight="1" x14ac:dyDescent="0.25">
      <c r="D45" s="22" t="s">
        <v>14</v>
      </c>
      <c r="G45" s="22" t="s">
        <v>13</v>
      </c>
      <c r="M45" s="22" t="s">
        <v>15</v>
      </c>
    </row>
    <row r="46" spans="2:19" ht="15" customHeight="1" x14ac:dyDescent="0.25">
      <c r="D46" s="28" t="s">
        <v>6</v>
      </c>
      <c r="E46" s="29"/>
      <c r="F46" s="30"/>
      <c r="G46" s="28" t="s">
        <v>6</v>
      </c>
      <c r="H46" s="29"/>
      <c r="I46" s="30"/>
      <c r="M46" s="28" t="s">
        <v>6</v>
      </c>
      <c r="N46" s="29"/>
      <c r="O46" s="30"/>
    </row>
    <row r="47" spans="2:19" ht="15" customHeight="1" x14ac:dyDescent="0.25">
      <c r="D47" s="10">
        <v>1024</v>
      </c>
      <c r="E47" s="10">
        <v>2048</v>
      </c>
      <c r="F47" s="10">
        <v>4096</v>
      </c>
      <c r="G47" s="10">
        <v>1024</v>
      </c>
      <c r="H47" s="10">
        <v>2048</v>
      </c>
      <c r="I47" s="10">
        <v>4096</v>
      </c>
      <c r="M47" s="10">
        <v>1024</v>
      </c>
      <c r="N47" s="10">
        <v>2048</v>
      </c>
      <c r="O47" s="10">
        <v>4096</v>
      </c>
    </row>
    <row r="48" spans="2:19" ht="15" customHeight="1" x14ac:dyDescent="0.25">
      <c r="D48" s="48" t="s">
        <v>1</v>
      </c>
      <c r="E48" s="49"/>
      <c r="F48" s="50"/>
      <c r="G48" s="48" t="s">
        <v>1</v>
      </c>
      <c r="H48" s="49"/>
      <c r="I48" s="50"/>
      <c r="M48" s="31" t="s">
        <v>1</v>
      </c>
      <c r="N48" s="32"/>
      <c r="O48" s="33"/>
    </row>
    <row r="49" spans="1:15" ht="15" customHeight="1" x14ac:dyDescent="0.25">
      <c r="A49" s="34" t="s">
        <v>7</v>
      </c>
      <c r="B49" s="35"/>
      <c r="C49" s="7">
        <v>128</v>
      </c>
      <c r="D49" s="26">
        <v>12.773</v>
      </c>
      <c r="E49" s="8">
        <v>102.93899999999999</v>
      </c>
      <c r="F49" s="8">
        <v>868.55799999999999</v>
      </c>
      <c r="G49" s="26">
        <v>6.5620000000000003</v>
      </c>
      <c r="H49" s="8">
        <v>52.195999999999998</v>
      </c>
      <c r="I49" s="8">
        <v>429.72500000000002</v>
      </c>
      <c r="J49" s="34" t="s">
        <v>7</v>
      </c>
      <c r="K49" s="35"/>
      <c r="L49" s="7">
        <v>32</v>
      </c>
      <c r="M49" s="8">
        <v>3.5659999999999998</v>
      </c>
      <c r="N49" s="26">
        <v>27.085000000000001</v>
      </c>
      <c r="O49" s="8">
        <v>210.65299999999999</v>
      </c>
    </row>
    <row r="50" spans="1:15" ht="15" customHeight="1" x14ac:dyDescent="0.25">
      <c r="D50" s="8">
        <v>12.773</v>
      </c>
      <c r="E50" s="8">
        <v>103.026</v>
      </c>
      <c r="F50" s="8">
        <v>840.91600000000005</v>
      </c>
      <c r="G50" s="8">
        <v>6.5549999999999997</v>
      </c>
      <c r="H50" s="8">
        <v>52.170999999999999</v>
      </c>
      <c r="I50" s="8">
        <v>424.93700000000001</v>
      </c>
      <c r="M50" s="8">
        <v>3.5649999999999999</v>
      </c>
      <c r="N50" s="8">
        <v>26.974</v>
      </c>
      <c r="O50" s="8">
        <v>211.196</v>
      </c>
    </row>
    <row r="51" spans="1:15" ht="15" customHeight="1" x14ac:dyDescent="0.25">
      <c r="D51" s="8">
        <v>12.766999999999999</v>
      </c>
      <c r="E51" s="8">
        <v>103.035</v>
      </c>
      <c r="F51" s="8">
        <v>863.04600000000005</v>
      </c>
      <c r="G51" s="8">
        <v>6.5629999999999997</v>
      </c>
      <c r="H51" s="8">
        <v>52.195</v>
      </c>
      <c r="I51" s="8">
        <v>419.38200000000001</v>
      </c>
      <c r="M51" s="8">
        <v>3.569</v>
      </c>
      <c r="N51" s="8">
        <v>27.09</v>
      </c>
      <c r="O51" s="8">
        <v>210.57900000000001</v>
      </c>
    </row>
    <row r="52" spans="1:15" ht="15" customHeight="1" x14ac:dyDescent="0.25">
      <c r="B52" s="8" t="s">
        <v>12</v>
      </c>
      <c r="D52" s="26">
        <f>AVERAGE(D49:D51)</f>
        <v>12.771000000000001</v>
      </c>
      <c r="E52" s="26">
        <f>AVERAGE(E49:E51)</f>
        <v>103</v>
      </c>
      <c r="F52" s="26">
        <f t="shared" ref="F52:I52" si="5">AVERAGE(F49:F51)</f>
        <v>857.50666666666677</v>
      </c>
      <c r="G52" s="26">
        <f t="shared" si="5"/>
        <v>6.56</v>
      </c>
      <c r="H52" s="26">
        <f t="shared" si="5"/>
        <v>52.187333333333328</v>
      </c>
      <c r="I52" s="26">
        <f t="shared" si="5"/>
        <v>424.68133333333338</v>
      </c>
      <c r="M52" s="26">
        <f t="shared" ref="M52:O52" si="6">AVERAGE(M49:M51)</f>
        <v>3.5666666666666664</v>
      </c>
      <c r="N52" s="26">
        <f t="shared" si="6"/>
        <v>27.049666666666667</v>
      </c>
      <c r="O52" s="26">
        <f t="shared" si="6"/>
        <v>210.80933333333334</v>
      </c>
    </row>
    <row r="53" spans="1:15" ht="15" customHeight="1" x14ac:dyDescent="0.25"/>
    <row r="54" spans="1:15" ht="15" customHeight="1" x14ac:dyDescent="0.25">
      <c r="B54" s="8" t="s">
        <v>4</v>
      </c>
      <c r="D54" s="8">
        <f>(O8/D52)</f>
        <v>3.8806671364810899</v>
      </c>
      <c r="E54" s="8">
        <f t="shared" ref="E54" si="7">(P8/E52)</f>
        <v>3.987766990291262</v>
      </c>
      <c r="F54" s="8">
        <f>(Q8/F52)</f>
        <v>3.8375083575637889</v>
      </c>
      <c r="G54" s="8">
        <f>(O8/G52)</f>
        <v>7.5548780487804885</v>
      </c>
      <c r="H54" s="8">
        <f>(P8/H52)</f>
        <v>7.8704922011726994</v>
      </c>
      <c r="I54" s="8">
        <f>(Q8/I52)</f>
        <v>7.7486075834115606</v>
      </c>
      <c r="M54" s="8">
        <f>(O8/M52)</f>
        <v>13.895327102803741</v>
      </c>
      <c r="N54" s="8">
        <f t="shared" ref="N54:O54" si="8">(P8/N52)</f>
        <v>15.184660316208456</v>
      </c>
      <c r="O54" s="8">
        <f t="shared" si="8"/>
        <v>15.609787991676521</v>
      </c>
    </row>
    <row r="55" spans="1:15" ht="15" customHeight="1" x14ac:dyDescent="0.25"/>
    <row r="56" spans="1:15" ht="15" customHeight="1" x14ac:dyDescent="0.25">
      <c r="B56" s="8" t="s">
        <v>17</v>
      </c>
      <c r="D56" s="8">
        <f>(D54/4)</f>
        <v>0.97016678412027246</v>
      </c>
      <c r="E56" s="8">
        <f>(E54/4)</f>
        <v>0.99694174757281551</v>
      </c>
      <c r="F56" s="8">
        <f>(F54/4)</f>
        <v>0.95937708939094724</v>
      </c>
      <c r="G56" s="8">
        <f>(G54/8)</f>
        <v>0.94435975609756106</v>
      </c>
      <c r="H56" s="8">
        <f t="shared" ref="H56:I56" si="9">(H54/8)</f>
        <v>0.98381152514658743</v>
      </c>
      <c r="I56" s="8">
        <f t="shared" si="9"/>
        <v>0.96857594792644508</v>
      </c>
      <c r="M56" s="8">
        <f>(M54/16)</f>
        <v>0.86845794392523379</v>
      </c>
      <c r="N56" s="8">
        <f t="shared" ref="N56:O56" si="10">(N54/16)</f>
        <v>0.94904126976302849</v>
      </c>
      <c r="O56" s="8">
        <f t="shared" si="10"/>
        <v>0.97561174947978258</v>
      </c>
    </row>
    <row r="57" spans="1:15" ht="15" customHeight="1" x14ac:dyDescent="0.25"/>
    <row r="58" spans="1:15" ht="15" customHeight="1" x14ac:dyDescent="0.25">
      <c r="K58" s="9"/>
    </row>
    <row r="59" spans="1:15" x14ac:dyDescent="0.25">
      <c r="D59" s="52" t="s">
        <v>18</v>
      </c>
      <c r="E59" s="27"/>
      <c r="F59" s="27"/>
      <c r="G59" s="27"/>
    </row>
    <row r="60" spans="1:15" ht="15" customHeight="1" x14ac:dyDescent="0.25">
      <c r="D60" s="55" t="s">
        <v>22</v>
      </c>
      <c r="E60" s="28" t="s">
        <v>6</v>
      </c>
      <c r="F60" s="29"/>
      <c r="G60" s="30"/>
    </row>
    <row r="61" spans="1:15" x14ac:dyDescent="0.25">
      <c r="D61" s="56" t="s">
        <v>21</v>
      </c>
      <c r="E61" s="10">
        <v>1024</v>
      </c>
      <c r="F61" s="10">
        <v>2048</v>
      </c>
      <c r="G61" s="10">
        <v>4096</v>
      </c>
    </row>
    <row r="62" spans="1:15" x14ac:dyDescent="0.25">
      <c r="D62" s="22">
        <v>4</v>
      </c>
      <c r="E62" s="54">
        <f>D56</f>
        <v>0.97016678412027246</v>
      </c>
      <c r="F62" s="53">
        <f t="shared" ref="F62:G62" si="11">E56</f>
        <v>0.99694174757281551</v>
      </c>
      <c r="G62" s="53">
        <f t="shared" si="11"/>
        <v>0.95937708939094724</v>
      </c>
    </row>
    <row r="63" spans="1:15" x14ac:dyDescent="0.25">
      <c r="D63" s="22">
        <v>8</v>
      </c>
      <c r="E63" s="8">
        <f>G56</f>
        <v>0.94435975609756106</v>
      </c>
      <c r="F63" s="51">
        <f t="shared" ref="F63:G63" si="12">H56</f>
        <v>0.98381152514658743</v>
      </c>
      <c r="G63" s="8">
        <f t="shared" si="12"/>
        <v>0.96857594792644508</v>
      </c>
    </row>
    <row r="64" spans="1:15" x14ac:dyDescent="0.25">
      <c r="D64" s="22">
        <v>16</v>
      </c>
      <c r="E64" s="8">
        <f>M56</f>
        <v>0.86845794392523379</v>
      </c>
      <c r="F64" s="8">
        <f t="shared" ref="F64:G64" si="13">N56</f>
        <v>0.94904126976302849</v>
      </c>
      <c r="G64" s="51">
        <f t="shared" si="13"/>
        <v>0.97561174947978258</v>
      </c>
    </row>
  </sheetData>
  <mergeCells count="37">
    <mergeCell ref="E36:G36"/>
    <mergeCell ref="O36:Q36"/>
    <mergeCell ref="E60:G60"/>
    <mergeCell ref="D46:F46"/>
    <mergeCell ref="C42:F42"/>
    <mergeCell ref="J49:K49"/>
    <mergeCell ref="G46:I46"/>
    <mergeCell ref="A14:C14"/>
    <mergeCell ref="C19:F19"/>
    <mergeCell ref="M19:P19"/>
    <mergeCell ref="M46:O46"/>
    <mergeCell ref="M48:O48"/>
    <mergeCell ref="D48:F48"/>
    <mergeCell ref="G48:I48"/>
    <mergeCell ref="A49:B49"/>
    <mergeCell ref="D23:F23"/>
    <mergeCell ref="G23:I23"/>
    <mergeCell ref="D25:F25"/>
    <mergeCell ref="G25:I25"/>
    <mergeCell ref="A26:B26"/>
    <mergeCell ref="N23:P23"/>
    <mergeCell ref="I8:J8"/>
    <mergeCell ref="C1:F1"/>
    <mergeCell ref="D5:F5"/>
    <mergeCell ref="D7:F7"/>
    <mergeCell ref="A8:B13"/>
    <mergeCell ref="L1:Q1"/>
    <mergeCell ref="L2:N4"/>
    <mergeCell ref="O2:Q4"/>
    <mergeCell ref="L5:N5"/>
    <mergeCell ref="L7:N7"/>
    <mergeCell ref="Q23:S23"/>
    <mergeCell ref="N25:P25"/>
    <mergeCell ref="Q25:S25"/>
    <mergeCell ref="K26:L26"/>
    <mergeCell ref="O5:Q5"/>
    <mergeCell ref="O7:Q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DeHan</dc:creator>
  <cp:lastModifiedBy>Victor</cp:lastModifiedBy>
  <dcterms:created xsi:type="dcterms:W3CDTF">2023-05-29T20:29:00Z</dcterms:created>
  <dcterms:modified xsi:type="dcterms:W3CDTF">2023-06-20T15:47:24Z</dcterms:modified>
</cp:coreProperties>
</file>