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zin\OneDrive\바탕 화면\듀아아 듀 듀듀듀 듀\일립시스\trpg\CoC\"/>
    </mc:Choice>
  </mc:AlternateContent>
  <x:bookViews>
    <x:workbookView xWindow="0" yWindow="0" windowWidth="14115" windowHeight="11310" tabRatio="500"/>
  </x:bookViews>
  <x:sheets>
    <x:sheet name="헤이예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W23:AW23" authorId="0">
      <x:text>
        <x:r>
          <x:rPr>
            <x:rFont val="Arial"/>
            <x:sz val="10"/>
            <x:color rgb="ff000000"/>
          </x:rP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rPr>
            <x:rFont val="Arial"/>
            <x:sz val="10"/>
            <x:color rgb="ff000000"/>
          </x:rP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rPr>
            <x:rFont val="Arial"/>
            <x:sz val="10"/>
            <x:color rgb="ff000000"/>
          </x:rPr>
          <x:t>이곳에 기능점수를 배분하세요.</x:t>
        </x:r>
      </x:text>
    </x:comment>
    <x:comment ref="AJ45:AJ45" authorId="0">
      <x:text>
        <x:r>
          <x:rPr>
            <x:rFont val="Arial"/>
            <x:sz val="10"/>
            <x:color rgb="ff000000"/>
          </x:rPr>
          <x:t>언어선택시 이곳에 외국어를 입력하세요</x:t>
        </x:r>
      </x:text>
    </x:comment>
    <x:comment ref="Q20:Q20" authorId="0">
      <x:text>
        <x:r>
          <x:rPr>
            <x:rFont val="Arial"/>
            <x:sz val="10"/>
            <x:color rgb="ff000000"/>
          </x:rP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<x:sst xmlns:r="http://schemas.openxmlformats.org/officeDocument/2006/relationships" xmlns:c="http://schemas.openxmlformats.org/drawingml/2006/chart" xmlns:x="http://schemas.openxmlformats.org/spreadsheetml/2006/main" count="162" uniqueCount="136">
  <x:si>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</x:si>
  <x:si>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공포증과 집착증</x:t>
  </x:si>
  <x:si>
    <x:t>관심 기능 점수</x:t>
  </x:si>
  <x:si>
    <x:t>현재 정신 상태</x:t>
  </x:si>
  <x:si>
    <x:t>직업 기능 점수</x:t>
  </x:si>
  <x:si>
    <x:t>의미 있는 장소들</x:t>
  </x:si>
  <x:si>
    <x:t>신화서, 주문, 유물</x:t>
  </x:si>
  <x:si>
    <x:t>결혼반지(아티팩트), 부채</x:t>
  </x:si>
  <x:si>
    <x:t>기이한 존재들과의 만남</x:t>
  </x:si>
  <x:si>
    <x:t>허리까지 내려오는 길이의 가늘고 까만 흑발과 연하늘+붉은 눈동자. 성인 남성이 훌쩍 들 수 있을 정도로 마른 체격. 얼핏 보기에는 청년~소녀 사이의 이미지. 어쩐지 위험한 분위기가 감도는 편. 크로스드레서로 여성복을 주로 입고 다님. 제일 자주 입는 옷은 검은색 치파오. 화려하고 치렁치렁한 귀걸이를 자주 착용하고 다님.</x:t>
  </x:si>
  <x:si>
    <x:t>니알라토텝 (불멸을 선사했던 존재)
이골로낙(니알라토텝에게서 벗어나기 위해 발버둥치다 소환했던 전적 있음)
샤그나 판(자신의 존재를 노리던 신들 중 하나)
차토구아(한번 존재를 걸고 계약했으나, 온전히 이뤄지지 않아 벗어날 수 있었음)
글라아키(교단과 얽힌 적 있음-킬레비-)</x:t>
  </x:si>
  <x:si>
    <x:t>신 접촉 : 이골로낙 (253p)
신 송환 : 크투가 송환에 사용했으나 실패.</x:t>
  </x:si>
  <x:si>
    <x:t>과거 불멸에서 벗어나기 위해 발버둥치면서 이골로낙을 불러 스스로 세계를 멸망시켰던 적이 있다. 그 과정에서 본인도 커다란 상처를 입었고, 모든 상처가 자동으로 회복되는 몸이었으나 같은 신적 존재에게 입은 상처였기에 완전히 회복되진 않아서 등에 문양 같아보이는 흉터(성흔)가 남았다.
왼쪽 팔부터 팔꿈치 안쪽까지 이어지는 긴 흉터. 목덜미 여기저기 옅은 송곳니 자국들. 결혼반지 밑에 날카롭게 빙 둘러 찢어진 흉터(화이트와의 결혼반지 대신이며, 화이트의 송곳니로 찢은 것.</x:t>
  </x:si>
  <x:si>
    <x:t>▣커서를 올려 확인해주세요. 메모를 포함한 이 칸을 지우거나 수정하는 것을 금합니다.</x:t>
  </x:si>
  <x:si>
    <x:t>자신의 불멸을 끝내준 스펜서에게 집착함
쥐괴물 공포증</x:t>
  </x:si>
  <x:si>
    <x:t>Call of Cthulhu 7th edition 캐릭터 시트</x:t>
  </x:si>
  <x:si>
    <x:t>남성</x:t>
  </x:si>
  <x:si>
    <x:t>민첩</x:t>
  </x:si>
  <x:si>
    <x:t>빈사</x:t>
  </x:si>
  <x:si>
    <x:t>실시간</x:t>
  </x:si>
  <x:si>
    <x:t>건강</x:t>
  </x:si>
  <x:si>
    <x:t>거주지</x:t>
  </x:si>
  <x:si>
    <x:t>오컬트</x:t>
  </x:si>
  <x:si>
    <x:t>라일라</x:t>
  </x:si>
  <x:si>
    <x:t>뉴욕</x:t>
  </x:si>
  <x:si>
    <x:t>교육</x:t>
  </x:si>
  <x:si>
    <x:t>마력</x:t>
  </x:si>
  <x:si>
    <x:t>중상</x:t>
  </x:si>
  <x:si>
    <x:t>감정</x:t>
  </x:si>
  <x:si>
    <x:t>회피</x:t>
  </x:si>
  <x:si>
    <x:t>나이</x:t>
  </x:si>
  <x:si>
    <x:t>근력</x:t>
  </x:si>
  <x:si>
    <x:t>투척</x:t>
  </x:si>
  <x:si>
    <x:t>듣기</x:t>
  </x:si>
  <x:si>
    <x:t>성별</x:t>
  </x:si>
  <x:si>
    <x:t>외모</x:t>
  </x:si>
  <x:si>
    <x:t>크기</x:t>
  </x:si>
  <x:si>
    <x:t>체력</x:t>
  </x:si>
  <x:si>
    <x:t>헤이예</x:t>
  </x:si>
  <x:si>
    <x:t>지능</x:t>
  </x:si>
  <x:si>
    <x:t>은행장</x:t>
  </x:si>
  <x:si>
    <x:t>정신</x:t>
  </x:si>
  <x:si>
    <x:t>직업</x:t>
  </x:si>
  <x:si>
    <x:t>특성치</x:t>
  </x:si>
  <x:si>
    <x:t>이름</x:t>
  </x:si>
  <x:si>
    <x:t>?</x:t>
  </x:si>
  <x:si>
    <x:t>법률</x:t>
  </x:si>
  <x:si>
    <x:t>체구</x:t>
  </x:si>
  <x:si>
    <x:t>열쇠공</x:t>
  </x:si>
  <x:si>
    <x:t>\</x:t>
  </x:si>
  <x:si>
    <x:t>이동력</x:t>
  </x:si>
  <x:si>
    <x:t>매혹</x:t>
  </x:si>
  <x:si>
    <x:t>위협</x:t>
  </x:si>
  <x:si>
    <x:t>도약</x:t>
  </x:si>
  <x:si>
    <x:t>/</x:t>
  </x:si>
  <x:si>
    <x:t>춤</x:t>
  </x:si>
  <x:si>
    <x:t>운</x:t>
  </x:si>
  <x:si>
    <x:t>이성</x:t>
  </x:si>
  <x:si>
    <x:t>수영</x:t>
  </x:si>
  <x:si>
    <x:t>말재주</x:t>
  </x:si>
  <x:si>
    <x:t>역사</x:t>
  </x:si>
  <x:si>
    <x:t>재력</x:t>
  </x:si>
  <x:si>
    <x:t>고고학</x:t>
  </x:si>
  <x:si>
    <x:t>무기</x:t>
  </x:si>
  <x:si>
    <x:t>단검</x:t>
  </x:si>
  <x:si>
    <x:t>비무장</x:t>
  </x:si>
  <x:si>
    <x:t>항법</x:t>
  </x:si>
  <x:si>
    <x:t>-</x:t>
  </x:si>
  <x:si>
    <x:t>회계</x:t>
  </x:si>
  <x:si>
    <x:t>탄약</x:t>
  </x:si>
  <x:si>
    <x:t>인류학</x:t>
  </x:si>
  <x:si>
    <x:t>오르기</x:t>
  </x:si>
  <x:si>
    <x:t>요약</x:t>
  </x:si>
  <x:si>
    <x:t>관찰력</x:t>
  </x:si>
  <x:si>
    <x:t>출생지</x:t>
  </x:si>
  <x:si>
    <x:t>의료</x:t>
  </x:si>
  <x:si>
    <x:t>추적</x:t>
  </x:si>
  <x:si>
    <x:t>고장</x:t>
  </x:si>
  <x:si>
    <x:t>전투</x:t>
  </x:si>
  <x:si>
    <x:t>기능</x:t>
  </x:si>
  <x:si>
    <x:t>자산</x:t>
  </x:si>
  <x:si>
    <x:t>변장</x:t>
  </x:si>
  <x:si>
    <x:t>설득</x:t>
  </x:si>
  <x:si>
    <x:t/>
  </x:si>
  <x:si>
    <x:t>사거리</x:t>
  </x:si>
  <x:si>
    <x:t>현금</x:t>
  </x:si>
  <x:si>
    <x:t>피해</x:t>
  </x:si>
  <x:si>
    <x:t>자연</x:t>
  </x:si>
  <x:si>
    <x:t>db</x:t>
  </x:si>
  <x:si>
    <x:t>1d3</x:t>
  </x:si>
  <x:si>
    <x:t>심리학</x:t>
  </x:si>
  <x:si>
    <x:t>겉보기</x:t>
  </x:si>
  <x:si>
    <x:t>승마</x:t>
  </x:si>
  <x:si>
    <x:t>성격</x:t>
  </x:si>
  <x:si>
    <x:t>9</x:t>
  </x:si>
  <x:si>
    <x:t>손놀림</x:t>
  </x:si>
  <x:si>
    <x:t>白夜가 각인된 단검: 당신이 위험에 처한 순간이라면 언제, 어느 상황에서든 어느새 당신의 손에 쥐어져 있는 단검. 1d4+1+db (치)</x:t>
  </x:si>
  <x:si>
    <x:t>[조직범죄 경험 패키지] 시체를 보거나, 살인을 목격하거나, 살인을 저지르거나, 인간에 대한 폭력 행위를 보는 것으로는 이성을 잃지 않습니다.</x:t>
  </x:si>
  <x:si>
    <x:t>1d10</x:t>
  </x:si>
  <x:si>
    <x:t>근접전(격투)</x:t>
  </x:si>
  <x:si>
    <x:t>부상과 흉터</x:t>
  </x:si>
  <x:si>
    <x:t>공격 횟수</x:t>
  </x:si>
  <x:si>
    <x:t>글록17</x:t>
  </x:si>
  <x:si>
    <x:t>정신분석</x:t>
  </x:si>
  <x:si>
    <x:t>소비 수준</x:t>
  </x:si>
  <x:si>
    <x:t>중요한 사람들</x:t>
  </x:si>
  <x:si>
    <x:t>스킬 성장치</x:t>
  </x:si>
  <x:si>
    <x:t>피해 보너스</x:t>
  </x:si>
  <x:si>
    <x:t>탐사자정보</x:t>
  </x:si>
  <x:si>
    <x:t>플레이어</x:t>
  </x:si>
  <x:si>
    <x:t>소중한 물건들</x:t>
  </x:si>
  <x:si>
    <x:t>크툴루 신화</x:t>
  </x:si>
  <x:si>
    <x:t>응급처치</x:t>
  </x:si>
  <x:si>
    <x:t>탐사자 기능</x:t>
  </x:si>
  <x:si>
    <x:t>1d4+1</x:t>
  </x:si>
  <x:si>
    <x:t>1(3)</x:t>
  </x:si>
  <x:si>
    <x:t>일시적 광기</x:t>
  </x:si>
  <x:si>
    <x:t>백스토리</x:t>
  </x:si>
  <x:si>
    <x:t>광기의 발작</x:t>
  </x:si>
  <x:si>
    <x:t>장비와 소지품</x:t>
  </x:si>
  <x:si>
    <x:t>장기적 광기</x:t>
  </x:si>
  <x:si>
    <x:t>전기수리</x:t>
  </x:si>
  <x:si>
    <x:t>스펜서 화이트</x:t>
  </x:si>
  <x:si>
    <x:t>사격(라/산)</x:t>
  </x:si>
  <x:si>
    <x:t>현금과 자산</x:t>
  </x:si>
  <x:si>
    <x:t>기계수리</x:t>
  </x:si>
  <x:si>
    <x:t>남은 점수</x:t>
  </x:si>
  <x:si>
    <x:t>사상/신념</x:t>
  </x:si>
  <x:si>
    <x:t>예술/공예</x:t>
  </x:si>
  <x:si>
    <x:t>사격(권총)</x:t>
  </x:si>
  <x:si>
    <x:t>중장비 조작</x:t>
  </x:si>
  <x:si>
    <x:t>자동차 운전</x:t>
  </x:si>
  <x:si>
    <x:t>자료조사</x:t>
  </x:si>
  <x:si>
    <x:t>언어(모국어)</x:t>
  </x:si>
  <x:si>
    <x:t>은밀행동</x:t>
  </x:si>
  <x:si>
    <x:t>1d4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</x:si>
</x:sst>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ffffff"/>
      <x:b val="1"/>
    </x:font>
    <x:font>
      <x:name val="Arial"/>
      <x:sz val="10"/>
      <x:color rgb="ffffffff"/>
    </x:font>
    <x:font>
      <x:name val="Arial"/>
      <x:sz val="10"/>
      <x:color rgb="ff000000"/>
      <x:b val="1"/>
    </x:font>
    <x:font>
      <x:name val="Arial"/>
      <x:sz val="10"/>
      <x:color rgb="ff390c63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</x:borders>
  <x:cellStyleXfs count="1">
    <x:xf numFmtId="0" fontId="0" fillId="0" borderId="0">
      <x:alignment horizontal="general" vertical="center"/>
    </x:xf>
  </x:cellStyleXfs>
  <x:cellXfs count="277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2" borderId="5" xfId="0" applyFill="1" applyBorder="1" applyAlignment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Fill="1" applyBorder="1" applyAlignment="1">
      <x:alignment horizontal="left" vertical="center" wrapText="1"/>
    </x:xf>
    <x:xf numFmtId="0" fontId="7" fillId="3" borderId="8" xfId="0" applyFont="1" applyFill="1" applyBorder="1" applyAlignment="1">
      <x:alignment horizontal="left" vertical="center" wrapText="1"/>
    </x:xf>
    <x:xf numFmtId="0" fontId="7" fillId="3" borderId="9" xfId="0" applyFont="1" applyFill="1" applyBorder="1" applyAlignment="1">
      <x:alignment horizontal="left" vertical="center" wrapText="1"/>
    </x:xf>
    <x:xf numFmtId="0" fontId="7" fillId="3" borderId="10" xfId="0" applyFont="1" applyFill="1" applyBorder="1" applyAlignment="1">
      <x:alignment horizontal="left" vertical="center" wrapText="1"/>
    </x:xf>
    <x:xf numFmtId="0" fontId="7" fillId="3" borderId="1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 wrapText="1"/>
        </x:xf>
      </mc:Fallback>
    </mc:AlternateContent>
    <x:xf numFmtId="0" fontId="7" fillId="3" borderId="14" xfId="0" applyFont="1" applyFill="1" applyBorder="1" applyAlignment="1">
      <x:alignment horizontal="left" vertical="center" wrapText="1"/>
    </x:xf>
    <x:xf numFmtId="0" fontId="7" fillId="3" borderId="13" xfId="0" applyFont="1" applyFill="1" applyBorder="1" applyAlignment="1">
      <x:alignment horizontal="left" vertical="center" wrapText="1"/>
    </x:xf>
    <x:xf numFmtId="0" fontId="7" fillId="3" borderId="15" xfId="0" applyFont="1" applyFill="1" applyBorder="1" applyAlignment="1">
      <x:alignment horizontal="left" vertical="center" wrapText="1"/>
    </x:xf>
    <x:xf numFmtId="0" fontId="7" fillId="3" borderId="1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Fill="1" applyBorder="1" applyAlignment="1">
          <x:alignment horizontal="center" vertical="center" wrapText="1"/>
        </x:xf>
      </mc:Fallback>
    </mc:AlternateContent>
    <x:xf numFmtId="0" fontId="8" fillId="3" borderId="1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Fill="1" applyBorder="1" applyAlignment="1">
          <x:alignment horizontal="center" vertical="center" wrapText="1"/>
        </x:xf>
      </mc:Fallback>
    </mc:AlternateContent>
    <x:xf numFmtId="0" fontId="8" fillId="3" borderId="18" xfId="0" applyFont="1" applyFill="1" applyBorder="1" applyAlignment="1">
      <x:alignment horizontal="left" vertical="center" wrapText="1"/>
    </x:xf>
    <x:xf numFmtId="0" fontId="7" fillId="3" borderId="20" xfId="0" applyFont="1" applyFill="1" applyBorder="1" applyAlignment="1">
      <x:alignment horizontal="left" vertical="center" wrapText="1"/>
    </x:xf>
    <x:xf numFmtId="0" fontId="7" fillId="3" borderId="19" xfId="0" applyFont="1" applyFill="1" applyBorder="1" applyAlignment="1">
      <x:alignment horizontal="left" vertical="center" wrapText="1"/>
    </x:xf>
    <x:xf numFmtId="0" fontId="8" fillId="3" borderId="1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Fill="1" applyBorder="1" applyAlignment="1">
          <x:alignment horizontal="center" vertical="center" wrapText="1"/>
        </x:xf>
      </mc:Fallback>
    </mc:AlternateContent>
    <x:xf numFmtId="0" fontId="8" fillId="3" borderId="20" xfId="0" applyFont="1" applyFill="1" applyBorder="1" applyAlignment="1">
      <x:alignment horizontal="left" vertical="center" wrapText="1"/>
    </x:xf>
    <x:xf numFmtId="0" fontId="8" fillId="3" borderId="19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Fill="1" applyBorder="1" applyAlignment="1">
          <x:alignment horizontal="center" vertical="center" wrapText="1"/>
        </x:xf>
      </mc:Fallback>
    </mc:AlternateContent>
    <x:xf numFmtId="0" fontId="8" fillId="3" borderId="13" xfId="0" applyFont="1" applyFill="1" applyBorder="1" applyAlignment="1">
      <x:alignment horizontal="left" vertical="center" wrapText="1"/>
    </x:xf>
    <x:xf numFmtId="0" fontId="8" fillId="3" borderId="21" xfId="0" applyFont="1" applyFill="1" applyBorder="1" applyAlignment="1">
      <x:alignment horizontal="left" vertical="center" wrapText="1"/>
    </x:xf>
    <x:xf numFmtId="0" fontId="8" fillId="3" borderId="22" xfId="0" applyFont="1" applyFill="1" applyBorder="1" applyAlignment="1">
      <x:alignment horizontal="left" vertical="center" wrapText="1"/>
    </x:xf>
    <x:xf numFmtId="0" fontId="8" fillId="3" borderId="23" xfId="0" applyFont="1" applyFill="1" applyBorder="1" applyAlignment="1">
      <x:alignment horizontal="left" vertical="center" wrapText="1"/>
    </x:xf>
    <x:xf numFmtId="0" fontId="8" fillId="3" borderId="24" xfId="0" applyFont="1" applyFill="1" applyBorder="1" applyAlignment="1">
      <x:alignment horizontal="left" vertical="center" wrapText="1"/>
    </x:xf>
    <x:xf numFmtId="0" fontId="8" fillId="3" borderId="8" xfId="0" applyFont="1" applyFill="1" applyBorder="1" applyAlignment="1">
      <x:alignment horizontal="left" vertical="center" wrapText="1"/>
    </x:xf>
    <x:xf numFmtId="0" fontId="8" fillId="3" borderId="25" xfId="0" applyFont="1" applyFill="1" applyBorder="1" applyAlignment="1">
      <x:alignment horizontal="left" vertical="center" wrapText="1"/>
    </x:xf>
    <x:xf numFmtId="0" fontId="8" fillId="3" borderId="26" xfId="0" applyFont="1" applyFill="1" applyBorder="1" applyAlignment="1">
      <x:alignment horizontal="left" vertical="center" wrapText="1"/>
    </x:xf>
    <x:xf numFmtId="0" fontId="8" fillId="3" borderId="27" xfId="0" applyFont="1" applyFill="1" applyBorder="1" applyAlignment="1">
      <x:alignment horizontal="left" vertical="center" wrapText="1"/>
    </x:xf>
    <x:xf numFmtId="0" fontId="8" fillId="3" borderId="28" xfId="0" applyFont="1" applyFill="1" applyBorder="1" applyAlignment="1">
      <x:alignment horizontal="left" vertical="center" wrapText="1"/>
    </x:xf>
    <x:xf numFmtId="0" fontId="8" fillId="3" borderId="29" xfId="0" applyFont="1" applyFill="1" applyBorder="1" applyAlignment="1">
      <x:alignment horizontal="left" vertical="center" wrapText="1"/>
    </x:xf>
    <x:xf numFmtId="0" fontId="8" fillId="3" borderId="30" xfId="0" applyFont="1" applyFill="1" applyBorder="1" applyAlignment="1">
      <x:alignment horizontal="left" vertical="center" wrapText="1"/>
    </x:xf>
    <x:xf numFmtId="0" fontId="8" fillId="3" borderId="3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x:xf numFmtId="0" fontId="11" fillId="2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Fill="1" applyBorder="1" applyAlignment="1">
          <x:alignment horizontal="center" vertical="center" wrapText="1"/>
        </x:xf>
      </mc:Fallback>
    </mc:AlternateContent>
    <x:xf numFmtId="0" fontId="13" fillId="3" borderId="1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ill="1" applyBorder="1" applyAlignment="1">
          <x:alignment horizontal="center" vertical="center" wrapText="1"/>
        </x:xf>
      </mc:Fallback>
    </mc:AlternateContent>
    <x:xf numFmtId="0" fontId="0" fillId="3" borderId="36" xfId="0" applyFill="1" applyBorder="1" applyAlignment="1">
      <x:alignment horizontal="general" vertical="bottom"/>
    </x:xf>
    <x:xf numFmtId="0" fontId="0" fillId="3" borderId="37" xfId="0" applyFill="1" applyBorder="1" applyAlignment="1">
      <x:alignment horizontal="general" vertical="bottom"/>
    </x:xf>
    <x:xf numFmtId="0" fontId="0" fillId="3" borderId="38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ill="1" applyBorder="1" applyAlignment="1">
          <x:alignment horizontal="center" vertical="center" wrapText="1"/>
        </x:xf>
      </mc:Fallback>
    </mc:AlternateContent>
    <x:xf numFmtId="0" fontId="0" fillId="3" borderId="18" xfId="0" applyFill="1" applyBorder="1" applyAlignment="1">
      <x:alignment horizontal="general" vertical="bottom"/>
    </x:xf>
    <x:xf numFmtId="0" fontId="0" fillId="3" borderId="19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Fill="1" applyBorder="1" applyAlignment="1">
          <x:alignment horizontal="center" vertical="center" wrapText="1"/>
        </x:xf>
      </mc:Fallback>
    </mc:AlternateContent>
    <x:xf numFmtId="0" fontId="0" fillId="3" borderId="28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ill="1" applyBorder="1" applyAlignment="1">
          <x:alignment horizontal="center" vertical="center" wrapText="1"/>
        </x:xf>
      </mc:Fallback>
    </mc:AlternateContent>
    <x:xf numFmtId="0" fontId="11" fillId="2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x:xf numFmtId="0" fontId="11" fillId="2" borderId="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Fill="1" applyBorder="1" applyAlignment="1">
          <x:alignment horizontal="center" vertical="center" wrapText="1"/>
        </x:xf>
      </mc:Fallback>
    </mc:AlternateContent>
    <x:xf numFmtId="0" fontId="11" fillId="3" borderId="1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Fill="1" applyBorder="1" applyAlignment="1">
          <x:alignment horizontal="center" vertical="center" wrapText="1"/>
        </x:xf>
      </mc:Fallback>
    </mc:AlternateContent>
    <x:xf numFmtId="0" fontId="0" fillId="3" borderId="19" xfId="0" applyFill="1" applyBorder="1" applyAlignment="1">
      <x:alignment horizontal="general" vertical="bottom" wrapText="1"/>
    </x:xf>
    <x:xf numFmtId="0" fontId="0" fillId="2" borderId="5" xfId="0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Fill="1" applyBorder="1" applyAlignment="1">
          <x:alignment horizontal="center" vertical="center" wrapText="1"/>
        </x:xf>
      </mc:Fallback>
    </mc:AlternateContent>
    <x:xf numFmtId="0" fontId="0" fillId="3" borderId="31" xfId="0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ill="1" applyBorder="1" applyAlignment="1">
          <x:alignment horizontal="center" vertical="center" wrapText="1"/>
        </x:xf>
      </mc:Fallback>
    </mc:AlternateContent>
    <x:xf numFmtId="0" fontId="22" fillId="2" borderId="34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3" borderId="51" xfId="0" applyFill="1" applyBorder="1" applyAlignment="1">
      <x:alignment horizontal="general" vertical="bottom"/>
    </x:xf>
    <x:xf numFmtId="0" fontId="0" fillId="3" borderId="9" xfId="0" applyFill="1" applyBorder="1" applyAlignment="1">
      <x:alignment horizontal="general" vertical="bottom"/>
    </x:xf>
    <x:xf numFmtId="0" fontId="0" fillId="3" borderId="52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3" borderId="53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Fill="1" applyBorder="1" applyAlignment="1">
          <x:alignment horizontal="center" vertical="center" wrapText="1"/>
        </x:xf>
      </mc:Fallback>
    </mc:AlternateContent>
    <x:xf numFmtId="0" fontId="0" fillId="3" borderId="25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ill="1" applyBorder="1" applyAlignment="1">
          <x:alignment horizontal="center" vertical="center" wrapText="1"/>
        </x:xf>
      </mc:Fallback>
    </mc:AlternateContent>
    <x:xf numFmtId="0" fontId="22" fillId="2" borderId="2" xfId="0" applyFont="1" applyFill="1" applyBorder="1" applyAlignment="1">
      <x:alignment horizontal="general" vertical="top" wrapText="1"/>
    </x:xf>
    <x:xf numFmtId="0" fontId="0" fillId="2" borderId="2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ill="1" applyBorder="1" applyAlignment="1">
          <x:alignment horizontal="center" vertical="center" wrapText="1"/>
        </x:xf>
      </mc:Fallback>
    </mc:AlternateContent>
    <x:xf numFmtId="0" fontId="0" fillId="3" borderId="18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Fill="1" applyBorder="1" applyAlignment="1">
          <x:alignment horizontal="center" vertical="center" wrapText="1"/>
        </x:xf>
      </mc:Fallback>
    </mc:AlternateContent>
    <x:xf numFmtId="0" fontId="0" fillId="3" borderId="28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Fill="1" applyBorder="1" applyAlignment="1">
          <x:alignment horizontal="center" vertical="center" wrapText="1"/>
        </x:xf>
      </mc:Fallback>
    </mc:AlternateContent>
    <x:xf numFmtId="0" fontId="13" fillId="3" borderId="2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 wrapText="1"/>
        </x:xf>
      </mc:Fallback>
    </mc:AlternateContent>
    <x:xf numFmtId="0" fontId="0" fillId="3" borderId="13" xfId="0" applyFill="1" applyBorder="1" applyAlignment="1">
      <x:alignment horizontal="left" vertical="center" wrapText="1"/>
    </x:xf>
    <x:xf numFmtId="0" fontId="0" fillId="3" borderId="11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 wrapText="1"/>
        </x:xf>
      </mc:Fallback>
    </mc:AlternateContent>
    <x:xf numFmtId="0" fontId="0" fillId="3" borderId="19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ill="1" applyBorder="1" applyAlignment="1">
          <x:alignment horizontal="center" vertical="center" wrapText="1"/>
        </x:xf>
      </mc:Fallback>
    </mc:AlternateContent>
    <x:xf numFmtId="0" fontId="0" fillId="3" borderId="28" xfId="0" applyFill="1" applyBorder="1" applyAlignment="1">
      <x:alignment horizontal="left" vertical="top" wrapText="1"/>
    </x:xf>
    <x:xf numFmtId="0" fontId="0" fillId="3" borderId="31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59" xfId="0" applyFont="1" applyFill="1" applyBorder="1" applyAlignment="1">
          <x:alignment horizontal="center" vertical="center" wrapText="1"/>
        </x:xf>
      </mc:Fallback>
    </mc:AlternateContent>
    <x:xf numFmtId="0" fontId="0" fillId="0" borderId="60" xfId="0" applyBorder="1" applyAlignment="1">
      <x:alignment horizontal="general" vertical="bottom"/>
    </x:xf>
    <x:xf numFmtId="0" fontId="0" fillId="0" borderId="61" xfId="0" applyBorder="1" applyAlignment="1">
      <x:alignment horizontal="general" vertical="bottom"/>
    </x:xf>
    <x:xf numFmtId="0" fontId="0" fillId="0" borderId="62" xfId="0" applyBorder="1" applyAlignment="1">
      <x:alignment horizontal="general" vertical="bottom"/>
    </x:xf>
    <x:xf numFmtId="0" fontId="0" fillId="0" borderId="15" xfId="0" applyBorder="1" applyAlignment="1">
      <x:alignment horizontal="general" vertical="bottom"/>
    </x:xf>
    <x:xf numFmtId="0" fontId="0" fillId="0" borderId="44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3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3" xfId="0" applyFont="1" applyFill="1" applyBorder="1" applyAlignment="1">
          <x:alignment horizontal="center" vertical="center" wrapText="1"/>
        </x:xf>
      </mc:Fallback>
    </mc:AlternateContent>
    <x:xf numFmtId="0" fontId="0" fillId="0" borderId="64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7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7" borderId="6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7" borderId="65" xfId="0" applyFont="1" applyFill="1" applyBorder="1" applyAlignment="1">
          <x:alignment horizontal="center" vertical="center" wrapText="1"/>
        </x:xf>
      </mc:Fallback>
    </mc:AlternateContent>
    <x:xf numFmtId="0" fontId="0" fillId="0" borderId="66" xfId="0" applyBorder="1" applyAlignment="1">
      <x:alignment horizontal="general" vertical="bottom"/>
    </x:xf>
    <x:xf numFmtId="0" fontId="0" fillId="0" borderId="67" xfId="0" applyBorder="1" applyAlignment="1">
      <x:alignment horizontal="general" vertical="bottom"/>
    </x:xf>
    <x:xf numFmtId="0" fontId="20" fillId="6" borderId="68" xfId="0" applyFont="1" applyFill="1" applyBorder="1" applyAlignment="1">
      <x:alignment horizontal="left" vertical="center" wrapText="1"/>
    </x:xf>
    <x:xf numFmtId="0" fontId="0" fillId="0" borderId="69" xfId="0" applyBorder="1" applyAlignment="1">
      <x:alignment horizontal="general" vertical="bottom"/>
    </x:xf>
    <x:xf numFmtId="0" fontId="0" fillId="0" borderId="70" xfId="0" applyBorder="1" applyAlignment="1">
      <x:alignment horizontal="general" vertical="bottom"/>
    </x:xf>
    <x:xf numFmtId="0" fontId="0" fillId="0" borderId="10" xfId="0" applyBorder="1" applyAlignment="1">
      <x:alignment horizontal="general" vertical="bottom"/>
    </x:xf>
    <x:xf numFmtId="0" fontId="0" fillId="0" borderId="71" xfId="0" applyBorder="1" applyAlignment="1">
      <x:alignment horizontal="general" vertical="bottom"/>
    </x:xf>
    <x:xf numFmtId="0" fontId="0" fillId="0" borderId="8" xfId="0" applyBorder="1" applyAlignment="1">
      <x:alignment horizontal="general" vertical="bottom"/>
    </x:xf>
    <x:xf numFmtId="0" fontId="8" fillId="3" borderId="61" xfId="0" applyFont="1" applyFill="1" applyBorder="1" applyAlignment="1">
      <x:alignment horizontal="left" vertical="center" wrapText="1"/>
    </x:xf>
    <x:xf numFmtId="0" fontId="0" fillId="0" borderId="72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3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45" xfId="0" applyFont="1" applyFill="1" applyBorder="1" applyAlignment="1">
          <x:alignment horizontal="center" vertical="center" wrapText="1"/>
        </x:xf>
      </mc:Fallback>
    </mc:AlternateContent>
    <x:xf numFmtId="0" fontId="0" fillId="0" borderId="73" xfId="0" applyBorder="1" applyAlignment="1">
      <x:alignment horizontal="general" vertical="bottom"/>
    </x:xf>
    <x:xf numFmtId="0" fontId="0" fillId="0" borderId="6" xfId="0" applyBorder="1" applyAlignment="1">
      <x:alignment horizontal="general" vertical="bottom"/>
    </x:xf>
    <x:xf numFmtId="0" fontId="0" fillId="0" borderId="74" xfId="0" applyBorder="1" applyAlignment="1">
      <x:alignment horizontal="general" vertical="bottom"/>
    </x:xf>
    <x:xf numFmtId="0" fontId="0" fillId="0" borderId="75" xfId="0" applyBorder="1" applyAlignment="1">
      <x:alignment horizontal="general" vertical="bottom"/>
    </x:xf>
    <x:xf numFmtId="0" fontId="20" fillId="6" borderId="76" xfId="0" applyFont="1" applyFill="1" applyBorder="1" applyAlignment="1">
      <x:alignment horizontal="left" vertical="center" wrapText="1"/>
    </x:xf>
    <x:xf numFmtId="0" fontId="0" fillId="0" borderId="77" xfId="0" applyBorder="1" applyAlignment="1">
      <x:alignment horizontal="general" vertical="bottom"/>
    </x:xf>
    <x:xf numFmtId="0" fontId="0" fillId="0" borderId="23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3" xfId="0" applyFont="1" applyFill="1" applyBorder="1" applyAlignment="1">
          <x:alignment horizontal="center" vertical="center" wrapText="1"/>
        </x:xf>
      </mc:Fallback>
    </mc:AlternateContent>
    <x:xf numFmtId="0" fontId="8" fillId="3" borderId="78" xfId="0" applyFont="1" applyFill="1" applyBorder="1" applyAlignment="1">
      <x:alignment horizontal="left" vertical="center" wrapText="1"/>
    </x:xf>
    <x:xf numFmtId="0" fontId="0" fillId="0" borderId="79" xfId="0" applyBorder="1" applyAlignment="1">
      <x:alignment horizontal="general" vertical="bottom"/>
    </x:xf>
    <x:xf numFmtId="0" fontId="22" fillId="2" borderId="58" xfId="0" applyFont="1" applyFill="1" applyBorder="1" applyAlignment="1">
      <x:alignment horizontal="left" vertical="center" wrapText="1"/>
    </x:xf>
    <x:xf numFmtId="0" fontId="0" fillId="0" borderId="80" xfId="0" applyBorder="1" applyAlignment="1">
      <x:alignment horizontal="general" vertical="bottom"/>
    </x:xf>
    <x:xf numFmtId="0" fontId="0" fillId="0" borderId="57" xfId="0" applyBorder="1" applyAlignment="1">
      <x:alignment horizontal="general" vertical="bottom"/>
    </x:xf>
    <x:xf numFmtId="0" fontId="0" fillId="0" borderId="41" xfId="0" applyBorder="1" applyAlignment="1">
      <x:alignment horizontal="general" vertical="bottom"/>
    </x:xf>
    <x:xf numFmtId="0" fontId="0" fillId="0" borderId="81" xfId="0" applyBorder="1" applyAlignment="1">
      <x:alignment horizontal="general" vertical="bottom"/>
    </x:xf>
    <x:xf numFmtId="0" fontId="0" fillId="0" borderId="82" xfId="0" applyBorder="1" applyAlignment="1">
      <x:alignment horizontal="general" vertical="bottom"/>
    </x:xf>
    <x:xf numFmtId="0" fontId="0" fillId="0" borderId="83" xfId="0" applyBorder="1" applyAlignment="1">
      <x:alignment horizontal="general" vertical="bottom"/>
    </x:xf>
    <x:xf numFmtId="0" fontId="0" fillId="0" borderId="84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1" xfId="0" applyFont="1" applyFill="1" applyBorder="1" applyAlignment="1">
          <x:alignment horizontal="center" vertical="center" wrapText="1"/>
        </x:xf>
      </mc:Fallback>
    </mc:AlternateContent>
    <x:xf numFmtId="0" fontId="0" fillId="3" borderId="38" xfId="0" applyFill="1" applyBorder="1" applyAlignment="1">
      <x:alignment horizontal="left" vertical="center" wrapText="1"/>
    </x:xf>
    <x:xf numFmtId="0" fontId="0" fillId="0" borderId="20" xfId="0" applyBorder="1" applyAlignment="1">
      <x:alignment horizontal="general" vertical="bottom"/>
    </x:xf>
    <x:xf numFmtId="0" fontId="0" fillId="0" borderId="13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3" xfId="0" applyFont="1" applyFill="1" applyBorder="1" applyAlignment="1">
          <x:alignment horizontal="center" vertical="center"/>
        </x:xf>
      </mc:Fallback>
    </mc:AlternateContent>
    <x:xf numFmtId="0" fontId="0" fillId="0" borderId="85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Fill="1" applyBorder="1" applyAlignment="1">
          <x:alignment horizontal="center" vertical="center" wrapText="1"/>
        </x:xf>
      </mc:Fallback>
    </mc:AlternateContent>
    <x:xf numFmtId="0" fontId="0" fillId="0" borderId="86" xfId="0" applyBorder="1" applyAlignment="1">
      <x:alignment horizontal="general" vertical="bottom"/>
    </x:xf>
    <x:xf numFmtId="0" fontId="0" fillId="0" borderId="4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8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7" xfId="0" applyFont="1" applyFill="1" applyBorder="1" applyAlignment="1">
          <x:alignment horizontal="center" vertical="center" wrapText="1"/>
        </x:xf>
      </mc:Fallback>
    </mc:AlternateContent>
    <x:xf numFmtId="0" fontId="0" fillId="0" borderId="88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6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3" xfId="0" applyFont="1" applyFill="1" applyBorder="1" applyAlignment="1">
          <x:alignment horizontal="right" vertical="center" wrapText="1"/>
        </x:xf>
      </mc:Fallback>
    </mc:AlternateContent>
    <x:xf numFmtId="0" fontId="0" fillId="0" borderId="89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7" borderId="6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7" borderId="6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Fill="1" applyBorder="1" applyAlignment="1">
          <x:alignment horizontal="center" vertical="center" wrapText="1"/>
        </x:xf>
      </mc:Fallback>
    </mc:AlternateContent>
    <x:xf numFmtId="0" fontId="0" fillId="0" borderId="16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ill="1" applyBorder="1" applyAlignment="1">
          <x:alignment horizontal="center" vertical="center" wrapText="1"/>
        </x:xf>
      </mc:Fallback>
    </mc:AlternateContent>
    <x:xf numFmtId="0" fontId="0" fillId="3" borderId="59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Fill="1" applyAlignment="1">
          <x:alignment horizontal="center" vertical="center" wrapText="1"/>
        </x:xf>
      </mc:Fallback>
    </mc:AlternateContent>
    <x:xf numFmtId="0" fontId="0" fillId="0" borderId="9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1" xfId="0" applyFont="1" applyFill="1" applyBorder="1" applyAlignment="1">
          <x:alignment horizontal="center" vertical="center" wrapText="1"/>
        </x:xf>
      </mc:Fallback>
    </mc:AlternateContent>
    <x:xf numFmtId="0" fontId="0" fillId="0" borderId="91" xfId="0" applyBorder="1" applyAlignment="1">
      <x:alignment horizontal="general" vertical="bottom"/>
    </x:xf>
    <x:xf numFmtId="0" fontId="0" fillId="0" borderId="92" xfId="0" applyBorder="1" applyAlignment="1">
      <x:alignment horizontal="general" vertical="bottom"/>
    </x:xf>
    <x:xf numFmtId="0" fontId="0" fillId="0" borderId="93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4" xfId="0" applyFont="1" applyFill="1" applyBorder="1" applyAlignment="1">
          <x:alignment horizontal="center" vertical="center" wrapText="1"/>
        </x:xf>
      </mc:Fallback>
    </mc:AlternateContent>
    <x:xf numFmtId="0" fontId="22" fillId="2" borderId="58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7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7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6" borderId="7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6" borderId="7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5" xfId="0" applyFont="1" applyFill="1" applyBorder="1" applyAlignment="1">
          <x:alignment horizontal="center" vertical="center" wrapText="1"/>
        </x:xf>
      </mc:Fallback>
    </mc:AlternateContent>
    <x:xf numFmtId="0" fontId="0" fillId="3" borderId="63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3" xfId="0" applyFill="1" applyBorder="1" applyAlignment="1">
          <x:alignment horizontal="center" vertical="center" wrapText="1"/>
        </x:xf>
      </mc:Fallback>
    </mc:AlternateContent>
    <x:xf numFmtId="0" fontId="13" fillId="6" borderId="15" xfId="0" applyFont="1" applyFill="1" applyBorder="1" applyAlignment="1">
      <x:alignment horizontal="left" vertical="center" wrapText="1"/>
    </x:xf>
    <x:xf numFmtId="0" fontId="13" fillId="6" borderId="75" xfId="0" applyFont="1" applyFill="1" applyBorder="1" applyAlignment="1">
      <x:alignment horizontal="left" vertical="center" wrapText="1"/>
    </x:xf>
    <x:xf numFmtId="0" fontId="0" fillId="0" borderId="94" xfId="0" applyBorder="1" applyAlignment="1">
      <x:alignment horizontal="general" vertical="bottom"/>
    </x:xf>
    <x:xf numFmtId="0" fontId="0" fillId="6" borderId="75" xfId="0" applyFill="1" applyBorder="1" applyAlignment="1">
      <x:alignment horizontal="left" vertical="center" wrapText="1"/>
    </x:xf>
    <x:xf numFmtId="0" fontId="13" fillId="6" borderId="63" xfId="0" applyFont="1" applyFill="1" applyBorder="1" applyAlignment="1">
      <x:alignment horizontal="left" vertical="center" wrapText="1"/>
    </x:xf>
    <x:xf numFmtId="0" fontId="13" fillId="6" borderId="85" xfId="0" applyFont="1" applyFill="1" applyBorder="1" applyAlignment="1">
      <x:alignment horizontal="left" vertical="center" wrapText="1"/>
    </x:xf>
    <x:xf numFmtId="0" fontId="0" fillId="0" borderId="95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7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9" xfId="0" applyFill="1" applyBorder="1" applyAlignment="1">
          <x:alignment horizontal="center" vertical="center" wrapText="1"/>
        </x:xf>
      </mc:Fallback>
    </mc:AlternateContent>
    <x:xf numFmtId="0" fontId="13" fillId="6" borderId="59" xfId="0" applyFont="1" applyFill="1" applyBorder="1" applyAlignment="1">
      <x:alignment horizontal="left" vertical="center" wrapText="1"/>
    </x:xf>
    <x:xf numFmtId="0" fontId="13" fillId="6" borderId="74" xfId="0" applyFont="1" applyFill="1" applyBorder="1" applyAlignment="1">
      <x:alignment horizontal="left" vertical="center" wrapText="1"/>
    </x:xf>
    <x:xf numFmtId="0" fontId="0" fillId="0" borderId="96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 wrapText="1"/>
        </x:xf>
      </mc:Fallback>
    </mc:AlternateContent>
    <x:xf numFmtId="0" fontId="8" fillId="3" borderId="15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center" wrapText="1"/>
        </x:xf>
      </mc:Fallback>
    </mc:AlternateContent>
    <x:xf numFmtId="0" fontId="0" fillId="6" borderId="59" xfId="0" applyFill="1" applyBorder="1" applyAlignment="1">
      <x:alignment horizontal="left" vertical="top" wrapText="1"/>
    </x:xf>
    <x:xf numFmtId="0" fontId="0" fillId="0" borderId="97" xfId="0" applyBorder="1" applyAlignment="1">
      <x:alignment horizontal="general" vertical="bottom"/>
    </x:xf>
    <x:xf numFmtId="0" fontId="0" fillId="0" borderId="98" xfId="0" applyBorder="1" applyAlignment="1">
      <x:alignment horizontal="general" vertical="bottom"/>
    </x:xf>
    <x:xf numFmtId="0" fontId="0" fillId="0" borderId="99" xfId="0" applyBorder="1" applyAlignment="1">
      <x:alignment horizontal="general" vertical="bottom"/>
    </x:xf>
    <x:xf numFmtId="0" fontId="0" fillId="6" borderId="100" xfId="0" applyFill="1" applyBorder="1" applyAlignment="1">
      <x:alignment horizontal="left" vertical="top" wrapText="1"/>
    </x:xf>
    <x:xf numFmtId="0" fontId="0" fillId="0" borderId="101" xfId="0" applyBorder="1" applyAlignment="1">
      <x:alignment horizontal="general" vertical="bottom"/>
    </x:xf>
    <x:xf numFmtId="0" fontId="0" fillId="0" borderId="102" xfId="0" applyBorder="1" applyAlignment="1">
      <x:alignment horizontal="general" vertical="bottom"/>
    </x:xf>
    <x:xf numFmtId="0" fontId="8" fillId="3" borderId="63" xfId="0" applyFont="1" applyFill="1" applyBorder="1" applyAlignment="1">
      <x:alignment horizontal="left" vertical="center" wrapText="1"/>
    </x:xf>
    <x:xf numFmtId="0" fontId="8" fillId="3" borderId="15" xfId="0" applyFont="1" applyFill="1" applyBorder="1" applyAlignment="1">
      <x:alignment horizontal="left" vertical="bottom" wrapText="1"/>
    </x:xf>
    <x:xf numFmtId="0" fontId="0" fillId="6" borderId="63" xfId="0" applyFill="1" applyBorder="1" applyAlignment="1">
      <x:alignment horizontal="left" vertical="top" wrapText="1"/>
    </x:xf>
    <x:xf numFmtId="0" fontId="0" fillId="6" borderId="85" xfId="0" applyFill="1" applyBorder="1" applyAlignment="1">
      <x:alignment horizontal="left" vertical="top" wrapText="1"/>
    </x:xf>
    <x:xf numFmtId="0" fontId="8" fillId="3" borderId="63" xfId="0" applyFont="1" applyFill="1" applyBorder="1" applyAlignment="1">
      <x:alignment horizontal="left" vertical="bottom" wrapText="1"/>
    </x:xf>
  </x:cellXfs>
  <x:cellStyles count="1">
    <x:cellStyle name="표준" xfId="0" builtinId="0"/>
  </x:cellStyles>
  <x:dxfs count="1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4"/>
      <x:tableStyleElement type="headerRow" size="1" dxfId="13"/>
      <x:tableStyleElement type="totalRow" size="1" dxfId="12"/>
      <x:tableStyleElement type="firstColumn" size="1" dxfId="11"/>
      <x:tableStyleElement type="lastColumn" size="1" dxfId="10"/>
      <x:tableStyleElement type="firstRowStripe" size="1" dxfId="9"/>
      <x:tableStyleElement type="firstColumnStripe" size="1" dxfId="8"/>
    </x:tableStyle>
    <x:tableStyle name="Light Style 1 - Accent 1" pivot="1" table="0" count="7">
      <x:tableStyleElement type="wholeTable" size="1" dxfId="7"/>
      <x:tableStyleElement type="headerRow" size="1" dxfId="6"/>
      <x:tableStyleElement type="totalRow" size="1" dxfId="5"/>
      <x:tableStyleElement type="firstColumn" size="1" dxfId="4"/>
      <x:tableStyleElement type="lastColumn" size="1" dxfId="3"/>
      <x:tableStyleElement type="firstRowStripe" size="1" dxfId="2"/>
      <x:tableStyleElement type="firstColumnStripe" size="1" dxfId="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0</xdr:colOff>
      <xdr:row>77</xdr:row>
      <xdr:rowOff>0</xdr:rowOff>
    </xdr:from>
    <xdr:to>
      <xdr:col>9</xdr:col>
      <xdr:colOff>38100</xdr:colOff>
      <xdr:row>78</xdr:row>
      <xdr:rowOff>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304800" y="14506575"/>
          <a:ext cx="1152525" cy="12382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  <x:pageSetUpPr autoPageBreaks="1" fitToPage="1"/>
  </x:sheetPr>
  <x:dimension ref="A1:BA88"/>
  <x:sheetViews>
    <x:sheetView tabSelected="1" topLeftCell="A1" zoomScaleNormal="100" zoomScaleSheetLayoutView="100" workbookViewId="0">
      <x:selection activeCell="Q33" activeCellId="0" sqref="Q33:AC36"/>
    </x:sheetView>
  </x:sheetViews>
  <x:sheetFormatPr defaultColWidth="12.5703125" defaultRowHeight="15.75" customHeight="1"/>
  <x:cols>
    <x:col min="1" max="1" width="3.85546875" customWidth="1"/>
    <x:col min="2" max="2" width="0.7109375" customWidth="1"/>
    <x:col min="3" max="3" width="2.7109375" customWidth="1"/>
    <x:col min="4" max="4" width="1.140625" customWidth="1"/>
    <x:col min="5" max="5" width="3.85546875" customWidth="1"/>
    <x:col min="6" max="6" width="4.42578125" customWidth="1"/>
    <x:col min="7" max="7" width="1.140625" customWidth="1"/>
    <x:col min="8" max="8" width="2.28515625" customWidth="1"/>
    <x:col min="9" max="9" width="1.140625" customWidth="1"/>
    <x:col min="10" max="10" width="3.85546875" customWidth="1"/>
    <x:col min="11" max="11" width="3.28515625" customWidth="1"/>
    <x:col min="12" max="12" width="0.7109375" customWidth="1"/>
    <x:col min="13" max="14" width="3.85546875" customWidth="1"/>
    <x:col min="15" max="15" width="0.7109375" customWidth="1"/>
    <x:col min="16" max="16" width="3.85546875" customWidth="1"/>
    <x:col min="17" max="17" width="0.42578125" customWidth="1"/>
    <x:col min="18" max="20" width="3.85546875" customWidth="1"/>
    <x:col min="21" max="21" width="0.7109375" customWidth="1"/>
    <x:col min="22" max="23" width="3.85546875" customWidth="1"/>
    <x:col min="24" max="24" width="0.7109375" customWidth="1"/>
    <x:col min="25" max="25" width="3.28515625" customWidth="1"/>
    <x:col min="26" max="27" width="3.85546875" customWidth="1"/>
    <x:col min="28" max="28" width="0.7109375" customWidth="1"/>
    <x:col min="29" max="29" width="0.42578125" customWidth="1"/>
    <x:col min="30" max="30" width="3.85546875" customWidth="1"/>
    <x:col min="31" max="32" width="0.7109375" customWidth="1"/>
    <x:col min="33" max="33" width="1.5703125" customWidth="1"/>
    <x:col min="34" max="34" width="2.28515625" customWidth="1"/>
    <x:col min="35" max="35" width="4.42578125" customWidth="1"/>
    <x:col min="36" max="36" width="3.28515625" customWidth="1"/>
    <x:col min="37" max="38" width="0.5703125" customWidth="1"/>
    <x:col min="39" max="39" width="2.42578125" customWidth="1"/>
    <x:col min="40" max="40" width="1.5703125" customWidth="1"/>
    <x:col min="41" max="41" width="1.42578125" customWidth="1"/>
    <x:col min="42" max="42" width="1.140625" customWidth="1"/>
    <x:col min="43" max="43" width="2.85546875" customWidth="1"/>
    <x:col min="44" max="44" width="1.140625" customWidth="1"/>
    <x:col min="45" max="45" width="2.85546875" customWidth="1"/>
    <x:col min="46" max="46" width="1.140625" customWidth="1"/>
    <x:col min="47" max="47" width="2.28515625" customWidth="1"/>
    <x:col min="48" max="48" width="0.7109375" customWidth="1"/>
    <x:col min="49" max="50" width="0.5703125" customWidth="1"/>
    <x:col min="51" max="51" width="3.85546875" customWidth="1"/>
    <x:col min="52" max="52" width="0.7109375" customWidth="1"/>
    <x:col min="53" max="53" width="3.85546875" customWidth="1"/>
  </x:cols>
  <x:sheetData>
    <x:row r="1" spans="1:53" ht="45" customHeight="1">
      <x:c r="A1" s="173" t="s">
        <x:v>15</x:v>
      </x:c>
      <x:c r="B1" s="173"/>
      <x:c r="C1" s="173"/>
      <x:c r="D1" s="173"/>
      <x:c r="E1" s="173"/>
      <x:c r="F1" s="173"/>
      <x:c r="G1" s="173"/>
      <x:c r="H1" s="173"/>
      <x:c r="I1" s="173"/>
      <x:c r="J1" s="173"/>
      <x:c r="K1" s="173"/>
      <x:c r="L1" s="173"/>
      <x:c r="M1" s="173"/>
      <x:c r="N1" s="173"/>
      <x:c r="O1" s="173"/>
      <x:c r="P1" s="173"/>
      <x:c r="Q1" s="173"/>
      <x:c r="R1" s="173"/>
      <x:c r="S1" s="173"/>
      <x:c r="T1" s="173"/>
      <x:c r="U1" s="173"/>
      <x:c r="V1" s="173"/>
      <x:c r="W1" s="173"/>
      <x:c r="X1" s="173"/>
      <x:c r="Y1" s="173"/>
      <x:c r="Z1" s="173"/>
      <x:c r="AA1" s="173"/>
      <x:c r="AB1" s="173"/>
      <x:c r="AC1" s="173"/>
      <x:c r="AD1" s="173"/>
      <x:c r="AE1" s="173"/>
      <x:c r="AF1" s="173"/>
      <x:c r="AG1" s="173"/>
      <x:c r="AH1" s="173"/>
      <x:c r="AI1" s="173"/>
      <x:c r="AJ1" s="173"/>
      <x:c r="AK1" s="173"/>
      <x:c r="AL1" s="173"/>
      <x:c r="AM1" s="173"/>
      <x:c r="AN1" s="173"/>
      <x:c r="AO1" s="173"/>
      <x:c r="AP1" s="173"/>
      <x:c r="AQ1" s="173"/>
      <x:c r="AR1" s="173"/>
      <x:c r="AS1" s="173"/>
      <x:c r="AT1" s="173"/>
      <x:c r="AU1" s="173"/>
      <x:c r="AV1" s="173"/>
      <x:c r="AW1" s="173"/>
      <x:c r="AX1" s="173"/>
      <x:c r="AY1" s="173"/>
      <x:c r="AZ1" s="173"/>
      <x:c r="BA1" s="173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174" t="s">
        <x:v>108</x:v>
      </x:c>
      <x:c r="C3" s="175"/>
      <x:c r="D3" s="175"/>
      <x:c r="E3" s="175"/>
      <x:c r="F3" s="175"/>
      <x:c r="G3" s="175"/>
      <x:c r="H3" s="175"/>
      <x:c r="I3" s="175"/>
      <x:c r="J3" s="175"/>
      <x:c r="K3" s="175"/>
      <x:c r="L3" s="175"/>
      <x:c r="M3" s="175"/>
      <x:c r="N3" s="175"/>
      <x:c r="O3" s="175"/>
      <x:c r="P3" s="175"/>
      <x:c r="Q3" s="175"/>
      <x:c r="R3" s="175"/>
      <x:c r="S3" s="175"/>
      <x:c r="T3" s="175"/>
      <x:c r="U3" s="176"/>
      <x:c r="V3" s="6"/>
      <x:c r="W3" s="7"/>
      <x:c r="X3" s="174" t="s">
        <x:v>43</x:v>
      </x:c>
      <x:c r="Y3" s="175"/>
      <x:c r="Z3" s="175"/>
      <x:c r="AA3" s="175"/>
      <x:c r="AB3" s="175"/>
      <x:c r="AC3" s="175"/>
      <x:c r="AD3" s="175"/>
      <x:c r="AE3" s="175"/>
      <x:c r="AF3" s="175"/>
      <x:c r="AG3" s="175"/>
      <x:c r="AH3" s="175"/>
      <x:c r="AI3" s="175"/>
      <x:c r="AJ3" s="175"/>
      <x:c r="AK3" s="175"/>
      <x:c r="AL3" s="175"/>
      <x:c r="AM3" s="175"/>
      <x:c r="AN3" s="175"/>
      <x:c r="AO3" s="175"/>
      <x:c r="AP3" s="175"/>
      <x:c r="AQ3" s="175"/>
      <x:c r="AR3" s="175"/>
      <x:c r="AS3" s="175"/>
      <x:c r="AT3" s="175"/>
      <x:c r="AU3" s="175"/>
      <x:c r="AV3" s="175"/>
      <x:c r="AW3" s="175"/>
      <x:c r="AX3" s="175"/>
      <x:c r="AY3" s="175"/>
      <x:c r="AZ3" s="176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177" t="s">
        <x:v>38</x:v>
      </x:c>
      <x:c r="G5" s="178"/>
      <x:c r="H5" s="178"/>
      <x:c r="I5" s="178"/>
      <x:c r="J5" s="178"/>
      <x:c r="K5" s="178"/>
      <x:c r="L5" s="178"/>
      <x:c r="M5" s="178"/>
      <x:c r="N5" s="178"/>
      <x:c r="O5" s="178"/>
      <x:c r="P5" s="178"/>
      <x:c r="Q5" s="178"/>
      <x:c r="R5" s="178"/>
      <x:c r="S5" s="178"/>
      <x:c r="T5" s="179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183" t="s">
        <x:v>44</x:v>
      </x:c>
      <x:c r="D6" s="183"/>
      <x:c r="E6" s="184"/>
      <x:c r="F6" s="180"/>
      <x:c r="G6" s="181"/>
      <x:c r="H6" s="181"/>
      <x:c r="I6" s="181"/>
      <x:c r="J6" s="181"/>
      <x:c r="K6" s="181"/>
      <x:c r="L6" s="181"/>
      <x:c r="M6" s="181"/>
      <x:c r="N6" s="181"/>
      <x:c r="O6" s="181"/>
      <x:c r="P6" s="181"/>
      <x:c r="Q6" s="181"/>
      <x:c r="R6" s="181"/>
      <x:c r="S6" s="181"/>
      <x:c r="T6" s="182"/>
      <x:c r="U6" s="21"/>
      <x:c r="V6" s="6"/>
      <x:c r="W6" s="7"/>
      <x:c r="X6" s="185" t="s">
        <x:v>31</x:v>
      </x:c>
      <x:c r="Y6" s="164"/>
      <x:c r="Z6" s="163">
        <x:v>55</x:v>
      </x:c>
      <x:c r="AA6" s="164"/>
      <x:c r="AB6" s="26"/>
      <x:c r="AC6" s="26"/>
      <x:c r="AD6" s="27">
        <x:f>ROUNDDOWN(Z6/2,0)</x:f>
        <x:v>27</x:v>
      </x:c>
      <x:c r="AE6" s="26"/>
      <x:c r="AF6" s="26"/>
      <x:c r="AG6" s="169" t="s">
        <x:v>17</x:v>
      </x:c>
      <x:c r="AH6" s="164"/>
      <x:c r="AI6" s="163">
        <x:v>85</x:v>
      </x:c>
      <x:c r="AJ6" s="164"/>
      <x:c r="AK6" s="170"/>
      <x:c r="AL6" s="164"/>
      <x:c r="AM6" s="171">
        <x:f>ROUNDDOWN(AI6/2,0)</x:f>
        <x:v>42</x:v>
      </x:c>
      <x:c r="AN6" s="172"/>
      <x:c r="AO6" s="26"/>
      <x:c r="AP6" s="169" t="s">
        <x:v>41</x:v>
      </x:c>
      <x:c r="AQ6" s="164"/>
      <x:c r="AR6" s="163">
        <x:v>90</x:v>
      </x:c>
      <x:c r="AS6" s="188"/>
      <x:c r="AT6" s="188"/>
      <x:c r="AU6" s="188"/>
      <x:c r="AV6" s="164"/>
      <x:c r="AW6" s="26"/>
      <x:c r="AX6" s="26"/>
      <x:c r="AY6" s="27">
        <x:f>ROUNDDOWN(AR6/2,0)</x:f>
        <x:v>45</x:v>
      </x:c>
      <x:c r="AZ6" s="28"/>
      <x:c r="BA6" s="8"/>
    </x:row>
    <x:row r="7" spans="1:53" ht="3.75" customHeight="1">
      <x:c r="A7" s="5"/>
      <x:c r="B7" s="25"/>
      <x:c r="C7" s="29"/>
      <x:c r="D7" s="29"/>
      <x:c r="E7" s="29"/>
      <x:c r="F7" s="30"/>
      <x:c r="G7" s="30"/>
      <x:c r="H7" s="30"/>
      <x:c r="I7" s="30"/>
      <x:c r="J7" s="30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  <x:c r="V7" s="6"/>
      <x:c r="W7" s="7"/>
      <x:c r="X7" s="186"/>
      <x:c r="Y7" s="166"/>
      <x:c r="Z7" s="165"/>
      <x:c r="AA7" s="166"/>
      <x:c r="AB7" s="26"/>
      <x:c r="AC7" s="26"/>
      <x:c r="AD7" s="26"/>
      <x:c r="AE7" s="26"/>
      <x:c r="AF7" s="26"/>
      <x:c r="AG7" s="165"/>
      <x:c r="AH7" s="166"/>
      <x:c r="AI7" s="165"/>
      <x:c r="AJ7" s="166"/>
      <x:c r="AK7" s="165"/>
      <x:c r="AL7" s="166"/>
      <x:c r="AM7" s="26"/>
      <x:c r="AN7" s="26"/>
      <x:c r="AO7" s="26"/>
      <x:c r="AP7" s="165"/>
      <x:c r="AQ7" s="166"/>
      <x:c r="AR7" s="165"/>
      <x:c r="AS7" s="163"/>
      <x:c r="AT7" s="163"/>
      <x:c r="AU7" s="163"/>
      <x:c r="AV7" s="166"/>
      <x:c r="AW7" s="26"/>
      <x:c r="AX7" s="26"/>
      <x:c r="AY7" s="26"/>
      <x:c r="AZ7" s="28"/>
      <x:c r="BA7" s="8"/>
    </x:row>
    <x:row r="8" spans="1:53" ht="18.75" customHeight="1">
      <x:c r="A8" s="5"/>
      <x:c r="B8" s="25"/>
      <x:c r="C8" s="183" t="s">
        <x:v>109</x:v>
      </x:c>
      <x:c r="D8" s="183"/>
      <x:c r="E8" s="166"/>
      <x:c r="F8" s="190" t="s">
        <x:v>23</x:v>
      </x:c>
      <x:c r="G8" s="191"/>
      <x:c r="H8" s="191"/>
      <x:c r="I8" s="191"/>
      <x:c r="J8" s="191"/>
      <x:c r="K8" s="191"/>
      <x:c r="L8" s="191"/>
      <x:c r="M8" s="191"/>
      <x:c r="N8" s="191"/>
      <x:c r="O8" s="191"/>
      <x:c r="P8" s="191"/>
      <x:c r="Q8" s="191"/>
      <x:c r="R8" s="191"/>
      <x:c r="S8" s="191"/>
      <x:c r="T8" s="192"/>
      <x:c r="U8" s="32"/>
      <x:c r="V8" s="6"/>
      <x:c r="W8" s="7"/>
      <x:c r="X8" s="187"/>
      <x:c r="Y8" s="168"/>
      <x:c r="Z8" s="167"/>
      <x:c r="AA8" s="168"/>
      <x:c r="AB8" s="26"/>
      <x:c r="AC8" s="26"/>
      <x:c r="AD8" s="33">
        <x:f>ROUNDDOWN(Z6/5,0)</x:f>
        <x:v>11</x:v>
      </x:c>
      <x:c r="AE8" s="26"/>
      <x:c r="AF8" s="26"/>
      <x:c r="AG8" s="167"/>
      <x:c r="AH8" s="168"/>
      <x:c r="AI8" s="167"/>
      <x:c r="AJ8" s="168"/>
      <x:c r="AK8" s="167"/>
      <x:c r="AL8" s="168"/>
      <x:c r="AM8" s="193">
        <x:f>ROUNDDOWN(AI6/5,0)</x:f>
        <x:v>17</x:v>
      </x:c>
      <x:c r="AN8" s="172"/>
      <x:c r="AO8" s="26"/>
      <x:c r="AP8" s="167"/>
      <x:c r="AQ8" s="168"/>
      <x:c r="AR8" s="167"/>
      <x:c r="AS8" s="189"/>
      <x:c r="AT8" s="189"/>
      <x:c r="AU8" s="189"/>
      <x:c r="AV8" s="168"/>
      <x:c r="AW8" s="26"/>
      <x:c r="AX8" s="26"/>
      <x:c r="AY8" s="33">
        <x:f>ROUNDDOWN(AR6/5,0)</x:f>
        <x:v>18</x:v>
      </x:c>
      <x:c r="AZ8" s="28"/>
      <x:c r="BA8" s="8"/>
    </x:row>
    <x:row r="9" spans="1:53" ht="3.75" customHeight="1">
      <x:c r="A9" s="5"/>
      <x:c r="B9" s="25"/>
      <x:c r="C9" s="167"/>
      <x:c r="D9" s="189"/>
      <x:c r="E9" s="168"/>
      <x:c r="F9" s="34"/>
      <x:c r="G9" s="34"/>
      <x:c r="H9" s="34"/>
      <x:c r="I9" s="34"/>
      <x:c r="J9" s="34"/>
      <x:c r="K9" s="34"/>
      <x:c r="L9" s="34"/>
      <x:c r="M9" s="34"/>
      <x:c r="N9" s="34"/>
      <x:c r="O9" s="34"/>
      <x:c r="P9" s="34"/>
      <x:c r="Q9" s="34"/>
      <x:c r="R9" s="34"/>
      <x:c r="S9" s="34"/>
      <x:c r="T9" s="34"/>
      <x:c r="U9" s="35"/>
      <x:c r="V9" s="6"/>
      <x:c r="W9" s="7"/>
      <x:c r="X9" s="3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194"/>
      <x:c r="AN9" s="172"/>
      <x:c r="AO9" s="26"/>
      <x:c r="AP9" s="26"/>
      <x:c r="AQ9" s="26"/>
      <x:c r="AR9" s="26"/>
      <x:c r="AS9" s="26"/>
      <x:c r="AT9" s="26"/>
      <x:c r="AU9" s="26"/>
      <x:c r="AV9" s="26"/>
      <x:c r="AW9" s="26"/>
      <x:c r="AX9" s="26"/>
      <x:c r="AY9" s="26"/>
      <x:c r="AZ9" s="28"/>
      <x:c r="BA9" s="8"/>
    </x:row>
    <x:row r="10" spans="1:53" ht="18.75" customHeight="1">
      <x:c r="A10" s="5"/>
      <x:c r="B10" s="25"/>
      <x:c r="C10" s="183" t="s">
        <x:v>42</x:v>
      </x:c>
      <x:c r="D10" s="183"/>
      <x:c r="E10" s="184"/>
      <x:c r="F10" s="190" t="s">
        <x:v>40</x:v>
      </x:c>
      <x:c r="G10" s="191"/>
      <x:c r="H10" s="191"/>
      <x:c r="I10" s="191"/>
      <x:c r="J10" s="191"/>
      <x:c r="K10" s="191"/>
      <x:c r="L10" s="191"/>
      <x:c r="M10" s="191"/>
      <x:c r="N10" s="191"/>
      <x:c r="O10" s="191"/>
      <x:c r="P10" s="191"/>
      <x:c r="Q10" s="191"/>
      <x:c r="R10" s="191"/>
      <x:c r="S10" s="191"/>
      <x:c r="T10" s="192"/>
      <x:c r="U10" s="32"/>
      <x:c r="V10" s="6"/>
      <x:c r="W10" s="7"/>
      <x:c r="X10" s="185" t="s">
        <x:v>20</x:v>
      </x:c>
      <x:c r="Y10" s="164"/>
      <x:c r="Z10" s="163">
        <x:v>55</x:v>
      </x:c>
      <x:c r="AA10" s="164"/>
      <x:c r="AB10" s="26"/>
      <x:c r="AC10" s="26"/>
      <x:c r="AD10" s="27">
        <x:f>ROUNDDOWN(Z10/2,0)</x:f>
        <x:v>27</x:v>
      </x:c>
      <x:c r="AE10" s="26"/>
      <x:c r="AF10" s="26"/>
      <x:c r="AG10" s="169" t="s">
        <x:v>35</x:v>
      </x:c>
      <x:c r="AH10" s="164"/>
      <x:c r="AI10" s="163">
        <x:v>65</x:v>
      </x:c>
      <x:c r="AJ10" s="164"/>
      <x:c r="AK10" s="170"/>
      <x:c r="AL10" s="164"/>
      <x:c r="AM10" s="171">
        <x:f>ROUNDDOWN(AI10/2,0)</x:f>
        <x:v>32</x:v>
      </x:c>
      <x:c r="AN10" s="172"/>
      <x:c r="AO10" s="26"/>
      <x:c r="AP10" s="169" t="s">
        <x:v>25</x:v>
      </x:c>
      <x:c r="AQ10" s="164"/>
      <x:c r="AR10" s="163">
        <x:v>50</x:v>
      </x:c>
      <x:c r="AS10" s="188"/>
      <x:c r="AT10" s="188"/>
      <x:c r="AU10" s="188"/>
      <x:c r="AV10" s="164"/>
      <x:c r="AW10" s="26"/>
      <x:c r="AX10" s="26"/>
      <x:c r="AY10" s="27">
        <x:f>ROUNDDOWN(AR10/2,0)</x:f>
        <x:v>25</x:v>
      </x:c>
      <x:c r="AZ10" s="28"/>
      <x:c r="BA10" s="8"/>
    </x:row>
    <x:row r="11" spans="1:53" ht="3.75" customHeight="1">
      <x:c r="A11" s="5"/>
      <x:c r="B11" s="25"/>
      <x:c r="C11" s="29"/>
      <x:c r="D11" s="29"/>
      <x:c r="E11" s="29"/>
      <x:c r="F11" s="34"/>
      <x:c r="G11" s="34"/>
      <x:c r="H11" s="34"/>
      <x:c r="I11" s="34"/>
      <x:c r="J11" s="34"/>
      <x:c r="K11" s="34"/>
      <x:c r="L11" s="34"/>
      <x:c r="M11" s="37"/>
      <x:c r="N11" s="34"/>
      <x:c r="O11" s="34"/>
      <x:c r="P11" s="34"/>
      <x:c r="Q11" s="34"/>
      <x:c r="R11" s="34"/>
      <x:c r="S11" s="34"/>
      <x:c r="T11" s="34"/>
      <x:c r="U11" s="35"/>
      <x:c r="V11" s="6"/>
      <x:c r="W11" s="7"/>
      <x:c r="X11" s="186"/>
      <x:c r="Y11" s="166"/>
      <x:c r="Z11" s="165"/>
      <x:c r="AA11" s="166"/>
      <x:c r="AB11" s="26"/>
      <x:c r="AC11" s="26"/>
      <x:c r="AD11" s="26"/>
      <x:c r="AE11" s="26"/>
      <x:c r="AF11" s="26"/>
      <x:c r="AG11" s="165"/>
      <x:c r="AH11" s="166"/>
      <x:c r="AI11" s="165"/>
      <x:c r="AJ11" s="166"/>
      <x:c r="AK11" s="165"/>
      <x:c r="AL11" s="166"/>
      <x:c r="AM11" s="194"/>
      <x:c r="AN11" s="172"/>
      <x:c r="AO11" s="26"/>
      <x:c r="AP11" s="165"/>
      <x:c r="AQ11" s="166"/>
      <x:c r="AR11" s="165"/>
      <x:c r="AS11" s="163"/>
      <x:c r="AT11" s="163"/>
      <x:c r="AU11" s="163"/>
      <x:c r="AV11" s="166"/>
      <x:c r="AW11" s="26"/>
      <x:c r="AX11" s="26"/>
      <x:c r="AY11" s="26"/>
      <x:c r="AZ11" s="28"/>
      <x:c r="BA11" s="8"/>
    </x:row>
    <x:row r="12" spans="1:53" ht="18.75" customHeight="1">
      <x:c r="A12" s="5"/>
      <x:c r="B12" s="25"/>
      <x:c r="C12" s="183" t="s">
        <x:v>30</x:v>
      </x:c>
      <x:c r="D12" s="183"/>
      <x:c r="E12" s="184"/>
      <x:c r="F12" s="190" t="s">
        <x:v>45</x:v>
      </x:c>
      <x:c r="G12" s="191"/>
      <x:c r="H12" s="191"/>
      <x:c r="I12" s="191"/>
      <x:c r="J12" s="191"/>
      <x:c r="K12" s="191"/>
      <x:c r="L12" s="192"/>
      <x:c r="M12" s="195" t="s">
        <x:v>34</x:v>
      </x:c>
      <x:c r="N12" s="190" t="s">
        <x:v>16</x:v>
      </x:c>
      <x:c r="O12" s="191"/>
      <x:c r="P12" s="191"/>
      <x:c r="Q12" s="191"/>
      <x:c r="R12" s="191"/>
      <x:c r="S12" s="191"/>
      <x:c r="T12" s="192"/>
      <x:c r="U12" s="38"/>
      <x:c r="V12" s="6"/>
      <x:c r="W12" s="7"/>
      <x:c r="X12" s="187"/>
      <x:c r="Y12" s="168"/>
      <x:c r="Z12" s="167"/>
      <x:c r="AA12" s="168"/>
      <x:c r="AB12" s="26"/>
      <x:c r="AC12" s="26"/>
      <x:c r="AD12" s="33">
        <x:f>ROUNDDOWN(Z10/5,0)</x:f>
        <x:v>11</x:v>
      </x:c>
      <x:c r="AE12" s="26"/>
      <x:c r="AF12" s="26"/>
      <x:c r="AG12" s="167"/>
      <x:c r="AH12" s="168"/>
      <x:c r="AI12" s="167"/>
      <x:c r="AJ12" s="168"/>
      <x:c r="AK12" s="167"/>
      <x:c r="AL12" s="168"/>
      <x:c r="AM12" s="193">
        <x:f>ROUNDDOWN(AI10/5,0)</x:f>
        <x:v>13</x:v>
      </x:c>
      <x:c r="AN12" s="172"/>
      <x:c r="AO12" s="26"/>
      <x:c r="AP12" s="167"/>
      <x:c r="AQ12" s="168"/>
      <x:c r="AR12" s="167"/>
      <x:c r="AS12" s="189"/>
      <x:c r="AT12" s="189"/>
      <x:c r="AU12" s="189"/>
      <x:c r="AV12" s="168"/>
      <x:c r="AW12" s="26"/>
      <x:c r="AX12" s="26"/>
      <x:c r="AY12" s="33">
        <x:f>ROUNDDOWN(AR10/5,0)</x:f>
        <x:v>10</x:v>
      </x:c>
      <x:c r="AZ12" s="28"/>
      <x:c r="BA12" s="8"/>
    </x:row>
    <x:row r="13" spans="1:53" ht="3.75" customHeight="1">
      <x:c r="A13" s="5"/>
      <x:c r="B13" s="25"/>
      <x:c r="C13" s="39"/>
      <x:c r="D13" s="40"/>
      <x:c r="E13" s="41"/>
      <x:c r="F13" s="41"/>
      <x:c r="G13" s="41"/>
      <x:c r="H13" s="41"/>
      <x:c r="I13" s="41"/>
      <x:c r="J13" s="41"/>
      <x:c r="K13" s="41"/>
      <x:c r="L13" s="42"/>
      <x:c r="M13" s="182"/>
      <x:c r="N13" s="41"/>
      <x:c r="O13" s="41"/>
      <x:c r="P13" s="41"/>
      <x:c r="Q13" s="41"/>
      <x:c r="R13" s="41"/>
      <x:c r="S13" s="41"/>
      <x:c r="T13" s="41"/>
      <x:c r="U13" s="43"/>
      <x:c r="V13" s="6"/>
      <x:c r="W13" s="7"/>
      <x:c r="X13" s="36"/>
      <x:c r="Y13" s="26"/>
      <x:c r="Z13" s="26"/>
      <x:c r="AA13" s="26"/>
      <x:c r="AB13" s="26"/>
      <x:c r="AC13" s="26"/>
      <x:c r="AD13" s="26"/>
      <x:c r="AE13" s="26"/>
      <x:c r="AF13" s="26"/>
      <x:c r="AG13" s="26"/>
      <x:c r="AH13" s="26"/>
      <x:c r="AI13" s="26"/>
      <x:c r="AJ13" s="26"/>
      <x:c r="AK13" s="26"/>
      <x:c r="AL13" s="26"/>
      <x:c r="AM13" s="194"/>
      <x:c r="AN13" s="172"/>
      <x:c r="AO13" s="26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6"/>
      <x:c r="AZ13" s="28"/>
      <x:c r="BA13" s="8"/>
    </x:row>
    <x:row r="14" spans="1:53" ht="18.75" customHeight="1">
      <x:c r="A14" s="5"/>
      <x:c r="B14" s="25"/>
      <x:c r="C14" s="183" t="s">
        <x:v>21</x:v>
      </x:c>
      <x:c r="D14" s="183"/>
      <x:c r="E14" s="184"/>
      <x:c r="F14" s="190" t="s">
        <x:v>24</x:v>
      </x:c>
      <x:c r="G14" s="191"/>
      <x:c r="H14" s="191"/>
      <x:c r="I14" s="191"/>
      <x:c r="J14" s="191"/>
      <x:c r="K14" s="191"/>
      <x:c r="L14" s="191"/>
      <x:c r="M14" s="191"/>
      <x:c r="N14" s="191"/>
      <x:c r="O14" s="191"/>
      <x:c r="P14" s="191"/>
      <x:c r="Q14" s="191"/>
      <x:c r="R14" s="191"/>
      <x:c r="S14" s="191"/>
      <x:c r="T14" s="192"/>
      <x:c r="U14" s="44"/>
      <x:c r="V14" s="6"/>
      <x:c r="W14" s="7"/>
      <x:c r="X14" s="185" t="s">
        <x:v>36</x:v>
      </x:c>
      <x:c r="Y14" s="164"/>
      <x:c r="Z14" s="163">
        <x:v>50</x:v>
      </x:c>
      <x:c r="AA14" s="164"/>
      <x:c r="AB14" s="26"/>
      <x:c r="AC14" s="26"/>
      <x:c r="AD14" s="27">
        <x:f>ROUNDDOWN(Z14/2,0)</x:f>
        <x:v>25</x:v>
      </x:c>
      <x:c r="AE14" s="26"/>
      <x:c r="AF14" s="26"/>
      <x:c r="AG14" s="169" t="s">
        <x:v>39</x:v>
      </x:c>
      <x:c r="AH14" s="164"/>
      <x:c r="AI14" s="163">
        <x:v>55</x:v>
      </x:c>
      <x:c r="AJ14" s="164"/>
      <x:c r="AK14" s="26"/>
      <x:c r="AL14" s="26"/>
      <x:c r="AM14" s="171">
        <x:f>ROUNDDOWN(AI14/2,0)</x:f>
        <x:v>27</x:v>
      </x:c>
      <x:c r="AN14" s="172"/>
      <x:c r="AO14" s="26"/>
      <x:c r="AP14" s="169" t="s">
        <x:v>50</x:v>
      </x:c>
      <x:c r="AQ14" s="164"/>
      <x:c r="AR14" s="163" t="str">
        <x:f>_xlfn.IFS(AND(Z6&lt;Z14,AI6&lt;Z14),"7",AND(Z6=Z14,AI6=Z14),"8",AND(Z6&gt;=Z14,AI6&lt;Z14),"8",AND(Z6&lt;Z14,AI6&gt;=Z14),"8",AND(Z6&gt;=Z14,AI6=Z14),"8",AND(Z6=Z14,AI6&gt;=Z14),"8",AND(Z6&gt;Z14,AI6&gt;Z14),"9")</x:f>
        <x:v>9</x:v>
      </x:c>
      <x:c r="AS14" s="188"/>
      <x:c r="AT14" s="188"/>
      <x:c r="AU14" s="188"/>
      <x:c r="AV14" s="164"/>
      <x:c r="AW14" s="26"/>
      <x:c r="AX14" s="26"/>
      <x:c r="AY14" s="26"/>
      <x:c r="AZ14" s="28"/>
      <x:c r="BA14" s="8"/>
    </x:row>
    <x:row r="15" spans="1:53" ht="3.75" customHeight="1">
      <x:c r="A15" s="5"/>
      <x:c r="B15" s="25"/>
      <x:c r="C15" s="29"/>
      <x:c r="D15" s="29"/>
      <x:c r="E15" s="29"/>
      <x:c r="F15" s="34"/>
      <x:c r="G15" s="34"/>
      <x:c r="H15" s="34"/>
      <x:c r="I15" s="34"/>
      <x:c r="J15" s="34"/>
      <x:c r="K15" s="34"/>
      <x:c r="L15" s="34"/>
      <x:c r="M15" s="34"/>
      <x:c r="N15" s="34"/>
      <x:c r="O15" s="34"/>
      <x:c r="P15" s="34"/>
      <x:c r="Q15" s="34"/>
      <x:c r="R15" s="34"/>
      <x:c r="S15" s="34"/>
      <x:c r="T15" s="34"/>
      <x:c r="U15" s="35"/>
      <x:c r="V15" s="6"/>
      <x:c r="W15" s="7"/>
      <x:c r="X15" s="186"/>
      <x:c r="Y15" s="166"/>
      <x:c r="Z15" s="165"/>
      <x:c r="AA15" s="166"/>
      <x:c r="AB15" s="26"/>
      <x:c r="AC15" s="26"/>
      <x:c r="AD15" s="26"/>
      <x:c r="AE15" s="26"/>
      <x:c r="AF15" s="26"/>
      <x:c r="AG15" s="165"/>
      <x:c r="AH15" s="166"/>
      <x:c r="AI15" s="165"/>
      <x:c r="AJ15" s="166"/>
      <x:c r="AK15" s="26"/>
      <x:c r="AL15" s="26"/>
      <x:c r="AM15" s="194"/>
      <x:c r="AN15" s="172"/>
      <x:c r="AO15" s="26"/>
      <x:c r="AP15" s="165"/>
      <x:c r="AQ15" s="166"/>
      <x:c r="AR15" s="165"/>
      <x:c r="AS15" s="163"/>
      <x:c r="AT15" s="163"/>
      <x:c r="AU15" s="163"/>
      <x:c r="AV15" s="166"/>
      <x:c r="AW15" s="26"/>
      <x:c r="AX15" s="26"/>
      <x:c r="AY15" s="26"/>
      <x:c r="AZ15" s="28"/>
      <x:c r="BA15" s="8"/>
    </x:row>
    <x:row r="16" spans="1:53" ht="18.75" customHeight="1">
      <x:c r="A16" s="5"/>
      <x:c r="B16" s="25"/>
      <x:c r="C16" s="183" t="s">
        <x:v>74</x:v>
      </x:c>
      <x:c r="D16" s="183"/>
      <x:c r="E16" s="184"/>
      <x:c r="F16" s="177" t="s">
        <x:v>45</x:v>
      </x:c>
      <x:c r="G16" s="178"/>
      <x:c r="H16" s="178"/>
      <x:c r="I16" s="178"/>
      <x:c r="J16" s="178"/>
      <x:c r="K16" s="178"/>
      <x:c r="L16" s="178"/>
      <x:c r="M16" s="178"/>
      <x:c r="N16" s="178"/>
      <x:c r="O16" s="178"/>
      <x:c r="P16" s="178"/>
      <x:c r="Q16" s="178"/>
      <x:c r="R16" s="178"/>
      <x:c r="S16" s="178"/>
      <x:c r="T16" s="179"/>
      <x:c r="U16" s="32"/>
      <x:c r="V16" s="6"/>
      <x:c r="W16" s="7"/>
      <x:c r="X16" s="187"/>
      <x:c r="Y16" s="168"/>
      <x:c r="Z16" s="167"/>
      <x:c r="AA16" s="168"/>
      <x:c r="AB16" s="26"/>
      <x:c r="AC16" s="26"/>
      <x:c r="AD16" s="33">
        <x:f>ROUNDDOWN(Z14/5,0)</x:f>
        <x:v>10</x:v>
      </x:c>
      <x:c r="AE16" s="26"/>
      <x:c r="AF16" s="26"/>
      <x:c r="AG16" s="167"/>
      <x:c r="AH16" s="168"/>
      <x:c r="AI16" s="167"/>
      <x:c r="AJ16" s="168"/>
      <x:c r="AK16" s="26"/>
      <x:c r="AL16" s="26"/>
      <x:c r="AM16" s="193">
        <x:f>ROUNDDOWN(AI14/5,0)</x:f>
        <x:v>11</x:v>
      </x:c>
      <x:c r="AN16" s="172"/>
      <x:c r="AO16" s="26"/>
      <x:c r="AP16" s="167"/>
      <x:c r="AQ16" s="168"/>
      <x:c r="AR16" s="167"/>
      <x:c r="AS16" s="189"/>
      <x:c r="AT16" s="189"/>
      <x:c r="AU16" s="189"/>
      <x:c r="AV16" s="168"/>
      <x:c r="AW16" s="26"/>
      <x:c r="AX16" s="26"/>
      <x:c r="AY16" s="26"/>
      <x:c r="AZ16" s="28"/>
      <x:c r="BA16" s="8"/>
    </x:row>
    <x:row r="17" spans="1:53" ht="5.25" customHeight="1">
      <x:c r="A17" s="5"/>
      <x:c r="B17" s="25"/>
      <x:c r="C17" s="167"/>
      <x:c r="D17" s="189"/>
      <x:c r="E17" s="196"/>
      <x:c r="F17" s="180"/>
      <x:c r="G17" s="181"/>
      <x:c r="H17" s="181"/>
      <x:c r="I17" s="181"/>
      <x:c r="J17" s="181"/>
      <x:c r="K17" s="181"/>
      <x:c r="L17" s="181"/>
      <x:c r="M17" s="181"/>
      <x:c r="N17" s="181"/>
      <x:c r="O17" s="181"/>
      <x:c r="P17" s="181"/>
      <x:c r="Q17" s="181"/>
      <x:c r="R17" s="181"/>
      <x:c r="S17" s="181"/>
      <x:c r="T17" s="182"/>
      <x:c r="U17" s="32"/>
      <x:c r="V17" s="6"/>
      <x:c r="W17" s="7"/>
      <x:c r="X17" s="36"/>
      <x:c r="Y17" s="26"/>
      <x:c r="Z17" s="26"/>
      <x:c r="AA17" s="26"/>
      <x:c r="AB17" s="26"/>
      <x:c r="AC17" s="26"/>
      <x:c r="AD17" s="26"/>
      <x:c r="AE17" s="26"/>
      <x:c r="AF17" s="26"/>
      <x:c r="AG17" s="26"/>
      <x:c r="AH17" s="26"/>
      <x:c r="AI17" s="26"/>
      <x:c r="AJ17" s="26"/>
      <x:c r="AK17" s="26"/>
      <x:c r="AL17" s="26"/>
      <x:c r="AM17" s="26"/>
      <x:c r="AN17" s="26"/>
      <x:c r="AO17" s="26"/>
      <x:c r="AP17" s="26"/>
      <x:c r="AQ17" s="26"/>
      <x:c r="AR17" s="26"/>
      <x:c r="AS17" s="26"/>
      <x:c r="AT17" s="26"/>
      <x:c r="AU17" s="26"/>
      <x:c r="AV17" s="26"/>
      <x:c r="AW17" s="26"/>
      <x:c r="AX17" s="26"/>
      <x:c r="AY17" s="26"/>
      <x:c r="AZ17" s="28"/>
      <x:c r="BA17" s="8"/>
    </x:row>
    <x:row r="18" spans="1:53" ht="5.25" customHeight="1">
      <x:c r="A18" s="5"/>
      <x:c r="B18" s="45"/>
      <x:c r="C18" s="46"/>
      <x:c r="D18" s="46"/>
      <x:c r="E18" s="46"/>
      <x:c r="F18" s="47"/>
      <x:c r="G18" s="47"/>
      <x:c r="H18" s="47"/>
      <x:c r="I18" s="47"/>
      <x:c r="J18" s="47"/>
      <x:c r="K18" s="47"/>
      <x:c r="L18" s="47"/>
      <x:c r="M18" s="47"/>
      <x:c r="N18" s="47"/>
      <x:c r="O18" s="47"/>
      <x:c r="P18" s="47"/>
      <x:c r="Q18" s="47"/>
      <x:c r="R18" s="47"/>
      <x:c r="S18" s="47"/>
      <x:c r="T18" s="48"/>
      <x:c r="U18" s="49"/>
      <x:c r="V18" s="6"/>
      <x:c r="W18" s="7"/>
      <x:c r="X18" s="50"/>
      <x:c r="Y18" s="51"/>
      <x:c r="Z18" s="51"/>
      <x:c r="AA18" s="51"/>
      <x:c r="AB18" s="51"/>
      <x:c r="AC18" s="51"/>
      <x:c r="AD18" s="51"/>
      <x:c r="AE18" s="51"/>
      <x:c r="AF18" s="51"/>
      <x:c r="AG18" s="51"/>
      <x:c r="AH18" s="51"/>
      <x:c r="AI18" s="51"/>
      <x:c r="AJ18" s="51"/>
      <x:c r="AK18" s="51"/>
      <x:c r="AL18" s="51"/>
      <x:c r="AM18" s="51"/>
      <x:c r="AN18" s="51"/>
      <x:c r="AO18" s="51"/>
      <x:c r="AP18" s="51"/>
      <x:c r="AQ18" s="51"/>
      <x:c r="AR18" s="51"/>
      <x:c r="AS18" s="51"/>
      <x:c r="AT18" s="51"/>
      <x:c r="AU18" s="51"/>
      <x:c r="AV18" s="51"/>
      <x:c r="AW18" s="51"/>
      <x:c r="AX18" s="51"/>
      <x:c r="AY18" s="51"/>
      <x:c r="AZ18" s="52"/>
      <x:c r="BA18" s="8"/>
    </x:row>
    <x:row r="19" spans="1:53" ht="3.75" customHeight="1">
      <x:c r="A19" s="1"/>
      <x:c r="B19" s="53"/>
      <x:c r="C19" s="53"/>
      <x:c r="D19" s="53"/>
      <x:c r="E19" s="53"/>
      <x:c r="F19" s="53"/>
      <x:c r="G19" s="53"/>
      <x:c r="H19" s="53"/>
      <x:c r="I19" s="53"/>
      <x:c r="J19" s="53"/>
      <x:c r="K19" s="53"/>
      <x:c r="L19" s="53"/>
      <x:c r="M19" s="53"/>
      <x:c r="N19" s="53"/>
      <x:c r="O19" s="53"/>
      <x:c r="P19" s="54"/>
      <x:c r="Q19" s="54"/>
      <x:c r="R19" s="54"/>
      <x:c r="S19" s="54"/>
      <x:c r="T19" s="54"/>
      <x:c r="U19" s="54"/>
      <x:c r="V19" s="54"/>
      <x:c r="W19" s="54"/>
      <x:c r="X19" s="54"/>
      <x:c r="Y19" s="54"/>
      <x:c r="Z19" s="54"/>
      <x:c r="AA19" s="54"/>
      <x:c r="AB19" s="54"/>
      <x:c r="AC19" s="54"/>
      <x:c r="AD19" s="54"/>
      <x:c r="AE19" s="53"/>
      <x:c r="AF19" s="53"/>
      <x:c r="AG19" s="53"/>
      <x:c r="AH19" s="53"/>
      <x:c r="AI19" s="53"/>
      <x:c r="AJ19" s="53"/>
      <x:c r="AK19" s="53"/>
      <x:c r="AL19" s="53"/>
      <x:c r="AM19" s="53"/>
      <x:c r="AN19" s="53"/>
      <x:c r="AO19" s="53"/>
      <x:c r="AP19" s="53"/>
      <x:c r="AQ19" s="53"/>
      <x:c r="AR19" s="53"/>
      <x:c r="AS19" s="53"/>
      <x:c r="AT19" s="53"/>
      <x:c r="AU19" s="53"/>
      <x:c r="AV19" s="53"/>
      <x:c r="AW19" s="53"/>
      <x:c r="AX19" s="53"/>
      <x:c r="AY19" s="53"/>
      <x:c r="AZ19" s="53"/>
      <x:c r="BA19" s="4"/>
    </x:row>
    <x:row r="20" spans="1:53" customHeight="1">
      <x:c r="A20" s="5"/>
      <x:c r="B20" s="174" t="s">
        <x:v>37</x:v>
      </x:c>
      <x:c r="C20" s="175"/>
      <x:c r="D20" s="175"/>
      <x:c r="E20" s="175"/>
      <x:c r="F20" s="175"/>
      <x:c r="G20" s="175"/>
      <x:c r="H20" s="175"/>
      <x:c r="I20" s="175"/>
      <x:c r="J20" s="175"/>
      <x:c r="K20" s="175"/>
      <x:c r="L20" s="175"/>
      <x:c r="M20" s="175"/>
      <x:c r="N20" s="175"/>
      <x:c r="O20" s="176"/>
      <x:c r="P20" s="55"/>
      <x:c r="Q20" s="197" t="s">
        <x:v>0</x:v>
      </x:c>
      <x:c r="R20" s="198"/>
      <x:c r="S20" s="198"/>
      <x:c r="T20" s="198"/>
      <x:c r="U20" s="198"/>
      <x:c r="V20" s="198"/>
      <x:c r="W20" s="198"/>
      <x:c r="X20" s="198"/>
      <x:c r="Y20" s="198"/>
      <x:c r="Z20" s="198"/>
      <x:c r="AA20" s="198"/>
      <x:c r="AB20" s="198"/>
      <x:c r="AC20" s="199"/>
      <x:c r="AD20" s="56"/>
      <x:c r="AE20" s="174" t="s">
        <x:v>57</x:v>
      </x:c>
      <x:c r="AF20" s="175"/>
      <x:c r="AG20" s="175"/>
      <x:c r="AH20" s="175"/>
      <x:c r="AI20" s="175"/>
      <x:c r="AJ20" s="175"/>
      <x:c r="AK20" s="175"/>
      <x:c r="AL20" s="175"/>
      <x:c r="AM20" s="175"/>
      <x:c r="AN20" s="175"/>
      <x:c r="AO20" s="175"/>
      <x:c r="AP20" s="175"/>
      <x:c r="AQ20" s="175"/>
      <x:c r="AR20" s="175"/>
      <x:c r="AS20" s="175"/>
      <x:c r="AT20" s="175"/>
      <x:c r="AU20" s="175"/>
      <x:c r="AV20" s="175"/>
      <x:c r="AW20" s="175"/>
      <x:c r="AX20" s="175"/>
      <x:c r="AY20" s="175"/>
      <x:c r="AZ20" s="176"/>
      <x:c r="BA20" s="8"/>
    </x:row>
    <x:row r="21" spans="1:53" ht="3.75" customHeight="1">
      <x:c r="A21" s="5"/>
      <x:c r="B21" s="57"/>
      <x:c r="C21" s="58"/>
      <x:c r="D21" s="58"/>
      <x:c r="E21" s="58"/>
      <x:c r="F21" s="58"/>
      <x:c r="G21" s="58"/>
      <x:c r="H21" s="58"/>
      <x:c r="I21" s="59"/>
      <x:c r="J21" s="58"/>
      <x:c r="K21" s="58"/>
      <x:c r="L21" s="58"/>
      <x:c r="M21" s="58"/>
      <x:c r="N21" s="58"/>
      <x:c r="O21" s="60"/>
      <x:c r="P21" s="61"/>
      <x:c r="Q21" s="200"/>
      <x:c r="R21" s="197"/>
      <x:c r="S21" s="197"/>
      <x:c r="T21" s="197"/>
      <x:c r="U21" s="197"/>
      <x:c r="V21" s="197"/>
      <x:c r="W21" s="197"/>
      <x:c r="X21" s="197"/>
      <x:c r="Y21" s="197"/>
      <x:c r="Z21" s="197"/>
      <x:c r="AA21" s="197"/>
      <x:c r="AB21" s="197"/>
      <x:c r="AC21" s="201"/>
      <x:c r="AD21" s="56"/>
      <x:c r="AE21" s="62"/>
      <x:c r="AF21" s="63"/>
      <x:c r="AG21" s="63"/>
      <x:c r="AH21" s="63"/>
      <x:c r="AI21" s="63"/>
      <x:c r="AJ21" s="63"/>
      <x:c r="AK21" s="63"/>
      <x:c r="AL21" s="63"/>
      <x:c r="AM21" s="63"/>
      <x:c r="AN21" s="63"/>
      <x:c r="AO21" s="63"/>
      <x:c r="AP21" s="63"/>
      <x:c r="AQ21" s="63"/>
      <x:c r="AR21" s="63"/>
      <x:c r="AS21" s="63"/>
      <x:c r="AT21" s="63"/>
      <x:c r="AU21" s="63"/>
      <x:c r="AV21" s="63"/>
      <x:c r="AW21" s="63"/>
      <x:c r="AX21" s="64"/>
      <x:c r="AY21" s="64"/>
      <x:c r="AZ21" s="65"/>
      <x:c r="BA21" s="8"/>
    </x:row>
    <x:row r="22" spans="1:53" ht="4.5" customHeight="1">
      <x:c r="A22" s="5"/>
      <x:c r="B22" s="57"/>
      <x:c r="C22" s="205">
        <x:v>10</x:v>
      </x:c>
      <x:c r="D22" s="205"/>
      <x:c r="E22" s="205"/>
      <x:c r="F22" s="205"/>
      <x:c r="G22" s="205"/>
      <x:c r="H22" s="166"/>
      <x:c r="I22" s="206" t="s">
        <x:v>54</x:v>
      </x:c>
      <x:c r="J22" s="209">
        <x:f>ROUNDDOWN(SUM(Z10,Z14)/10,0)</x:f>
        <x:v>10</x:v>
      </x:c>
      <x:c r="K22" s="188"/>
      <x:c r="L22" s="188"/>
      <x:c r="M22" s="188"/>
      <x:c r="N22" s="164"/>
      <x:c r="O22" s="60"/>
      <x:c r="P22" s="61"/>
      <x:c r="Q22" s="200"/>
      <x:c r="R22" s="197"/>
      <x:c r="S22" s="197"/>
      <x:c r="T22" s="197"/>
      <x:c r="U22" s="197"/>
      <x:c r="V22" s="197"/>
      <x:c r="W22" s="197"/>
      <x:c r="X22" s="197"/>
      <x:c r="Y22" s="197"/>
      <x:c r="Z22" s="197"/>
      <x:c r="AA22" s="197"/>
      <x:c r="AB22" s="197"/>
      <x:c r="AC22" s="201"/>
      <x:c r="AD22" s="56"/>
      <x:c r="AE22" s="67"/>
      <x:c r="AF22" s="210">
        <x:f>IF(ISNUMBER(AM22),ROUND(AM22/2,0),0)</x:f>
        <x:v>28</x:v>
      </x:c>
      <x:c r="AG22" s="164"/>
      <x:c r="AH22" s="211">
        <x:f>IF(ISNUMBER(AM22),ROUND(AM22/5,0),0)</x:f>
        <x:v>11</x:v>
      </x:c>
      <x:c r="AI22" s="209">
        <x:f>IF(ISNUMBER(AW23),ROUND(AW23/5*4,0),"")</x:f>
        <x:v>45</x:v>
      </x:c>
      <x:c r="AJ22" s="164"/>
      <x:c r="AK22" s="212" t="s">
        <x:v>49</x:v>
      </x:c>
      <x:c r="AL22" s="164"/>
      <x:c r="AM22" s="209">
        <x:v>56</x:v>
      </x:c>
      <x:c r="AN22" s="188"/>
      <x:c r="AO22" s="188"/>
      <x:c r="AP22" s="188"/>
      <x:c r="AQ22" s="164"/>
      <x:c r="AR22" s="213" t="s">
        <x:v>54</x:v>
      </x:c>
      <x:c r="AS22" s="209">
        <x:f>99-AS40</x:f>
        <x:v>88</x:v>
      </x:c>
      <x:c r="AT22" s="188"/>
      <x:c r="AU22" s="164"/>
      <x:c r="AV22" s="69"/>
      <x:c r="AW22" s="69"/>
      <x:c r="AX22" s="70"/>
      <x:c r="AY22" s="70"/>
      <x:c r="AZ22" s="71"/>
      <x:c r="BA22" s="8"/>
    </x:row>
    <x:row r="23" spans="1:53" ht="9.75" customHeight="1">
      <x:c r="A23" s="5"/>
      <x:c r="B23" s="72"/>
      <x:c r="C23" s="165"/>
      <x:c r="D23" s="205"/>
      <x:c r="E23" s="205"/>
      <x:c r="F23" s="205"/>
      <x:c r="G23" s="205"/>
      <x:c r="H23" s="166"/>
      <x:c r="I23" s="207"/>
      <x:c r="J23" s="165"/>
      <x:c r="K23" s="209"/>
      <x:c r="L23" s="209"/>
      <x:c r="M23" s="209"/>
      <x:c r="N23" s="166"/>
      <x:c r="O23" s="73"/>
      <x:c r="P23" s="61"/>
      <x:c r="Q23" s="200"/>
      <x:c r="R23" s="197"/>
      <x:c r="S23" s="197"/>
      <x:c r="T23" s="197"/>
      <x:c r="U23" s="197"/>
      <x:c r="V23" s="197"/>
      <x:c r="W23" s="197"/>
      <x:c r="X23" s="197"/>
      <x:c r="Y23" s="197"/>
      <x:c r="Z23" s="197"/>
      <x:c r="AA23" s="197"/>
      <x:c r="AB23" s="197"/>
      <x:c r="AC23" s="201"/>
      <x:c r="AD23" s="56"/>
      <x:c r="AE23" s="67"/>
      <x:c r="AF23" s="165"/>
      <x:c r="AG23" s="166"/>
      <x:c r="AH23" s="207"/>
      <x:c r="AI23" s="165"/>
      <x:c r="AJ23" s="166"/>
      <x:c r="AK23" s="165"/>
      <x:c r="AL23" s="166"/>
      <x:c r="AM23" s="165"/>
      <x:c r="AN23" s="209"/>
      <x:c r="AO23" s="209"/>
      <x:c r="AP23" s="209"/>
      <x:c r="AQ23" s="166"/>
      <x:c r="AR23" s="207"/>
      <x:c r="AS23" s="165"/>
      <x:c r="AT23" s="209"/>
      <x:c r="AU23" s="166"/>
      <x:c r="AV23" s="69"/>
      <x:c r="AW23" s="214">
        <x:v>56</x:v>
      </x:c>
      <x:c r="AX23" s="215"/>
      <x:c r="AY23" s="172"/>
      <x:c r="AZ23" s="71"/>
      <x:c r="BA23" s="8"/>
    </x:row>
    <x:row r="24" spans="1:53" ht="3.75" customHeight="1">
      <x:c r="A24" s="5"/>
      <x:c r="B24" s="74"/>
      <x:c r="C24" s="167"/>
      <x:c r="D24" s="189"/>
      <x:c r="E24" s="189"/>
      <x:c r="F24" s="189"/>
      <x:c r="G24" s="189"/>
      <x:c r="H24" s="168"/>
      <x:c r="I24" s="208"/>
      <x:c r="J24" s="167"/>
      <x:c r="K24" s="189"/>
      <x:c r="L24" s="189"/>
      <x:c r="M24" s="189"/>
      <x:c r="N24" s="168"/>
      <x:c r="O24" s="75"/>
      <x:c r="P24" s="61"/>
      <x:c r="Q24" s="200"/>
      <x:c r="R24" s="197"/>
      <x:c r="S24" s="197"/>
      <x:c r="T24" s="197"/>
      <x:c r="U24" s="197"/>
      <x:c r="V24" s="197"/>
      <x:c r="W24" s="197"/>
      <x:c r="X24" s="197"/>
      <x:c r="Y24" s="197"/>
      <x:c r="Z24" s="197"/>
      <x:c r="AA24" s="197"/>
      <x:c r="AB24" s="197"/>
      <x:c r="AC24" s="201"/>
      <x:c r="AD24" s="56"/>
      <x:c r="AE24" s="67"/>
      <x:c r="AF24" s="167"/>
      <x:c r="AG24" s="168"/>
      <x:c r="AH24" s="208"/>
      <x:c r="AI24" s="167"/>
      <x:c r="AJ24" s="168"/>
      <x:c r="AK24" s="167"/>
      <x:c r="AL24" s="168"/>
      <x:c r="AM24" s="167"/>
      <x:c r="AN24" s="189"/>
      <x:c r="AO24" s="189"/>
      <x:c r="AP24" s="189"/>
      <x:c r="AQ24" s="168"/>
      <x:c r="AR24" s="208"/>
      <x:c r="AS24" s="167"/>
      <x:c r="AT24" s="189"/>
      <x:c r="AU24" s="168"/>
      <x:c r="AV24" s="69"/>
      <x:c r="AW24" s="69"/>
      <x:c r="AX24" s="70"/>
      <x:c r="AY24" s="70"/>
      <x:c r="AZ24" s="71"/>
      <x:c r="BA24" s="8"/>
    </x:row>
    <x:row r="25" spans="1:53" ht="18.75" customHeight="1">
      <x:c r="A25" s="5"/>
      <x:c r="B25" s="216" t="s">
        <x:v>18</x:v>
      </x:c>
      <x:c r="C25" s="217"/>
      <x:c r="D25" s="218"/>
      <x:c r="E25" s="76" t="b">
        <x:v>0</x:v>
      </x:c>
      <x:c r="F25" s="77"/>
      <x:c r="G25" s="51"/>
      <x:c r="H25" s="51"/>
      <x:c r="I25" s="51"/>
      <x:c r="J25" s="51"/>
      <x:c r="K25" s="51"/>
      <x:c r="L25" s="51"/>
      <x:c r="M25" s="76" t="b">
        <x:v>0</x:v>
      </x:c>
      <x:c r="N25" s="219" t="s">
        <x:v>27</x:v>
      </x:c>
      <x:c r="O25" s="220"/>
      <x:c r="P25" s="78"/>
      <x:c r="Q25" s="202"/>
      <x:c r="R25" s="203"/>
      <x:c r="S25" s="203"/>
      <x:c r="T25" s="203"/>
      <x:c r="U25" s="203"/>
      <x:c r="V25" s="203"/>
      <x:c r="W25" s="203"/>
      <x:c r="X25" s="203"/>
      <x:c r="Y25" s="203"/>
      <x:c r="Z25" s="203"/>
      <x:c r="AA25" s="203"/>
      <x:c r="AB25" s="203"/>
      <x:c r="AC25" s="204"/>
      <x:c r="AD25" s="56"/>
      <x:c r="AE25" s="67"/>
      <x:c r="AF25" s="221" t="s">
        <x:v>116</x:v>
      </x:c>
      <x:c r="AG25" s="215"/>
      <x:c r="AH25" s="215"/>
      <x:c r="AI25" s="172"/>
      <x:c r="AJ25" s="79" t="b">
        <x:v>0</x:v>
      </x:c>
      <x:c r="AK25" s="69"/>
      <x:c r="AL25" s="69"/>
      <x:c r="AM25" s="69"/>
      <x:c r="AN25" s="69"/>
      <x:c r="AO25" s="69"/>
      <x:c r="AP25" s="69"/>
      <x:c r="AQ25" s="69"/>
      <x:c r="AR25" s="222" t="b">
        <x:v>0</x:v>
      </x:c>
      <x:c r="AS25" s="172"/>
      <x:c r="AT25" s="223" t="s">
        <x:v>120</x:v>
      </x:c>
      <x:c r="AU25" s="215"/>
      <x:c r="AV25" s="215"/>
      <x:c r="AW25" s="215"/>
      <x:c r="AX25" s="215"/>
      <x:c r="AY25" s="172"/>
      <x:c r="AZ25" s="71"/>
      <x:c r="BA25" s="8"/>
    </x:row>
    <x:row r="26" spans="1:53" ht="3.75" customHeight="1">
      <x:c r="A26" s="1"/>
      <x:c r="B26" s="53"/>
      <x:c r="C26" s="53"/>
      <x:c r="D26" s="53"/>
      <x:c r="E26" s="53"/>
      <x:c r="F26" s="53"/>
      <x:c r="G26" s="53"/>
      <x:c r="H26" s="53"/>
      <x:c r="I26" s="53"/>
      <x:c r="J26" s="53"/>
      <x:c r="K26" s="53"/>
      <x:c r="L26" s="53"/>
      <x:c r="M26" s="53"/>
      <x:c r="N26" s="80"/>
      <x:c r="O26" s="81"/>
      <x:c r="P26" s="82"/>
      <x:c r="Q26" s="2"/>
      <x:c r="R26" s="2"/>
      <x:c r="S26" s="2"/>
      <x:c r="T26" s="83"/>
      <x:c r="U26" s="83"/>
      <x:c r="V26" s="83"/>
      <x:c r="W26" s="83"/>
      <x:c r="X26" s="83"/>
      <x:c r="Y26" s="83"/>
      <x:c r="Z26" s="83"/>
      <x:c r="AA26" s="83"/>
      <x:c r="AB26" s="83"/>
      <x:c r="AC26" s="83"/>
      <x:c r="AD26" s="56"/>
      <x:c r="AE26" s="67"/>
      <x:c r="AF26" s="69"/>
      <x:c r="AG26" s="69"/>
      <x:c r="AH26" s="69"/>
      <x:c r="AI26" s="69"/>
      <x:c r="AJ26" s="69"/>
      <x:c r="AK26" s="69"/>
      <x:c r="AL26" s="69"/>
      <x:c r="AM26" s="69"/>
      <x:c r="AN26" s="69"/>
      <x:c r="AO26" s="69"/>
      <x:c r="AP26" s="69"/>
      <x:c r="AQ26" s="69"/>
      <x:c r="AR26" s="69"/>
      <x:c r="AS26" s="69"/>
      <x:c r="AT26" s="69"/>
      <x:c r="AU26" s="69"/>
      <x:c r="AV26" s="69"/>
      <x:c r="AW26" s="69"/>
      <x:c r="AX26" s="70"/>
      <x:c r="AY26" s="70"/>
      <x:c r="AZ26" s="71"/>
      <x:c r="BA26" s="8"/>
    </x:row>
    <x:row r="27" spans="1:53" customHeight="1">
      <x:c r="A27" s="5"/>
      <x:c r="B27" s="174" t="s">
        <x:v>56</x:v>
      </x:c>
      <x:c r="C27" s="175"/>
      <x:c r="D27" s="175"/>
      <x:c r="E27" s="175"/>
      <x:c r="F27" s="175"/>
      <x:c r="G27" s="175"/>
      <x:c r="H27" s="175"/>
      <x:c r="I27" s="175"/>
      <x:c r="J27" s="175"/>
      <x:c r="K27" s="175"/>
      <x:c r="L27" s="175"/>
      <x:c r="M27" s="175"/>
      <x:c r="N27" s="175"/>
      <x:c r="O27" s="176"/>
      <x:c r="P27" s="84"/>
      <x:c r="Q27" s="174" t="s">
        <x:v>107</x:v>
      </x:c>
      <x:c r="R27" s="175"/>
      <x:c r="S27" s="175"/>
      <x:c r="T27" s="175"/>
      <x:c r="U27" s="175"/>
      <x:c r="V27" s="224"/>
      <x:c r="W27" s="225" t="s">
        <x:v>47</x:v>
      </x:c>
      <x:c r="X27" s="175"/>
      <x:c r="Y27" s="175"/>
      <x:c r="Z27" s="175"/>
      <x:c r="AA27" s="175"/>
      <x:c r="AB27" s="175"/>
      <x:c r="AC27" s="176"/>
      <x:c r="AD27" s="85"/>
      <x:c r="AE27" s="226" t="s">
        <x:v>118</x:v>
      </x:c>
      <x:c r="AF27" s="215"/>
      <x:c r="AG27" s="215"/>
      <x:c r="AH27" s="215"/>
      <x:c r="AI27" s="215"/>
      <x:c r="AJ27" s="215"/>
      <x:c r="AK27" s="215"/>
      <x:c r="AL27" s="215"/>
      <x:c r="AM27" s="215"/>
      <x:c r="AN27" s="215"/>
      <x:c r="AO27" s="215"/>
      <x:c r="AP27" s="215"/>
      <x:c r="AQ27" s="215"/>
      <x:c r="AR27" s="215"/>
      <x:c r="AS27" s="215"/>
      <x:c r="AT27" s="215"/>
      <x:c r="AU27" s="215"/>
      <x:c r="AV27" s="215"/>
      <x:c r="AW27" s="215"/>
      <x:c r="AX27" s="215"/>
      <x:c r="AY27" s="215"/>
      <x:c r="AZ27" s="227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84"/>
      <x:c r="Q28" s="15"/>
      <x:c r="R28" s="16"/>
      <x:c r="S28" s="16"/>
      <x:c r="T28" s="16"/>
      <x:c r="U28" s="16"/>
      <x:c r="V28" s="86"/>
      <x:c r="W28" s="87"/>
      <x:c r="X28" s="16"/>
      <x:c r="Y28" s="16"/>
      <x:c r="Z28" s="16"/>
      <x:c r="AA28" s="16"/>
      <x:c r="AB28" s="16"/>
      <x:c r="AC28" s="88"/>
      <x:c r="AD28" s="85"/>
      <x:c r="AE28" s="228" t="b">
        <x:v>0</x:v>
      </x:c>
      <x:c r="AF28" s="188"/>
      <x:c r="AG28" s="164"/>
      <x:c r="AH28" s="69"/>
      <x:c r="AI28" s="69"/>
      <x:c r="AJ28" s="69"/>
      <x:c r="AK28" s="69"/>
      <x:c r="AL28" s="69"/>
      <x:c r="AM28" s="229" t="s">
        <x:v>19</x:v>
      </x:c>
      <x:c r="AN28" s="188"/>
      <x:c r="AO28" s="188"/>
      <x:c r="AP28" s="188"/>
      <x:c r="AQ28" s="164"/>
      <x:c r="AR28" s="69"/>
      <x:c r="AS28" s="69"/>
      <x:c r="AT28" s="69"/>
      <x:c r="AU28" s="69"/>
      <x:c r="AV28" s="69"/>
      <x:c r="AW28" s="69"/>
      <x:c r="AX28" s="70"/>
      <x:c r="AY28" s="70"/>
      <x:c r="AZ28" s="71"/>
      <x:c r="BA28" s="8"/>
    </x:row>
    <x:row r="29" spans="1:53" ht="12.75" customHeight="1">
      <x:c r="A29" s="5"/>
      <x:c r="B29" s="89"/>
      <x:c r="C29" s="230">
        <x:v>73</x:v>
      </x:c>
      <x:c r="D29" s="230"/>
      <x:c r="E29" s="230"/>
      <x:c r="F29" s="230"/>
      <x:c r="G29" s="230"/>
      <x:c r="H29" s="230"/>
      <x:c r="I29" s="230"/>
      <x:c r="J29" s="230"/>
      <x:c r="K29" s="231"/>
      <x:c r="L29" s="90"/>
      <x:c r="M29" s="232">
        <x:f>ROUNDDOWN(C29/2,0)</x:f>
        <x:v>36</x:v>
      </x:c>
      <x:c r="N29" s="233">
        <x:f>ROUNDDOWN(C29/5,0)</x:f>
        <x:v>14</x:v>
      </x:c>
      <x:c r="O29" s="91"/>
      <x:c r="P29" s="92"/>
      <x:c r="Q29" s="93"/>
      <x:c r="R29" s="209" t="s">
        <x:v>135</x:v>
      </x:c>
      <x:c r="S29" s="188"/>
      <x:c r="T29" s="188"/>
      <x:c r="U29" s="188"/>
      <x:c r="V29" s="235"/>
      <x:c r="W29" s="237">
        <x:v>1</x:v>
      </x:c>
      <x:c r="X29" s="188"/>
      <x:c r="Y29" s="188"/>
      <x:c r="Z29" s="188"/>
      <x:c r="AA29" s="188"/>
      <x:c r="AB29" s="164"/>
      <x:c r="AC29" s="94"/>
      <x:c r="AD29" s="95"/>
      <x:c r="AE29" s="187"/>
      <x:c r="AF29" s="189"/>
      <x:c r="AG29" s="168"/>
      <x:c r="AH29" s="96"/>
      <x:c r="AI29" s="69"/>
      <x:c r="AJ29" s="69"/>
      <x:c r="AK29" s="69"/>
      <x:c r="AL29" s="69"/>
      <x:c r="AM29" s="167"/>
      <x:c r="AN29" s="189"/>
      <x:c r="AO29" s="189"/>
      <x:c r="AP29" s="189"/>
      <x:c r="AQ29" s="168"/>
      <x:c r="AR29" s="69"/>
      <x:c r="AS29" s="69"/>
      <x:c r="AT29" s="69"/>
      <x:c r="AU29" s="69"/>
      <x:c r="AV29" s="69"/>
      <x:c r="AW29" s="69"/>
      <x:c r="AX29" s="70"/>
      <x:c r="AY29" s="70"/>
      <x:c r="AZ29" s="71"/>
      <x:c r="BA29" s="8"/>
    </x:row>
    <x:row r="30" spans="1:53" ht="6" customHeight="1">
      <x:c r="A30" s="5"/>
      <x:c r="B30" s="97"/>
      <x:c r="C30" s="230"/>
      <x:c r="D30" s="230"/>
      <x:c r="E30" s="230"/>
      <x:c r="F30" s="230"/>
      <x:c r="G30" s="230"/>
      <x:c r="H30" s="230"/>
      <x:c r="I30" s="230"/>
      <x:c r="J30" s="230"/>
      <x:c r="K30" s="231"/>
      <x:c r="L30" s="98"/>
      <x:c r="M30" s="232"/>
      <x:c r="N30" s="234"/>
      <x:c r="O30" s="99"/>
      <x:c r="P30" s="92"/>
      <x:c r="Q30" s="93"/>
      <x:c r="R30" s="167"/>
      <x:c r="S30" s="189"/>
      <x:c r="T30" s="189"/>
      <x:c r="U30" s="189"/>
      <x:c r="V30" s="236"/>
      <x:c r="W30" s="189"/>
      <x:c r="X30" s="189"/>
      <x:c r="Y30" s="189"/>
      <x:c r="Z30" s="189"/>
      <x:c r="AA30" s="189"/>
      <x:c r="AB30" s="168"/>
      <x:c r="AC30" s="94"/>
      <x:c r="AD30" s="95"/>
      <x:c r="AE30" s="228" t="b">
        <x:v>0</x:v>
      </x:c>
      <x:c r="AF30" s="188"/>
      <x:c r="AG30" s="164"/>
      <x:c r="AH30" s="96"/>
      <x:c r="AI30" s="69"/>
      <x:c r="AJ30" s="69"/>
      <x:c r="AK30" s="69"/>
      <x:c r="AL30" s="69"/>
      <x:c r="AM30" s="229" t="s">
        <x:v>72</x:v>
      </x:c>
      <x:c r="AN30" s="188"/>
      <x:c r="AO30" s="188"/>
      <x:c r="AP30" s="188"/>
      <x:c r="AQ30" s="164"/>
      <x:c r="AR30" s="69"/>
      <x:c r="AS30" s="69"/>
      <x:c r="AT30" s="69"/>
      <x:c r="AU30" s="69"/>
      <x:c r="AV30" s="69"/>
      <x:c r="AW30" s="69"/>
      <x:c r="AX30" s="70"/>
      <x:c r="AY30" s="70"/>
      <x:c r="AZ30" s="71"/>
      <x:c r="BA30" s="8"/>
    </x:row>
    <x:row r="31" spans="1:53" ht="3.75" customHeight="1">
      <x:c r="A31" s="5"/>
      <x:c r="B31" s="100"/>
      <x:c r="C31" s="101"/>
      <x:c r="D31" s="101"/>
      <x:c r="E31" s="101"/>
      <x:c r="F31" s="101"/>
      <x:c r="G31" s="101"/>
      <x:c r="H31" s="101"/>
      <x:c r="I31" s="101"/>
      <x:c r="J31" s="101"/>
      <x:c r="K31" s="101"/>
      <x:c r="L31" s="102"/>
      <x:c r="M31" s="103"/>
      <x:c r="N31" s="104"/>
      <x:c r="O31" s="105"/>
      <x:c r="P31" s="92"/>
      <x:c r="Q31" s="100"/>
      <x:c r="R31" s="102"/>
      <x:c r="S31" s="102"/>
      <x:c r="T31" s="102"/>
      <x:c r="U31" s="102"/>
      <x:c r="V31" s="106"/>
      <x:c r="W31" s="107"/>
      <x:c r="X31" s="102"/>
      <x:c r="Y31" s="102"/>
      <x:c r="Z31" s="102"/>
      <x:c r="AA31" s="102"/>
      <x:c r="AB31" s="102"/>
      <x:c r="AC31" s="108"/>
      <x:c r="AD31" s="95"/>
      <x:c r="AE31" s="186"/>
      <x:c r="AF31" s="228"/>
      <x:c r="AG31" s="166"/>
      <x:c r="AH31" s="69"/>
      <x:c r="AI31" s="69"/>
      <x:c r="AJ31" s="69"/>
      <x:c r="AK31" s="69"/>
      <x:c r="AL31" s="69"/>
      <x:c r="AM31" s="165"/>
      <x:c r="AN31" s="229"/>
      <x:c r="AO31" s="229"/>
      <x:c r="AP31" s="229"/>
      <x:c r="AQ31" s="166"/>
      <x:c r="AR31" s="69"/>
      <x:c r="AS31" s="69"/>
      <x:c r="AT31" s="69"/>
      <x:c r="AU31" s="69"/>
      <x:c r="AV31" s="69"/>
      <x:c r="AW31" s="69"/>
      <x:c r="AX31" s="70"/>
      <x:c r="AY31" s="70"/>
      <x:c r="AZ31" s="71"/>
      <x:c r="BA31" s="8"/>
    </x:row>
    <x:row r="32" spans="1:53" ht="3.75" customHeight="1">
      <x:c r="A32" s="1"/>
      <x:c r="B32" s="53"/>
      <x:c r="C32" s="53"/>
      <x:c r="D32" s="53"/>
      <x:c r="E32" s="53"/>
      <x:c r="F32" s="109"/>
      <x:c r="G32" s="110"/>
      <x:c r="H32" s="111"/>
      <x:c r="I32" s="111"/>
      <x:c r="J32" s="111"/>
      <x:c r="K32" s="111"/>
      <x:c r="L32" s="111"/>
      <x:c r="M32" s="111"/>
      <x:c r="N32" s="111"/>
      <x:c r="O32" s="111"/>
      <x:c r="P32" s="82"/>
      <x:c r="Q32" s="112"/>
      <x:c r="R32" s="112"/>
      <x:c r="S32" s="112"/>
      <x:c r="T32" s="112"/>
      <x:c r="U32" s="112"/>
      <x:c r="V32" s="112"/>
      <x:c r="W32" s="112"/>
      <x:c r="X32" s="112"/>
      <x:c r="Y32" s="112"/>
      <x:c r="Z32" s="112"/>
      <x:c r="AA32" s="112"/>
      <x:c r="AB32" s="112"/>
      <x:c r="AC32" s="112"/>
      <x:c r="AD32" s="113"/>
      <x:c r="AE32" s="186"/>
      <x:c r="AF32" s="228"/>
      <x:c r="AG32" s="166"/>
      <x:c r="AH32" s="70"/>
      <x:c r="AI32" s="70"/>
      <x:c r="AJ32" s="70"/>
      <x:c r="AK32" s="70"/>
      <x:c r="AL32" s="70"/>
      <x:c r="AM32" s="165"/>
      <x:c r="AN32" s="229"/>
      <x:c r="AO32" s="229"/>
      <x:c r="AP32" s="229"/>
      <x:c r="AQ32" s="166"/>
      <x:c r="AR32" s="70"/>
      <x:c r="AS32" s="70"/>
      <x:c r="AT32" s="70"/>
      <x:c r="AU32" s="70"/>
      <x:c r="AV32" s="70"/>
      <x:c r="AW32" s="70"/>
      <x:c r="AX32" s="70"/>
      <x:c r="AY32" s="70"/>
      <x:c r="AZ32" s="71"/>
      <x:c r="BA32" s="8"/>
    </x:row>
    <x:row r="33" spans="1:53" customHeight="1">
      <x:c r="A33" s="5"/>
      <x:c r="B33" s="174" t="s">
        <x:v>26</x:v>
      </x:c>
      <x:c r="C33" s="175"/>
      <x:c r="D33" s="175"/>
      <x:c r="E33" s="175"/>
      <x:c r="F33" s="175"/>
      <x:c r="G33" s="175"/>
      <x:c r="H33" s="175"/>
      <x:c r="I33" s="175"/>
      <x:c r="J33" s="175"/>
      <x:c r="K33" s="175"/>
      <x:c r="L33" s="175"/>
      <x:c r="M33" s="175"/>
      <x:c r="N33" s="175"/>
      <x:c r="O33" s="176"/>
      <x:c r="P33" s="1"/>
      <x:c r="Q33" s="238" t="s">
        <x:v>13</x:v>
      </x:c>
      <x:c r="R33" s="198"/>
      <x:c r="S33" s="198"/>
      <x:c r="T33" s="198"/>
      <x:c r="U33" s="198"/>
      <x:c r="V33" s="198"/>
      <x:c r="W33" s="198"/>
      <x:c r="X33" s="198"/>
      <x:c r="Y33" s="198"/>
      <x:c r="Z33" s="198"/>
      <x:c r="AA33" s="198"/>
      <x:c r="AB33" s="198"/>
      <x:c r="AC33" s="199"/>
      <x:c r="AD33" s="113"/>
      <x:c r="AE33" s="226" t="s">
        <x:v>3</x:v>
      </x:c>
      <x:c r="AF33" s="215"/>
      <x:c r="AG33" s="215"/>
      <x:c r="AH33" s="215"/>
      <x:c r="AI33" s="215"/>
      <x:c r="AJ33" s="215"/>
      <x:c r="AK33" s="215"/>
      <x:c r="AL33" s="215"/>
      <x:c r="AM33" s="215"/>
      <x:c r="AN33" s="215"/>
      <x:c r="AO33" s="215"/>
      <x:c r="AP33" s="215"/>
      <x:c r="AQ33" s="215"/>
      <x:c r="AR33" s="215"/>
      <x:c r="AS33" s="215"/>
      <x:c r="AT33" s="215"/>
      <x:c r="AU33" s="215"/>
      <x:c r="AV33" s="215"/>
      <x:c r="AW33" s="215"/>
      <x:c r="AX33" s="215"/>
      <x:c r="AY33" s="215"/>
      <x:c r="AZ33" s="227"/>
      <x:c r="BA33" s="8"/>
    </x:row>
    <x:row r="34" spans="1:53" ht="3.75" customHeight="1">
      <x:c r="A34" s="5"/>
      <x:c r="B34" s="114"/>
      <x:c r="C34" s="115"/>
      <x:c r="D34" s="115"/>
      <x:c r="E34" s="115"/>
      <x:c r="F34" s="115"/>
      <x:c r="G34" s="115"/>
      <x:c r="H34" s="115"/>
      <x:c r="I34" s="115"/>
      <x:c r="J34" s="115"/>
      <x:c r="K34" s="115"/>
      <x:c r="L34" s="115"/>
      <x:c r="M34" s="115"/>
      <x:c r="N34" s="115"/>
      <x:c r="O34" s="116"/>
      <x:c r="P34" s="55"/>
      <x:c r="Q34" s="200"/>
      <x:c r="R34" s="238"/>
      <x:c r="S34" s="238"/>
      <x:c r="T34" s="238"/>
      <x:c r="U34" s="238"/>
      <x:c r="V34" s="238"/>
      <x:c r="W34" s="238"/>
      <x:c r="X34" s="238"/>
      <x:c r="Y34" s="238"/>
      <x:c r="Z34" s="238"/>
      <x:c r="AA34" s="238"/>
      <x:c r="AB34" s="238"/>
      <x:c r="AC34" s="201"/>
      <x:c r="AD34" s="117"/>
      <x:c r="AE34" s="67"/>
      <x:c r="AF34" s="69"/>
      <x:c r="AG34" s="69"/>
      <x:c r="AH34" s="69"/>
      <x:c r="AI34" s="69"/>
      <x:c r="AJ34" s="69"/>
      <x:c r="AK34" s="69"/>
      <x:c r="AL34" s="69"/>
      <x:c r="AM34" s="69"/>
      <x:c r="AN34" s="69"/>
      <x:c r="AO34" s="69"/>
      <x:c r="AP34" s="69"/>
      <x:c r="AQ34" s="69"/>
      <x:c r="AR34" s="69"/>
      <x:c r="AS34" s="69"/>
      <x:c r="AT34" s="69"/>
      <x:c r="AU34" s="69"/>
      <x:c r="AV34" s="69"/>
      <x:c r="AW34" s="69"/>
      <x:c r="AX34" s="70"/>
      <x:c r="AY34" s="70"/>
      <x:c r="AZ34" s="71"/>
      <x:c r="BA34" s="8"/>
    </x:row>
    <x:row r="35" spans="1:53" ht="18.75" customHeight="1">
      <x:c r="A35" s="5"/>
      <x:c r="B35" s="118"/>
      <x:c r="C35" s="239">
        <x:v>18</x:v>
      </x:c>
      <x:c r="D35" s="191"/>
      <x:c r="E35" s="191"/>
      <x:c r="F35" s="191"/>
      <x:c r="G35" s="191"/>
      <x:c r="H35" s="192"/>
      <x:c r="I35" s="119" t="s">
        <x:v>54</x:v>
      </x:c>
      <x:c r="J35" s="239">
        <x:f>ROUNDDOWN(AR6/5,0)</x:f>
        <x:v>18</x:v>
      </x:c>
      <x:c r="K35" s="191"/>
      <x:c r="L35" s="191"/>
      <x:c r="M35" s="191"/>
      <x:c r="N35" s="192"/>
      <x:c r="O35" s="120"/>
      <x:c r="P35" s="55"/>
      <x:c r="Q35" s="200"/>
      <x:c r="R35" s="238"/>
      <x:c r="S35" s="238"/>
      <x:c r="T35" s="238"/>
      <x:c r="U35" s="238"/>
      <x:c r="V35" s="238"/>
      <x:c r="W35" s="238"/>
      <x:c r="X35" s="238"/>
      <x:c r="Y35" s="238"/>
      <x:c r="Z35" s="238"/>
      <x:c r="AA35" s="238"/>
      <x:c r="AB35" s="238"/>
      <x:c r="AC35" s="201"/>
      <x:c r="AD35" s="117"/>
      <x:c r="AE35" s="67"/>
      <x:c r="AF35" s="240"/>
      <x:c r="AG35" s="215"/>
      <x:c r="AH35" s="215"/>
      <x:c r="AI35" s="215"/>
      <x:c r="AJ35" s="215"/>
      <x:c r="AK35" s="215"/>
      <x:c r="AL35" s="215"/>
      <x:c r="AM35" s="215"/>
      <x:c r="AN35" s="215"/>
      <x:c r="AO35" s="215"/>
      <x:c r="AP35" s="215"/>
      <x:c r="AQ35" s="215"/>
      <x:c r="AR35" s="215"/>
      <x:c r="AS35" s="215"/>
      <x:c r="AT35" s="215"/>
      <x:c r="AU35" s="215"/>
      <x:c r="AV35" s="215"/>
      <x:c r="AW35" s="215"/>
      <x:c r="AX35" s="215"/>
      <x:c r="AY35" s="172"/>
      <x:c r="AZ35" s="71"/>
      <x:c r="BA35" s="8"/>
    </x:row>
    <x:row r="36" spans="1:53" ht="3.75" customHeight="1">
      <x:c r="A36" s="5"/>
      <x:c r="B36" s="121"/>
      <x:c r="C36" s="122"/>
      <x:c r="D36" s="122"/>
      <x:c r="E36" s="122"/>
      <x:c r="F36" s="122"/>
      <x:c r="G36" s="122"/>
      <x:c r="H36" s="122"/>
      <x:c r="I36" s="122"/>
      <x:c r="J36" s="122"/>
      <x:c r="K36" s="122"/>
      <x:c r="L36" s="122"/>
      <x:c r="M36" s="122"/>
      <x:c r="N36" s="122"/>
      <x:c r="O36" s="123"/>
      <x:c r="P36" s="55"/>
      <x:c r="Q36" s="202"/>
      <x:c r="R36" s="203"/>
      <x:c r="S36" s="203"/>
      <x:c r="T36" s="203"/>
      <x:c r="U36" s="203"/>
      <x:c r="V36" s="203"/>
      <x:c r="W36" s="203"/>
      <x:c r="X36" s="203"/>
      <x:c r="Y36" s="203"/>
      <x:c r="Z36" s="203"/>
      <x:c r="AA36" s="203"/>
      <x:c r="AB36" s="203"/>
      <x:c r="AC36" s="204"/>
      <x:c r="AD36" s="117"/>
      <x:c r="AE36" s="124"/>
      <x:c r="AF36" s="125"/>
      <x:c r="AG36" s="125"/>
      <x:c r="AH36" s="125"/>
      <x:c r="AI36" s="125"/>
      <x:c r="AJ36" s="125"/>
      <x:c r="AK36" s="125"/>
      <x:c r="AL36" s="125"/>
      <x:c r="AM36" s="125"/>
      <x:c r="AN36" s="125"/>
      <x:c r="AO36" s="125"/>
      <x:c r="AP36" s="125"/>
      <x:c r="AQ36" s="125"/>
      <x:c r="AR36" s="125"/>
      <x:c r="AS36" s="125"/>
      <x:c r="AT36" s="125"/>
      <x:c r="AU36" s="125"/>
      <x:c r="AV36" s="125"/>
      <x:c r="AW36" s="125"/>
      <x:c r="AX36" s="125"/>
      <x:c r="AY36" s="125"/>
      <x:c r="AZ36" s="126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27"/>
      <x:c r="R37" s="127"/>
      <x:c r="S37" s="127"/>
      <x:c r="T37" s="127"/>
      <x:c r="U37" s="127"/>
      <x:c r="V37" s="127"/>
      <x:c r="W37" s="127"/>
      <x:c r="X37" s="127"/>
      <x:c r="Y37" s="127"/>
      <x:c r="Z37" s="127"/>
      <x:c r="AA37" s="127"/>
      <x:c r="AB37" s="127"/>
      <x:c r="AC37" s="127"/>
      <x:c r="AD37" s="2"/>
      <x:c r="AE37" s="128"/>
      <x:c r="AF37" s="128"/>
      <x:c r="AG37" s="128"/>
      <x:c r="AH37" s="128"/>
      <x:c r="AI37" s="128"/>
      <x:c r="AJ37" s="128"/>
      <x:c r="AK37" s="128"/>
      <x:c r="AL37" s="128"/>
      <x:c r="AM37" s="128"/>
      <x:c r="AN37" s="128"/>
      <x:c r="AO37" s="128"/>
      <x:c r="AP37" s="128"/>
      <x:c r="AQ37" s="128"/>
      <x:c r="AR37" s="128"/>
      <x:c r="AS37" s="128"/>
      <x:c r="AT37" s="128"/>
      <x:c r="AU37" s="128"/>
      <x:c r="AV37" s="128"/>
      <x:c r="AW37" s="128"/>
      <x:c r="AX37" s="128"/>
      <x:c r="AY37" s="128"/>
      <x:c r="AZ37" s="128"/>
      <x:c r="BA37" s="4"/>
    </x:row>
    <x:row r="38" spans="1:53" customHeight="1">
      <x:c r="A38" s="5"/>
      <x:c r="B38" s="174" t="s">
        <x:v>113</x:v>
      </x:c>
      <x:c r="C38" s="175"/>
      <x:c r="D38" s="175"/>
      <x:c r="E38" s="175"/>
      <x:c r="F38" s="175"/>
      <x:c r="G38" s="175"/>
      <x:c r="H38" s="175"/>
      <x:c r="I38" s="175"/>
      <x:c r="J38" s="175"/>
      <x:c r="K38" s="175"/>
      <x:c r="L38" s="175"/>
      <x:c r="M38" s="175"/>
      <x:c r="N38" s="175"/>
      <x:c r="O38" s="175"/>
      <x:c r="P38" s="175"/>
      <x:c r="Q38" s="175"/>
      <x:c r="R38" s="175"/>
      <x:c r="S38" s="175"/>
      <x:c r="T38" s="175"/>
      <x:c r="U38" s="175"/>
      <x:c r="V38" s="175"/>
      <x:c r="W38" s="175"/>
      <x:c r="X38" s="175"/>
      <x:c r="Y38" s="175"/>
      <x:c r="Z38" s="175"/>
      <x:c r="AA38" s="175"/>
      <x:c r="AB38" s="175"/>
      <x:c r="AC38" s="175"/>
      <x:c r="AD38" s="175"/>
      <x:c r="AE38" s="175"/>
      <x:c r="AF38" s="175"/>
      <x:c r="AG38" s="175"/>
      <x:c r="AH38" s="175"/>
      <x:c r="AI38" s="175"/>
      <x:c r="AJ38" s="175"/>
      <x:c r="AK38" s="175"/>
      <x:c r="AL38" s="175"/>
      <x:c r="AM38" s="175"/>
      <x:c r="AN38" s="175"/>
      <x:c r="AO38" s="175"/>
      <x:c r="AP38" s="175"/>
      <x:c r="AQ38" s="175"/>
      <x:c r="AR38" s="175"/>
      <x:c r="AS38" s="175"/>
      <x:c r="AT38" s="175"/>
      <x:c r="AU38" s="175"/>
      <x:c r="AV38" s="175"/>
      <x:c r="AW38" s="175"/>
      <x:c r="AX38" s="175"/>
      <x:c r="AY38" s="175"/>
      <x:c r="AZ38" s="176"/>
      <x:c r="BA38" s="84"/>
    </x:row>
    <x:row r="39" spans="1:53" customHeight="1">
      <x:c r="A39" s="5"/>
      <x:c r="B39" s="129"/>
      <x:c r="C39" s="241" t="s">
        <x:v>4</x:v>
      </x:c>
      <x:c r="D39" s="189"/>
      <x:c r="E39" s="189"/>
      <x:c r="F39" s="189"/>
      <x:c r="G39" s="189"/>
      <x:c r="H39" s="168"/>
      <x:c r="I39" s="242">
        <x:f>AR10*4</x:f>
        <x:v>200</x:v>
      </x:c>
      <x:c r="J39" s="189"/>
      <x:c r="K39" s="189"/>
      <x:c r="L39" s="189"/>
      <x:c r="M39" s="189"/>
      <x:c r="N39" s="189"/>
      <x:c r="O39" s="130"/>
      <x:c r="P39" s="241" t="s">
        <x:v>2</x:v>
      </x:c>
      <x:c r="Q39" s="189"/>
      <x:c r="R39" s="189"/>
      <x:c r="S39" s="189"/>
      <x:c r="T39" s="168"/>
      <x:c r="U39" s="243">
        <x:f>AI14*2</x:f>
        <x:v>110</x:v>
      </x:c>
      <x:c r="V39" s="189"/>
      <x:c r="W39" s="189"/>
      <x:c r="X39" s="189"/>
      <x:c r="Y39" s="189"/>
      <x:c r="Z39" s="189"/>
      <x:c r="AA39" s="168"/>
      <x:c r="AB39" s="131"/>
      <x:c r="AC39" s="241" t="s">
        <x:v>106</x:v>
      </x:c>
      <x:c r="AD39" s="189"/>
      <x:c r="AE39" s="189"/>
      <x:c r="AF39" s="189"/>
      <x:c r="AG39" s="189"/>
      <x:c r="AH39" s="189"/>
      <x:c r="AI39" s="244">
        <x:v>284</x:v>
      </x:c>
      <x:c r="AJ39" s="189"/>
      <x:c r="AK39" s="189"/>
      <x:c r="AL39" s="168"/>
      <x:c r="AM39" s="245" t="s">
        <x:v>126</x:v>
      </x:c>
      <x:c r="AN39" s="189"/>
      <x:c r="AO39" s="189"/>
      <x:c r="AP39" s="189"/>
      <x:c r="AQ39" s="189"/>
      <x:c r="AR39" s="168"/>
      <x:c r="AS39" s="242">
        <x:f>SUM(I39,U39)-SUM(J40:J57,W40:W57,AQ40:AR57)+AI39</x:f>
        <x:v>0</x:v>
      </x:c>
      <x:c r="AT39" s="189"/>
      <x:c r="AU39" s="189"/>
      <x:c r="AV39" s="189"/>
      <x:c r="AW39" s="189"/>
      <x:c r="AX39" s="189"/>
      <x:c r="AY39" s="168"/>
      <x:c r="AZ39" s="132"/>
      <x:c r="BA39" s="92"/>
    </x:row>
    <x:row r="40" spans="1:53" ht="18.75" customHeight="1">
      <x:c r="A40" s="5"/>
      <x:c r="B40" s="67"/>
      <x:c r="C40" s="79" t="b">
        <x:v>0</x:v>
      </x:c>
      <x:c r="D40" s="246" t="s">
        <x:v>28</x:v>
      </x:c>
      <x:c r="E40" s="215"/>
      <x:c r="F40" s="215"/>
      <x:c r="G40" s="172"/>
      <x:c r="H40" s="246">
        <x:v>5</x:v>
      </x:c>
      <x:c r="I40" s="172"/>
      <x:c r="J40" s="133"/>
      <x:c r="K40" s="247">
        <x:f t="shared" ref="K40:K57" si="0">SUM(H40,J40)</x:f>
        <x:v>5</x:v>
      </x:c>
      <x:c r="L40" s="172"/>
      <x:c r="M40" s="27">
        <x:f t="shared" ref="M40:M57" si="1">ROUNDDOWN(K40/2,0)</x:f>
        <x:v>2</x:v>
      </x:c>
      <x:c r="N40" s="33">
        <x:f t="shared" ref="N40:N57" si="2">ROUNDDOWN(K40/5,0)</x:f>
        <x:v>1</x:v>
      </x:c>
      <x:c r="O40" s="69"/>
      <x:c r="P40" s="79" t="b">
        <x:v>0</x:v>
      </x:c>
      <x:c r="Q40" s="246" t="s">
        <x:v>133</x:v>
      </x:c>
      <x:c r="R40" s="215"/>
      <x:c r="S40" s="215"/>
      <x:c r="T40" s="215"/>
      <x:c r="U40" s="172"/>
      <x:c r="V40" s="134">
        <x:f>AR10</x:f>
        <x:v>50</x:v>
      </x:c>
      <x:c r="W40" s="133"/>
      <x:c r="X40" s="240">
        <x:f t="shared" ref="X40:X57" si="3">SUM(V40,W40)</x:f>
        <x:v>50</x:v>
      </x:c>
      <x:c r="Y40" s="172"/>
      <x:c r="Z40" s="27">
        <x:f t="shared" ref="Z40:Z57" si="4">ROUNDDOWN(X40/2,0)</x:f>
        <x:v>25</x:v>
      </x:c>
      <x:c r="AA40" s="33">
        <x:f t="shared" ref="AA40:AA57" si="5">ROUNDDOWN(X40/5,0)</x:f>
        <x:v>10</x:v>
      </x:c>
      <x:c r="AB40" s="69"/>
      <x:c r="AC40" s="69"/>
      <x:c r="AD40" s="79"/>
      <x:c r="AE40" s="246" t="s">
        <x:v>111</x:v>
      </x:c>
      <x:c r="AF40" s="215"/>
      <x:c r="AG40" s="215"/>
      <x:c r="AH40" s="215"/>
      <x:c r="AI40" s="215"/>
      <x:c r="AJ40" s="215"/>
      <x:c r="AK40" s="215"/>
      <x:c r="AL40" s="215"/>
      <x:c r="AM40" s="172"/>
      <x:c r="AN40" s="246">
        <x:v>0</x:v>
      </x:c>
      <x:c r="AO40" s="215"/>
      <x:c r="AP40" s="172"/>
      <x:c r="AQ40" s="248">
        <x:v>11</x:v>
      </x:c>
      <x:c r="AR40" s="172"/>
      <x:c r="AS40" s="240">
        <x:f t="shared" ref="AS40:AS57" si="6">SUM(AN40,AQ40)</x:f>
        <x:v>11</x:v>
      </x:c>
      <x:c r="AT40" s="172"/>
      <x:c r="AU40" s="171">
        <x:f t="shared" ref="AU40:AU57" si="7">ROUNDDOWN(AS40/2,0)</x:f>
        <x:v>5</x:v>
      </x:c>
      <x:c r="AV40" s="215"/>
      <x:c r="AW40" s="215"/>
      <x:c r="AX40" s="172"/>
      <x:c r="AY40" s="33">
        <x:f t="shared" ref="AY40:AY57" si="8">ROUNDDOWN(AS40/5,0)</x:f>
        <x:v>2</x:v>
      </x:c>
      <x:c r="AZ40" s="135"/>
      <x:c r="BA40" s="92"/>
    </x:row>
    <x:row r="41" spans="1:53" ht="18.75" customHeight="1">
      <x:c r="A41" s="5"/>
      <x:c r="B41" s="67"/>
      <x:c r="C41" s="79" t="b">
        <x:v>0</x:v>
      </x:c>
      <x:c r="D41" s="246" t="s">
        <x:v>62</x:v>
      </x:c>
      <x:c r="E41" s="215"/>
      <x:c r="F41" s="215"/>
      <x:c r="G41" s="172"/>
      <x:c r="H41" s="246">
        <x:v>1</x:v>
      </x:c>
      <x:c r="I41" s="172"/>
      <x:c r="J41" s="133"/>
      <x:c r="K41" s="247">
        <x:f t="shared" si="0"/>
        <x:v>1</x:v>
      </x:c>
      <x:c r="L41" s="172"/>
      <x:c r="M41" s="27">
        <x:f t="shared" si="1"/>
        <x:v>0</x:v>
      </x:c>
      <x:c r="N41" s="33">
        <x:f t="shared" si="2"/>
        <x:v>0</x:v>
      </x:c>
      <x:c r="O41" s="69"/>
      <x:c r="P41" s="79" t="b">
        <x:v>0</x:v>
      </x:c>
      <x:c r="Q41" s="246" t="s">
        <x:v>60</x:v>
      </x:c>
      <x:c r="R41" s="215"/>
      <x:c r="S41" s="215"/>
      <x:c r="T41" s="215"/>
      <x:c r="U41" s="172"/>
      <x:c r="V41" s="134">
        <x:v>5</x:v>
      </x:c>
      <x:c r="W41" s="133"/>
      <x:c r="X41" s="240">
        <x:f t="shared" si="3"/>
        <x:v>5</x:v>
      </x:c>
      <x:c r="Y41" s="172"/>
      <x:c r="Z41" s="27">
        <x:f t="shared" si="4"/>
        <x:v>2</x:v>
      </x:c>
      <x:c r="AA41" s="33">
        <x:f t="shared" si="5"/>
        <x:v>1</x:v>
      </x:c>
      <x:c r="AB41" s="69"/>
      <x:c r="AC41" s="69"/>
      <x:c r="AD41" s="79" t="b">
        <x:v>0</x:v>
      </x:c>
      <x:c r="AE41" s="246" t="s">
        <x:v>32</x:v>
      </x:c>
      <x:c r="AF41" s="215"/>
      <x:c r="AG41" s="215"/>
      <x:c r="AH41" s="215"/>
      <x:c r="AI41" s="215"/>
      <x:c r="AJ41" s="215"/>
      <x:c r="AK41" s="215"/>
      <x:c r="AL41" s="215"/>
      <x:c r="AM41" s="172"/>
      <x:c r="AN41" s="246">
        <x:v>20</x:v>
      </x:c>
      <x:c r="AO41" s="215"/>
      <x:c r="AP41" s="172"/>
      <x:c r="AQ41" s="248"/>
      <x:c r="AR41" s="172"/>
      <x:c r="AS41" s="240">
        <x:f t="shared" si="6"/>
        <x:v>20</x:v>
      </x:c>
      <x:c r="AT41" s="172"/>
      <x:c r="AU41" s="171">
        <x:f t="shared" si="7"/>
        <x:v>10</x:v>
      </x:c>
      <x:c r="AV41" s="215"/>
      <x:c r="AW41" s="215"/>
      <x:c r="AX41" s="172"/>
      <x:c r="AY41" s="33">
        <x:f t="shared" si="8"/>
        <x:v>4</x:v>
      </x:c>
      <x:c r="AZ41" s="135"/>
      <x:c r="BA41" s="92"/>
    </x:row>
    <x:row r="42" spans="1:53" ht="18.75" customHeight="1">
      <x:c r="A42" s="5"/>
      <x:c r="B42" s="67"/>
      <x:c r="C42" s="79" t="b">
        <x:v>0</x:v>
      </x:c>
      <x:c r="D42" s="246" t="s">
        <x:v>73</x:v>
      </x:c>
      <x:c r="E42" s="215"/>
      <x:c r="F42" s="215"/>
      <x:c r="G42" s="172"/>
      <x:c r="H42" s="246">
        <x:v>25</x:v>
      </x:c>
      <x:c r="I42" s="172"/>
      <x:c r="J42" s="133">
        <x:v>58</x:v>
      </x:c>
      <x:c r="K42" s="247">
        <x:f t="shared" si="0"/>
        <x:v>83</x:v>
      </x:c>
      <x:c r="L42" s="172"/>
      <x:c r="M42" s="27">
        <x:f t="shared" si="1"/>
        <x:v>41</x:v>
      </x:c>
      <x:c r="N42" s="33">
        <x:f t="shared" si="2"/>
        <x:v>16</x:v>
      </x:c>
      <x:c r="O42" s="69"/>
      <x:c r="P42" s="79" t="b">
        <x:v>0</x:v>
      </x:c>
      <x:c r="Q42" s="246" t="s">
        <x:v>48</x:v>
      </x:c>
      <x:c r="R42" s="215"/>
      <x:c r="S42" s="215"/>
      <x:c r="T42" s="215"/>
      <x:c r="U42" s="172"/>
      <x:c r="V42" s="134">
        <x:v>1</x:v>
      </x:c>
      <x:c r="W42" s="133"/>
      <x:c r="X42" s="240">
        <x:f t="shared" si="3"/>
        <x:v>1</x:v>
      </x:c>
      <x:c r="Y42" s="172"/>
      <x:c r="Z42" s="27">
        <x:f t="shared" si="4"/>
        <x:v>0</x:v>
      </x:c>
      <x:c r="AA42" s="33">
        <x:f t="shared" si="5"/>
        <x:v>0</x:v>
      </x:c>
      <x:c r="AB42" s="69"/>
      <x:c r="AC42" s="69"/>
      <x:c r="AD42" s="79" t="b">
        <x:v>0</x:v>
      </x:c>
      <x:c r="AE42" s="246" t="s">
        <x:v>66</x:v>
      </x:c>
      <x:c r="AF42" s="215"/>
      <x:c r="AG42" s="215"/>
      <x:c r="AH42" s="215"/>
      <x:c r="AI42" s="215"/>
      <x:c r="AJ42" s="215"/>
      <x:c r="AK42" s="215"/>
      <x:c r="AL42" s="215"/>
      <x:c r="AM42" s="172"/>
      <x:c r="AN42" s="246">
        <x:v>10</x:v>
      </x:c>
      <x:c r="AO42" s="215"/>
      <x:c r="AP42" s="172"/>
      <x:c r="AQ42" s="248"/>
      <x:c r="AR42" s="172"/>
      <x:c r="AS42" s="240">
        <x:f t="shared" si="6"/>
        <x:v>10</x:v>
      </x:c>
      <x:c r="AT42" s="172"/>
      <x:c r="AU42" s="171">
        <x:f t="shared" si="7"/>
        <x:v>5</x:v>
      </x:c>
      <x:c r="AV42" s="215"/>
      <x:c r="AW42" s="215"/>
      <x:c r="AX42" s="172"/>
      <x:c r="AY42" s="33">
        <x:f t="shared" si="8"/>
        <x:v>2</x:v>
      </x:c>
      <x:c r="AZ42" s="135"/>
      <x:c r="BA42" s="92"/>
    </x:row>
    <x:row r="43" spans="1:53" ht="18.75" customHeight="1">
      <x:c r="A43" s="5"/>
      <x:c r="B43" s="67"/>
      <x:c r="C43" s="79" t="b">
        <x:v>0</x:v>
      </x:c>
      <x:c r="D43" s="246" t="s">
        <x:v>99</x:v>
      </x:c>
      <x:c r="E43" s="215"/>
      <x:c r="F43" s="215"/>
      <x:c r="G43" s="172"/>
      <x:c r="H43" s="246">
        <x:v>25</x:v>
      </x:c>
      <x:c r="I43" s="172"/>
      <x:c r="J43" s="133">
        <x:v>30</x:v>
      </x:c>
      <x:c r="K43" s="247">
        <x:f t="shared" si="0"/>
        <x:v>55</x:v>
      </x:c>
      <x:c r="L43" s="172"/>
      <x:c r="M43" s="27">
        <x:f t="shared" si="1"/>
        <x:v>27</x:v>
      </x:c>
      <x:c r="N43" s="33">
        <x:f t="shared" si="2"/>
        <x:v>11</x:v>
      </x:c>
      <x:c r="O43" s="69"/>
      <x:c r="P43" s="79" t="b">
        <x:v>0</x:v>
      </x:c>
      <x:c r="Q43" s="246" t="s">
        <x:v>71</x:v>
      </x:c>
      <x:c r="R43" s="215"/>
      <x:c r="S43" s="215"/>
      <x:c r="T43" s="215"/>
      <x:c r="U43" s="172"/>
      <x:c r="V43" s="134">
        <x:v>20</x:v>
      </x:c>
      <x:c r="W43" s="133"/>
      <x:c r="X43" s="240">
        <x:f t="shared" si="3"/>
        <x:v>20</x:v>
      </x:c>
      <x:c r="Y43" s="172"/>
      <x:c r="Z43" s="27">
        <x:f t="shared" si="4"/>
        <x:v>10</x:v>
      </x:c>
      <x:c r="AA43" s="33">
        <x:f t="shared" si="5"/>
        <x:v>4</x:v>
      </x:c>
      <x:c r="AB43" s="69"/>
      <x:c r="AC43" s="69"/>
      <x:c r="AD43" s="79" t="b">
        <x:v>0</x:v>
      </x:c>
      <x:c r="AE43" s="246" t="s">
        <x:v>68</x:v>
      </x:c>
      <x:c r="AF43" s="215"/>
      <x:c r="AG43" s="215"/>
      <x:c r="AH43" s="215"/>
      <x:c r="AI43" s="215"/>
      <x:c r="AJ43" s="215"/>
      <x:c r="AK43" s="215"/>
      <x:c r="AL43" s="215"/>
      <x:c r="AM43" s="172"/>
      <x:c r="AN43" s="246">
        <x:v>5</x:v>
      </x:c>
      <x:c r="AO43" s="215"/>
      <x:c r="AP43" s="172"/>
      <x:c r="AQ43" s="248"/>
      <x:c r="AR43" s="172"/>
      <x:c r="AS43" s="240">
        <x:f t="shared" si="6"/>
        <x:v>5</x:v>
      </x:c>
      <x:c r="AT43" s="172"/>
      <x:c r="AU43" s="171">
        <x:f t="shared" si="7"/>
        <x:v>2</x:v>
      </x:c>
      <x:c r="AV43" s="215"/>
      <x:c r="AW43" s="215"/>
      <x:c r="AX43" s="172"/>
      <x:c r="AY43" s="33">
        <x:f t="shared" si="8"/>
        <x:v>1</x:v>
      </x:c>
      <x:c r="AZ43" s="135"/>
      <x:c r="BA43" s="92"/>
    </x:row>
    <x:row r="44" spans="1:53" ht="18.75" customHeight="1">
      <x:c r="A44" s="5"/>
      <x:c r="B44" s="67"/>
      <x:c r="C44" s="79" t="b">
        <x:v>0</x:v>
      </x:c>
      <x:c r="D44" s="246" t="s">
        <x:v>125</x:v>
      </x:c>
      <x:c r="E44" s="215"/>
      <x:c r="F44" s="215"/>
      <x:c r="G44" s="172"/>
      <x:c r="H44" s="246">
        <x:v>10</x:v>
      </x:c>
      <x:c r="I44" s="172"/>
      <x:c r="J44" s="133"/>
      <x:c r="K44" s="247">
        <x:f t="shared" si="0"/>
        <x:v>10</x:v>
      </x:c>
      <x:c r="L44" s="172"/>
      <x:c r="M44" s="27">
        <x:f t="shared" si="1"/>
        <x:v>5</x:v>
      </x:c>
      <x:c r="N44" s="33">
        <x:f t="shared" si="2"/>
        <x:v>2</x:v>
      </x:c>
      <x:c r="O44" s="69"/>
      <x:c r="P44" s="79" t="b">
        <x:v>0</x:v>
      </x:c>
      <x:c r="Q44" s="246" t="s">
        <x:v>22</x:v>
      </x:c>
      <x:c r="R44" s="215"/>
      <x:c r="S44" s="215"/>
      <x:c r="T44" s="215"/>
      <x:c r="U44" s="172"/>
      <x:c r="V44" s="134">
        <x:v>5</x:v>
      </x:c>
      <x:c r="W44" s="133"/>
      <x:c r="X44" s="240">
        <x:f t="shared" si="3"/>
        <x:v>5</x:v>
      </x:c>
      <x:c r="Y44" s="172"/>
      <x:c r="Z44" s="27">
        <x:f t="shared" si="4"/>
        <x:v>2</x:v>
      </x:c>
      <x:c r="AA44" s="33">
        <x:f t="shared" si="5"/>
        <x:v>1</x:v>
      </x:c>
      <x:c r="AB44" s="69"/>
      <x:c r="AC44" s="69"/>
      <x:c r="AD44" s="79" t="b">
        <x:v>0</x:v>
      </x:c>
      <x:c r="AE44" s="229" t="s">
        <x:v>29</x:v>
      </x:c>
      <x:c r="AF44" s="188"/>
      <x:c r="AG44" s="188"/>
      <x:c r="AH44" s="188"/>
      <x:c r="AI44" s="188"/>
      <x:c r="AJ44" s="188"/>
      <x:c r="AK44" s="188"/>
      <x:c r="AL44" s="188"/>
      <x:c r="AM44" s="164"/>
      <x:c r="AN44" s="229">
        <x:f>ROUNDDOWN(AI6/2,0)</x:f>
        <x:v>42</x:v>
      </x:c>
      <x:c r="AO44" s="188"/>
      <x:c r="AP44" s="164"/>
      <x:c r="AQ44" s="248"/>
      <x:c r="AR44" s="172"/>
      <x:c r="AS44" s="240">
        <x:f t="shared" si="6"/>
        <x:v>42</x:v>
      </x:c>
      <x:c r="AT44" s="172"/>
      <x:c r="AU44" s="171">
        <x:f t="shared" si="7"/>
        <x:v>21</x:v>
      </x:c>
      <x:c r="AV44" s="215"/>
      <x:c r="AW44" s="215"/>
      <x:c r="AX44" s="172"/>
      <x:c r="AY44" s="33">
        <x:f t="shared" si="8"/>
        <x:v>8</x:v>
      </x:c>
      <x:c r="AZ44" s="135"/>
      <x:c r="BA44" s="92"/>
    </x:row>
    <x:row r="45" spans="1:53" ht="18.75" customHeight="1">
      <x:c r="A45" s="5"/>
      <x:c r="B45" s="67"/>
      <x:c r="C45" s="79" t="b">
        <x:v>0</x:v>
      </x:c>
      <x:c r="D45" s="246" t="s">
        <x:v>53</x:v>
      </x:c>
      <x:c r="E45" s="215"/>
      <x:c r="F45" s="215"/>
      <x:c r="G45" s="172"/>
      <x:c r="H45" s="246">
        <x:v>20</x:v>
      </x:c>
      <x:c r="I45" s="172"/>
      <x:c r="J45" s="133"/>
      <x:c r="K45" s="247">
        <x:f t="shared" si="0"/>
        <x:v>20</x:v>
      </x:c>
      <x:c r="L45" s="172"/>
      <x:c r="M45" s="27">
        <x:f t="shared" si="1"/>
        <x:v>10</x:v>
      </x:c>
      <x:c r="N45" s="33">
        <x:f t="shared" si="2"/>
        <x:v>4</x:v>
      </x:c>
      <x:c r="O45" s="69"/>
      <x:c r="P45" s="79" t="b">
        <x:v>0</x:v>
      </x:c>
      <x:c r="Q45" s="246" t="s">
        <x:v>52</x:v>
      </x:c>
      <x:c r="R45" s="215"/>
      <x:c r="S45" s="215"/>
      <x:c r="T45" s="215"/>
      <x:c r="U45" s="172"/>
      <x:c r="V45" s="134">
        <x:v>15</x:v>
      </x:c>
      <x:c r="W45" s="133"/>
      <x:c r="X45" s="240">
        <x:f t="shared" si="3"/>
        <x:v>15</x:v>
      </x:c>
      <x:c r="Y45" s="172"/>
      <x:c r="Z45" s="27">
        <x:f t="shared" si="4"/>
        <x:v>7</x:v>
      </x:c>
      <x:c r="AA45" s="33">
        <x:f t="shared" si="5"/>
        <x:v>3</x:v>
      </x:c>
      <x:c r="AB45" s="69"/>
      <x:c r="AC45" s="69"/>
      <x:c r="AD45" s="79" t="b">
        <x:v>0</x:v>
      </x:c>
      <x:c r="AE45" s="249" t="s">
        <x:v>128</x:v>
      </x:c>
      <x:c r="AF45" s="189"/>
      <x:c r="AG45" s="189"/>
      <x:c r="AH45" s="189"/>
      <x:c r="AI45" s="189"/>
      <x:c r="AJ45" s="250" t="s">
        <x:v>55</x:v>
      </x:c>
      <x:c r="AK45" s="189"/>
      <x:c r="AL45" s="189"/>
      <x:c r="AM45" s="251"/>
      <x:c r="AN45" s="252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>5</x:v>
      </x:c>
      <x:c r="AO45" s="189"/>
      <x:c r="AP45" s="168"/>
      <x:c r="AQ45" s="248">
        <x:v>8</x:v>
      </x:c>
      <x:c r="AR45" s="172"/>
      <x:c r="AS45" s="240">
        <x:f t="shared" si="6"/>
        <x:v>13</x:v>
      </x:c>
      <x:c r="AT45" s="172"/>
      <x:c r="AU45" s="171">
        <x:f t="shared" si="7"/>
        <x:v>6</x:v>
      </x:c>
      <x:c r="AV45" s="215"/>
      <x:c r="AW45" s="215"/>
      <x:c r="AX45" s="172"/>
      <x:c r="AY45" s="33">
        <x:f t="shared" si="8"/>
        <x:v>2</x:v>
      </x:c>
      <x:c r="AZ45" s="135"/>
      <x:c r="BA45" s="92"/>
    </x:row>
    <x:row r="46" spans="1:53" ht="18.75" customHeight="1">
      <x:c r="A46" s="5"/>
      <x:c r="B46" s="67"/>
      <x:c r="C46" s="79" t="b">
        <x:v>0</x:v>
      </x:c>
      <x:c r="D46" s="246" t="s">
        <x:v>33</x:v>
      </x:c>
      <x:c r="E46" s="215"/>
      <x:c r="F46" s="215"/>
      <x:c r="G46" s="172"/>
      <x:c r="H46" s="246">
        <x:v>20</x:v>
      </x:c>
      <x:c r="I46" s="172"/>
      <x:c r="J46" s="133">
        <x:v>68</x:v>
      </x:c>
      <x:c r="K46" s="247">
        <x:f t="shared" si="0"/>
        <x:v>88</x:v>
      </x:c>
      <x:c r="L46" s="172"/>
      <x:c r="M46" s="27">
        <x:f t="shared" si="1"/>
        <x:v>44</x:v>
      </x:c>
      <x:c r="N46" s="33">
        <x:f t="shared" si="2"/>
        <x:v>17</x:v>
      </x:c>
      <x:c r="O46" s="69"/>
      <x:c r="P46" s="79" t="b">
        <x:v>0</x:v>
      </x:c>
      <x:c r="Q46" s="246" t="s">
        <x:v>134</x:v>
      </x:c>
      <x:c r="R46" s="215"/>
      <x:c r="S46" s="215"/>
      <x:c r="T46" s="215"/>
      <x:c r="U46" s="172"/>
      <x:c r="V46" s="134">
        <x:v>20</x:v>
      </x:c>
      <x:c r="W46" s="133">
        <x:v>20</x:v>
      </x:c>
      <x:c r="X46" s="240">
        <x:f t="shared" si="3"/>
        <x:v>40</x:v>
      </x:c>
      <x:c r="Y46" s="172"/>
      <x:c r="Z46" s="27">
        <x:f t="shared" si="4"/>
        <x:v>20</x:v>
      </x:c>
      <x:c r="AA46" s="33">
        <x:f t="shared" si="5"/>
        <x:v>8</x:v>
      </x:c>
      <x:c r="AB46" s="69"/>
      <x:c r="AC46" s="69"/>
      <x:c r="AD46" s="79" t="b">
        <x:v>0</x:v>
      </x:c>
      <x:c r="AE46" s="253"/>
      <x:c r="AF46" s="215"/>
      <x:c r="AG46" s="215"/>
      <x:c r="AH46" s="215"/>
      <x:c r="AI46" s="215"/>
      <x:c r="AJ46" s="254"/>
      <x:c r="AK46" s="215"/>
      <x:c r="AL46" s="215"/>
      <x:c r="AM46" s="255"/>
      <x:c r="AN46" s="252" t="str">
        <x:f t="shared" si="9"/>
        <x:v/>
      </x:c>
      <x:c r="AO46" s="189"/>
      <x:c r="AP46" s="168"/>
      <x:c r="AQ46" s="257"/>
      <x:c r="AR46" s="172"/>
      <x:c r="AS46" s="240">
        <x:f t="shared" si="6"/>
        <x:v>0</x:v>
      </x:c>
      <x:c r="AT46" s="172"/>
      <x:c r="AU46" s="171">
        <x:f t="shared" si="7"/>
        <x:v>0</x:v>
      </x:c>
      <x:c r="AV46" s="215"/>
      <x:c r="AW46" s="215"/>
      <x:c r="AX46" s="172"/>
      <x:c r="AY46" s="33">
        <x:f t="shared" si="8"/>
        <x:v>0</x:v>
      </x:c>
      <x:c r="AZ46" s="135"/>
      <x:c r="BA46" s="92"/>
    </x:row>
    <x:row r="47" spans="1:53" ht="18.75" customHeight="1">
      <x:c r="A47" s="5"/>
      <x:c r="B47" s="67"/>
      <x:c r="C47" s="79" t="b">
        <x:v>0</x:v>
      </x:c>
      <x:c r="D47" s="246" t="s">
        <x:v>59</x:v>
      </x:c>
      <x:c r="E47" s="215"/>
      <x:c r="F47" s="215"/>
      <x:c r="G47" s="172"/>
      <x:c r="H47" s="246">
        <x:v>5</x:v>
      </x:c>
      <x:c r="I47" s="172"/>
      <x:c r="J47" s="133"/>
      <x:c r="K47" s="247">
        <x:f t="shared" si="0"/>
        <x:v>5</x:v>
      </x:c>
      <x:c r="L47" s="172"/>
      <x:c r="M47" s="27">
        <x:f t="shared" si="1"/>
        <x:v>2</x:v>
      </x:c>
      <x:c r="N47" s="33">
        <x:f t="shared" si="2"/>
        <x:v>1</x:v>
      </x:c>
      <x:c r="O47" s="69"/>
      <x:c r="P47" s="79" t="b">
        <x:v>0</x:v>
      </x:c>
      <x:c r="Q47" s="246" t="s">
        <x:v>112</x:v>
      </x:c>
      <x:c r="R47" s="215"/>
      <x:c r="S47" s="215"/>
      <x:c r="T47" s="215"/>
      <x:c r="U47" s="172"/>
      <x:c r="V47" s="134">
        <x:v>30</x:v>
      </x:c>
      <x:c r="W47" s="133">
        <x:v>20</x:v>
      </x:c>
      <x:c r="X47" s="240">
        <x:f t="shared" si="3"/>
        <x:v>50</x:v>
      </x:c>
      <x:c r="Y47" s="172"/>
      <x:c r="Z47" s="27">
        <x:f t="shared" si="4"/>
        <x:v>25</x:v>
      </x:c>
      <x:c r="AA47" s="33">
        <x:f t="shared" si="5"/>
        <x:v>10</x:v>
      </x:c>
      <x:c r="AB47" s="69"/>
      <x:c r="AC47" s="69"/>
      <x:c r="AD47" s="79" t="b">
        <x:v>0</x:v>
      </x:c>
      <x:c r="AE47" s="253"/>
      <x:c r="AF47" s="215"/>
      <x:c r="AG47" s="215"/>
      <x:c r="AH47" s="215"/>
      <x:c r="AI47" s="215"/>
      <x:c r="AJ47" s="254"/>
      <x:c r="AK47" s="215"/>
      <x:c r="AL47" s="215"/>
      <x:c r="AM47" s="255"/>
      <x:c r="AN47" s="252" t="str">
        <x:f t="shared" si="9"/>
        <x:v/>
      </x:c>
      <x:c r="AO47" s="189"/>
      <x:c r="AP47" s="168"/>
      <x:c r="AQ47" s="256"/>
      <x:c r="AR47" s="168"/>
      <x:c r="AS47" s="240">
        <x:f t="shared" si="6"/>
        <x:v>0</x:v>
      </x:c>
      <x:c r="AT47" s="172"/>
      <x:c r="AU47" s="171">
        <x:f t="shared" si="7"/>
        <x:v>0</x:v>
      </x:c>
      <x:c r="AV47" s="215"/>
      <x:c r="AW47" s="215"/>
      <x:c r="AX47" s="172"/>
      <x:c r="AY47" s="33">
        <x:f t="shared" si="8"/>
        <x:v>0</x:v>
      </x:c>
      <x:c r="AZ47" s="135"/>
      <x:c r="BA47" s="92"/>
    </x:row>
    <x:row r="48" spans="1:53" ht="18.75" customHeight="1">
      <x:c r="A48" s="5"/>
      <x:c r="B48" s="67"/>
      <x:c r="C48" s="79" t="b">
        <x:v>0</x:v>
      </x:c>
      <x:c r="D48" s="246" t="s">
        <x:v>51</x:v>
      </x:c>
      <x:c r="E48" s="215"/>
      <x:c r="F48" s="215"/>
      <x:c r="G48" s="172"/>
      <x:c r="H48" s="246">
        <x:v>15</x:v>
      </x:c>
      <x:c r="I48" s="172"/>
      <x:c r="J48" s="133">
        <x:v>50</x:v>
      </x:c>
      <x:c r="K48" s="247">
        <x:f t="shared" si="0"/>
        <x:v>65</x:v>
      </x:c>
      <x:c r="L48" s="172"/>
      <x:c r="M48" s="27">
        <x:f t="shared" si="1"/>
        <x:v>32</x:v>
      </x:c>
      <x:c r="N48" s="33">
        <x:f t="shared" si="2"/>
        <x:v>13</x:v>
      </x:c>
      <x:c r="O48" s="69"/>
      <x:c r="P48" s="79" t="b">
        <x:v>0</x:v>
      </x:c>
      <x:c r="Q48" s="246" t="s">
        <x:v>75</x:v>
      </x:c>
      <x:c r="R48" s="215"/>
      <x:c r="S48" s="215"/>
      <x:c r="T48" s="215"/>
      <x:c r="U48" s="172"/>
      <x:c r="V48" s="134">
        <x:v>1</x:v>
      </x:c>
      <x:c r="W48" s="133"/>
      <x:c r="X48" s="240">
        <x:f t="shared" si="3"/>
        <x:v>1</x:v>
      </x:c>
      <x:c r="Y48" s="172"/>
      <x:c r="Z48" s="27">
        <x:f t="shared" si="4"/>
        <x:v>0</x:v>
      </x:c>
      <x:c r="AA48" s="33">
        <x:f t="shared" si="5"/>
        <x:v>0</x:v>
      </x:c>
      <x:c r="AB48" s="69"/>
      <x:c r="AC48" s="69"/>
      <x:c r="AD48" s="79" t="b">
        <x:v>0</x:v>
      </x:c>
      <x:c r="AE48" s="253"/>
      <x:c r="AF48" s="215"/>
      <x:c r="AG48" s="215"/>
      <x:c r="AH48" s="215"/>
      <x:c r="AI48" s="215"/>
      <x:c r="AJ48" s="254"/>
      <x:c r="AK48" s="215"/>
      <x:c r="AL48" s="215"/>
      <x:c r="AM48" s="255"/>
      <x:c r="AN48" s="252" t="str">
        <x:f t="shared" si="9"/>
        <x:v/>
      </x:c>
      <x:c r="AO48" s="189"/>
      <x:c r="AP48" s="168"/>
      <x:c r="AQ48" s="256"/>
      <x:c r="AR48" s="168"/>
      <x:c r="AS48" s="240">
        <x:f t="shared" si="6"/>
        <x:v>0</x:v>
      </x:c>
      <x:c r="AT48" s="172"/>
      <x:c r="AU48" s="171">
        <x:f t="shared" si="7"/>
        <x:v>0</x:v>
      </x:c>
      <x:c r="AV48" s="215"/>
      <x:c r="AW48" s="215"/>
      <x:c r="AX48" s="172"/>
      <x:c r="AY48" s="33">
        <x:f t="shared" si="8"/>
        <x:v>0</x:v>
      </x:c>
      <x:c r="AZ48" s="135"/>
      <x:c r="BA48" s="92"/>
    </x:row>
    <x:row r="49" spans="1:53" ht="18.75" customHeight="1">
      <x:c r="A49" s="5"/>
      <x:c r="B49" s="67"/>
      <x:c r="C49" s="79" t="b">
        <x:v>0</x:v>
      </x:c>
      <x:c r="D49" s="246" t="s">
        <x:v>46</x:v>
      </x:c>
      <x:c r="E49" s="215"/>
      <x:c r="F49" s="215"/>
      <x:c r="G49" s="172"/>
      <x:c r="H49" s="246">
        <x:v>5</x:v>
      </x:c>
      <x:c r="I49" s="172"/>
      <x:c r="J49" s="133"/>
      <x:c r="K49" s="247">
        <x:f t="shared" si="0"/>
        <x:v>5</x:v>
      </x:c>
      <x:c r="L49" s="172"/>
      <x:c r="M49" s="27">
        <x:f t="shared" si="1"/>
        <x:v>2</x:v>
      </x:c>
      <x:c r="N49" s="33">
        <x:f t="shared" si="2"/>
        <x:v>1</x:v>
      </x:c>
      <x:c r="O49" s="69"/>
      <x:c r="P49" s="79" t="b">
        <x:v>0</x:v>
      </x:c>
      <x:c r="Q49" s="246" t="s">
        <x:v>70</x:v>
      </x:c>
      <x:c r="R49" s="215"/>
      <x:c r="S49" s="215"/>
      <x:c r="T49" s="215"/>
      <x:c r="U49" s="172"/>
      <x:c r="V49" s="134">
        <x:v>1</x:v>
      </x:c>
      <x:c r="W49" s="133"/>
      <x:c r="X49" s="240">
        <x:f t="shared" si="3"/>
        <x:v>1</x:v>
      </x:c>
      <x:c r="Y49" s="172"/>
      <x:c r="Z49" s="27">
        <x:f t="shared" si="4"/>
        <x:v>0</x:v>
      </x:c>
      <x:c r="AA49" s="33">
        <x:f t="shared" si="5"/>
        <x:v>0</x:v>
      </x:c>
      <x:c r="AB49" s="69"/>
      <x:c r="AC49" s="69"/>
      <x:c r="AD49" s="79" t="b">
        <x:v>0</x:v>
      </x:c>
      <x:c r="AE49" s="253"/>
      <x:c r="AF49" s="215"/>
      <x:c r="AG49" s="215"/>
      <x:c r="AH49" s="215"/>
      <x:c r="AI49" s="215"/>
      <x:c r="AJ49" s="254"/>
      <x:c r="AK49" s="215"/>
      <x:c r="AL49" s="215"/>
      <x:c r="AM49" s="255"/>
      <x:c r="AN49" s="252" t="str">
        <x:f t="shared" si="9"/>
        <x:v/>
      </x:c>
      <x:c r="AO49" s="189"/>
      <x:c r="AP49" s="168"/>
      <x:c r="AQ49" s="256"/>
      <x:c r="AR49" s="168"/>
      <x:c r="AS49" s="240">
        <x:f t="shared" si="6"/>
        <x:v>0</x:v>
      </x:c>
      <x:c r="AT49" s="172"/>
      <x:c r="AU49" s="171">
        <x:f t="shared" si="7"/>
        <x:v>0</x:v>
      </x:c>
      <x:c r="AV49" s="215"/>
      <x:c r="AW49" s="215"/>
      <x:c r="AX49" s="172"/>
      <x:c r="AY49" s="33">
        <x:f t="shared" si="8"/>
        <x:v>0</x:v>
      </x:c>
      <x:c r="AZ49" s="135"/>
      <x:c r="BA49" s="92"/>
    </x:row>
    <x:row r="50" spans="1:53" ht="18.75" customHeight="1">
      <x:c r="A50" s="5"/>
      <x:c r="B50" s="67"/>
      <x:c r="C50" s="79" t="b">
        <x:v>0</x:v>
      </x:c>
      <x:c r="D50" s="246" t="s">
        <x:v>81</x:v>
      </x:c>
      <x:c r="E50" s="215"/>
      <x:c r="F50" s="215"/>
      <x:c r="G50" s="172"/>
      <x:c r="H50" s="246">
        <x:v>5</x:v>
      </x:c>
      <x:c r="I50" s="172"/>
      <x:c r="J50" s="133"/>
      <x:c r="K50" s="247">
        <x:f t="shared" si="0"/>
        <x:v>5</x:v>
      </x:c>
      <x:c r="L50" s="172"/>
      <x:c r="M50" s="27">
        <x:f t="shared" si="1"/>
        <x:v>2</x:v>
      </x:c>
      <x:c r="N50" s="33">
        <x:f t="shared" si="2"/>
        <x:v>1</x:v>
      </x:c>
      <x:c r="O50" s="69"/>
      <x:c r="P50" s="79" t="b">
        <x:v>0</x:v>
      </x:c>
      <x:c r="Q50" s="246" t="s">
        <x:v>131</x:v>
      </x:c>
      <x:c r="R50" s="215"/>
      <x:c r="S50" s="215"/>
      <x:c r="T50" s="215"/>
      <x:c r="U50" s="172"/>
      <x:c r="V50" s="134">
        <x:v>20</x:v>
      </x:c>
      <x:c r="W50" s="133">
        <x:v>44</x:v>
      </x:c>
      <x:c r="X50" s="240">
        <x:f t="shared" si="3"/>
        <x:v>64</x:v>
      </x:c>
      <x:c r="Y50" s="172"/>
      <x:c r="Z50" s="27">
        <x:f t="shared" si="4"/>
        <x:v>32</x:v>
      </x:c>
      <x:c r="AA50" s="33">
        <x:f t="shared" si="5"/>
        <x:v>12</x:v>
      </x:c>
      <x:c r="AB50" s="69"/>
      <x:c r="AC50" s="69"/>
      <x:c r="AD50" s="79" t="b">
        <x:v>0</x:v>
      </x:c>
      <x:c r="AE50" s="253"/>
      <x:c r="AF50" s="215"/>
      <x:c r="AG50" s="215"/>
      <x:c r="AH50" s="215"/>
      <x:c r="AI50" s="215"/>
      <x:c r="AJ50" s="254"/>
      <x:c r="AK50" s="215"/>
      <x:c r="AL50" s="215"/>
      <x:c r="AM50" s="255"/>
      <x:c r="AN50" s="252" t="str">
        <x:f t="shared" si="9"/>
        <x:v/>
      </x:c>
      <x:c r="AO50" s="189"/>
      <x:c r="AP50" s="168"/>
      <x:c r="AQ50" s="256"/>
      <x:c r="AR50" s="168"/>
      <x:c r="AS50" s="240">
        <x:f t="shared" si="6"/>
        <x:v>0</x:v>
      </x:c>
      <x:c r="AT50" s="172"/>
      <x:c r="AU50" s="171">
        <x:f t="shared" si="7"/>
        <x:v>0</x:v>
      </x:c>
      <x:c r="AV50" s="215"/>
      <x:c r="AW50" s="215"/>
      <x:c r="AX50" s="172"/>
      <x:c r="AY50" s="33">
        <x:f t="shared" si="8"/>
        <x:v>0</x:v>
      </x:c>
      <x:c r="AZ50" s="135"/>
      <x:c r="BA50" s="92"/>
    </x:row>
    <x:row r="51" spans="1:53" ht="18.75" customHeight="1">
      <x:c r="A51" s="5"/>
      <x:c r="B51" s="67"/>
      <x:c r="C51" s="79" t="b">
        <x:v>0</x:v>
      </x:c>
      <x:c r="D51" s="246" t="s">
        <x:v>129</x:v>
      </x:c>
      <x:c r="E51" s="215"/>
      <x:c r="F51" s="215"/>
      <x:c r="G51" s="172"/>
      <x:c r="H51" s="246">
        <x:v>20</x:v>
      </x:c>
      <x:c r="I51" s="172"/>
      <x:c r="J51" s="133">
        <x:v>50</x:v>
      </x:c>
      <x:c r="K51" s="247">
        <x:f t="shared" si="0"/>
        <x:v>70</x:v>
      </x:c>
      <x:c r="L51" s="172"/>
      <x:c r="M51" s="27">
        <x:f t="shared" si="1"/>
        <x:v>35</x:v>
      </x:c>
      <x:c r="N51" s="33">
        <x:f t="shared" si="2"/>
        <x:v>14</x:v>
      </x:c>
      <x:c r="O51" s="69"/>
      <x:c r="P51" s="79" t="b">
        <x:v>0</x:v>
      </x:c>
      <x:c r="Q51" s="246" t="s">
        <x:v>132</x:v>
      </x:c>
      <x:c r="R51" s="215"/>
      <x:c r="S51" s="215"/>
      <x:c r="T51" s="215"/>
      <x:c r="U51" s="172"/>
      <x:c r="V51" s="134">
        <x:v>20</x:v>
      </x:c>
      <x:c r="W51" s="133">
        <x:v>45</x:v>
      </x:c>
      <x:c r="X51" s="240">
        <x:f t="shared" si="3"/>
        <x:v>65</x:v>
      </x:c>
      <x:c r="Y51" s="172"/>
      <x:c r="Z51" s="27">
        <x:f t="shared" si="4"/>
        <x:v>32</x:v>
      </x:c>
      <x:c r="AA51" s="33">
        <x:f t="shared" si="5"/>
        <x:v>13</x:v>
      </x:c>
      <x:c r="AB51" s="69"/>
      <x:c r="AC51" s="69"/>
      <x:c r="AD51" s="79" t="b">
        <x:v>0</x:v>
      </x:c>
      <x:c r="AE51" s="253"/>
      <x:c r="AF51" s="215"/>
      <x:c r="AG51" s="215"/>
      <x:c r="AH51" s="215"/>
      <x:c r="AI51" s="215"/>
      <x:c r="AJ51" s="254"/>
      <x:c r="AK51" s="215"/>
      <x:c r="AL51" s="215"/>
      <x:c r="AM51" s="255"/>
      <x:c r="AN51" s="252" t="str">
        <x:f t="shared" si="9"/>
        <x:v/>
      </x:c>
      <x:c r="AO51" s="189"/>
      <x:c r="AP51" s="168"/>
      <x:c r="AQ51" s="256"/>
      <x:c r="AR51" s="168"/>
      <x:c r="AS51" s="240">
        <x:f t="shared" si="6"/>
        <x:v>0</x:v>
      </x:c>
      <x:c r="AT51" s="172"/>
      <x:c r="AU51" s="171">
        <x:f t="shared" si="7"/>
        <x:v>0</x:v>
      </x:c>
      <x:c r="AV51" s="215"/>
      <x:c r="AW51" s="215"/>
      <x:c r="AX51" s="172"/>
      <x:c r="AY51" s="33">
        <x:f t="shared" si="8"/>
        <x:v>0</x:v>
      </x:c>
      <x:c r="AZ51" s="135"/>
      <x:c r="BA51" s="92"/>
    </x:row>
    <x:row r="52" spans="1:53" ht="18.75" customHeight="1">
      <x:c r="A52" s="5"/>
      <x:c r="B52" s="67"/>
      <x:c r="C52" s="79" t="b">
        <x:v>0</x:v>
      </x:c>
      <x:c r="D52" s="246" t="s">
        <x:v>123</x:v>
      </x:c>
      <x:c r="E52" s="215"/>
      <x:c r="F52" s="215"/>
      <x:c r="G52" s="172"/>
      <x:c r="H52" s="246">
        <x:v>25</x:v>
      </x:c>
      <x:c r="I52" s="172"/>
      <x:c r="J52" s="133"/>
      <x:c r="K52" s="247">
        <x:f t="shared" si="0"/>
        <x:v>25</x:v>
      </x:c>
      <x:c r="L52" s="172"/>
      <x:c r="M52" s="27">
        <x:f t="shared" si="1"/>
        <x:v>12</x:v>
      </x:c>
      <x:c r="N52" s="33">
        <x:f t="shared" si="2"/>
        <x:v>5</x:v>
      </x:c>
      <x:c r="O52" s="69"/>
      <x:c r="P52" s="79" t="b">
        <x:v>0</x:v>
      </x:c>
      <x:c r="Q52" s="246" t="s">
        <x:v>87</x:v>
      </x:c>
      <x:c r="R52" s="215"/>
      <x:c r="S52" s="215"/>
      <x:c r="T52" s="215"/>
      <x:c r="U52" s="172"/>
      <x:c r="V52" s="134">
        <x:v>10</x:v>
      </x:c>
      <x:c r="W52" s="133"/>
      <x:c r="X52" s="240">
        <x:f t="shared" si="3"/>
        <x:v>10</x:v>
      </x:c>
      <x:c r="Y52" s="172"/>
      <x:c r="Z52" s="27">
        <x:f t="shared" si="4"/>
        <x:v>5</x:v>
      </x:c>
      <x:c r="AA52" s="33">
        <x:f t="shared" si="5"/>
        <x:v>2</x:v>
      </x:c>
      <x:c r="AB52" s="69"/>
      <x:c r="AC52" s="69"/>
      <x:c r="AD52" s="79" t="b">
        <x:v>0</x:v>
      </x:c>
      <x:c r="AE52" s="253"/>
      <x:c r="AF52" s="215"/>
      <x:c r="AG52" s="215"/>
      <x:c r="AH52" s="215"/>
      <x:c r="AI52" s="215"/>
      <x:c r="AJ52" s="254"/>
      <x:c r="AK52" s="215"/>
      <x:c r="AL52" s="215"/>
      <x:c r="AM52" s="255"/>
      <x:c r="AN52" s="252" t="str">
        <x:f t="shared" si="9"/>
        <x:v/>
      </x:c>
      <x:c r="AO52" s="189"/>
      <x:c r="AP52" s="168"/>
      <x:c r="AQ52" s="256"/>
      <x:c r="AR52" s="168"/>
      <x:c r="AS52" s="240">
        <x:f t="shared" si="6"/>
        <x:v>0</x:v>
      </x:c>
      <x:c r="AT52" s="172"/>
      <x:c r="AU52" s="171">
        <x:f t="shared" si="7"/>
        <x:v>0</x:v>
      </x:c>
      <x:c r="AV52" s="215"/>
      <x:c r="AW52" s="215"/>
      <x:c r="AX52" s="172"/>
      <x:c r="AY52" s="33">
        <x:f t="shared" si="8"/>
        <x:v>0</x:v>
      </x:c>
      <x:c r="AZ52" s="135"/>
      <x:c r="BA52" s="92"/>
    </x:row>
    <x:row r="53" spans="1:53" ht="18.75" customHeight="1">
      <x:c r="A53" s="5"/>
      <x:c r="B53" s="67"/>
      <x:c r="C53" s="79" t="b">
        <x:v>0</x:v>
      </x:c>
      <x:c r="D53" s="246" t="s">
        <x:v>82</x:v>
      </x:c>
      <x:c r="E53" s="215"/>
      <x:c r="F53" s="215"/>
      <x:c r="G53" s="172"/>
      <x:c r="H53" s="246">
        <x:v>10</x:v>
      </x:c>
      <x:c r="I53" s="172"/>
      <x:c r="J53" s="133"/>
      <x:c r="K53" s="247">
        <x:f t="shared" si="0"/>
        <x:v>10</x:v>
      </x:c>
      <x:c r="L53" s="172"/>
      <x:c r="M53" s="27">
        <x:f t="shared" si="1"/>
        <x:v>5</x:v>
      </x:c>
      <x:c r="N53" s="33">
        <x:f t="shared" si="2"/>
        <x:v>2</x:v>
      </x:c>
      <x:c r="O53" s="69"/>
      <x:c r="P53" s="79"/>
      <x:c r="Q53" s="246" t="s">
        <x:v>61</x:v>
      </x:c>
      <x:c r="R53" s="215"/>
      <x:c r="S53" s="215"/>
      <x:c r="T53" s="215"/>
      <x:c r="U53" s="172"/>
      <x:c r="V53" s="134">
        <x:v>0</x:v>
      </x:c>
      <x:c r="W53" s="133">
        <x:v>99</x:v>
      </x:c>
      <x:c r="X53" s="240">
        <x:f t="shared" si="3"/>
        <x:v>99</x:v>
      </x:c>
      <x:c r="Y53" s="172"/>
      <x:c r="Z53" s="27">
        <x:f t="shared" si="4"/>
        <x:v>49</x:v>
      </x:c>
      <x:c r="AA53" s="33">
        <x:f t="shared" si="5"/>
        <x:v>19</x:v>
      </x:c>
      <x:c r="AB53" s="69"/>
      <x:c r="AC53" s="69"/>
      <x:c r="AD53" s="79" t="b">
        <x:v>0</x:v>
      </x:c>
      <x:c r="AE53" s="253"/>
      <x:c r="AF53" s="215"/>
      <x:c r="AG53" s="215"/>
      <x:c r="AH53" s="215"/>
      <x:c r="AI53" s="215"/>
      <x:c r="AJ53" s="254"/>
      <x:c r="AK53" s="215"/>
      <x:c r="AL53" s="215"/>
      <x:c r="AM53" s="255"/>
      <x:c r="AN53" s="252" t="str">
        <x:f t="shared" si="9"/>
        <x:v/>
      </x:c>
      <x:c r="AO53" s="189"/>
      <x:c r="AP53" s="168"/>
      <x:c r="AQ53" s="256"/>
      <x:c r="AR53" s="168"/>
      <x:c r="AS53" s="240">
        <x:f t="shared" si="6"/>
        <x:v>0</x:v>
      </x:c>
      <x:c r="AT53" s="172"/>
      <x:c r="AU53" s="171">
        <x:f t="shared" si="7"/>
        <x:v>0</x:v>
      </x:c>
      <x:c r="AV53" s="215"/>
      <x:c r="AW53" s="215"/>
      <x:c r="AX53" s="172"/>
      <x:c r="AY53" s="33">
        <x:f t="shared" si="8"/>
        <x:v>0</x:v>
      </x:c>
      <x:c r="AZ53" s="135"/>
      <x:c r="BA53" s="92"/>
    </x:row>
    <x:row r="54" spans="1:53" ht="18.75" customHeight="1">
      <x:c r="A54" s="5"/>
      <x:c r="B54" s="67"/>
      <x:c r="C54" s="79" t="b">
        <x:v>0</x:v>
      </x:c>
      <x:c r="D54" s="246" t="s">
        <x:v>95</x:v>
      </x:c>
      <x:c r="E54" s="215"/>
      <x:c r="F54" s="215"/>
      <x:c r="G54" s="172"/>
      <x:c r="H54" s="246">
        <x:v>10</x:v>
      </x:c>
      <x:c r="I54" s="172"/>
      <x:c r="J54" s="133">
        <x:v>32</x:v>
      </x:c>
      <x:c r="K54" s="247">
        <x:f t="shared" si="0"/>
        <x:v>42</x:v>
      </x:c>
      <x:c r="L54" s="172"/>
      <x:c r="M54" s="27">
        <x:f t="shared" si="1"/>
        <x:v>21</x:v>
      </x:c>
      <x:c r="N54" s="33">
        <x:f t="shared" si="2"/>
        <x:v>8</x:v>
      </x:c>
      <x:c r="O54" s="69"/>
      <x:c r="P54" s="79" t="b">
        <x:v>0</x:v>
      </x:c>
      <x:c r="Q54" s="246" t="s">
        <x:v>121</x:v>
      </x:c>
      <x:c r="R54" s="215"/>
      <x:c r="S54" s="215"/>
      <x:c r="T54" s="215"/>
      <x:c r="U54" s="172"/>
      <x:c r="V54" s="134">
        <x:v>10</x:v>
      </x:c>
      <x:c r="W54" s="133"/>
      <x:c r="X54" s="240">
        <x:f t="shared" si="3"/>
        <x:v>10</x:v>
      </x:c>
      <x:c r="Y54" s="172"/>
      <x:c r="Z54" s="27">
        <x:f t="shared" si="4"/>
        <x:v>5</x:v>
      </x:c>
      <x:c r="AA54" s="33">
        <x:f t="shared" si="5"/>
        <x:v>2</x:v>
      </x:c>
      <x:c r="AB54" s="69"/>
      <x:c r="AC54" s="69"/>
      <x:c r="AD54" s="79" t="b">
        <x:v>0</x:v>
      </x:c>
      <x:c r="AE54" s="253"/>
      <x:c r="AF54" s="215"/>
      <x:c r="AG54" s="215"/>
      <x:c r="AH54" s="215"/>
      <x:c r="AI54" s="215"/>
      <x:c r="AJ54" s="254"/>
      <x:c r="AK54" s="215"/>
      <x:c r="AL54" s="215"/>
      <x:c r="AM54" s="255"/>
      <x:c r="AN54" s="252" t="str">
        <x:f t="shared" si="9"/>
        <x:v/>
      </x:c>
      <x:c r="AO54" s="189"/>
      <x:c r="AP54" s="168"/>
      <x:c r="AQ54" s="256"/>
      <x:c r="AR54" s="168"/>
      <x:c r="AS54" s="240">
        <x:f t="shared" si="6"/>
        <x:v>0</x:v>
      </x:c>
      <x:c r="AT54" s="172"/>
      <x:c r="AU54" s="171">
        <x:f t="shared" si="7"/>
        <x:v>0</x:v>
      </x:c>
      <x:c r="AV54" s="215"/>
      <x:c r="AW54" s="215"/>
      <x:c r="AX54" s="172"/>
      <x:c r="AY54" s="33">
        <x:f t="shared" si="8"/>
        <x:v>0</x:v>
      </x:c>
      <x:c r="AZ54" s="135"/>
      <x:c r="BA54" s="92"/>
    </x:row>
    <x:row r="55" spans="1:53" ht="18.75" customHeight="1">
      <x:c r="A55" s="5"/>
      <x:c r="B55" s="67"/>
      <x:c r="C55" s="79" t="b">
        <x:v>0</x:v>
      </x:c>
      <x:c r="D55" s="246" t="s">
        <x:v>58</x:v>
      </x:c>
      <x:c r="E55" s="215"/>
      <x:c r="F55" s="215"/>
      <x:c r="G55" s="172"/>
      <x:c r="H55" s="246">
        <x:v>20</x:v>
      </x:c>
      <x:c r="I55" s="172"/>
      <x:c r="J55" s="133"/>
      <x:c r="K55" s="247">
        <x:f t="shared" si="0"/>
        <x:v>20</x:v>
      </x:c>
      <x:c r="L55" s="172"/>
      <x:c r="M55" s="27">
        <x:f t="shared" si="1"/>
        <x:v>10</x:v>
      </x:c>
      <x:c r="N55" s="33">
        <x:f t="shared" si="2"/>
        <x:v>4</x:v>
      </x:c>
      <x:c r="O55" s="69"/>
      <x:c r="P55" s="79" t="b">
        <x:v>0</x:v>
      </x:c>
      <x:c r="Q55" s="246" t="s">
        <x:v>103</x:v>
      </x:c>
      <x:c r="R55" s="215"/>
      <x:c r="S55" s="215"/>
      <x:c r="T55" s="215"/>
      <x:c r="U55" s="172"/>
      <x:c r="V55" s="134">
        <x:v>1</x:v>
      </x:c>
      <x:c r="W55" s="133"/>
      <x:c r="X55" s="240">
        <x:f t="shared" si="3"/>
        <x:v>1</x:v>
      </x:c>
      <x:c r="Y55" s="172"/>
      <x:c r="Z55" s="27">
        <x:f t="shared" si="4"/>
        <x:v>0</x:v>
      </x:c>
      <x:c r="AA55" s="33">
        <x:f t="shared" si="5"/>
        <x:v>0</x:v>
      </x:c>
      <x:c r="AB55" s="69"/>
      <x:c r="AC55" s="69"/>
      <x:c r="AD55" s="79" t="b">
        <x:v>0</x:v>
      </x:c>
      <x:c r="AE55" s="253"/>
      <x:c r="AF55" s="215"/>
      <x:c r="AG55" s="215"/>
      <x:c r="AH55" s="215"/>
      <x:c r="AI55" s="215"/>
      <x:c r="AJ55" s="254"/>
      <x:c r="AK55" s="215"/>
      <x:c r="AL55" s="215"/>
      <x:c r="AM55" s="255"/>
      <x:c r="AN55" s="252" t="str">
        <x:f t="shared" si="9"/>
        <x:v/>
      </x:c>
      <x:c r="AO55" s="189"/>
      <x:c r="AP55" s="168"/>
      <x:c r="AQ55" s="256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168"/>
      <x:c r="AS55" s="240">
        <x:f t="shared" si="6"/>
        <x:v>0</x:v>
      </x:c>
      <x:c r="AT55" s="172"/>
      <x:c r="AU55" s="171">
        <x:f t="shared" si="7"/>
        <x:v>0</x:v>
      </x:c>
      <x:c r="AV55" s="215"/>
      <x:c r="AW55" s="215"/>
      <x:c r="AX55" s="172"/>
      <x:c r="AY55" s="33">
        <x:f t="shared" si="8"/>
        <x:v>0</x:v>
      </x:c>
      <x:c r="AZ55" s="135"/>
      <x:c r="BA55" s="92"/>
    </x:row>
    <x:row r="56" spans="1:53" ht="18.75" customHeight="1">
      <x:c r="A56" s="5"/>
      <x:c r="B56" s="67"/>
      <x:c r="C56" s="79" t="b">
        <x:v>0</x:v>
      </x:c>
      <x:c r="D56" s="246" t="s">
        <x:v>92</x:v>
      </x:c>
      <x:c r="E56" s="215"/>
      <x:c r="F56" s="215"/>
      <x:c r="G56" s="172"/>
      <x:c r="H56" s="246">
        <x:v>5</x:v>
      </x:c>
      <x:c r="I56" s="172"/>
      <x:c r="J56" s="133"/>
      <x:c r="K56" s="247">
        <x:f t="shared" si="0"/>
        <x:v>5</x:v>
      </x:c>
      <x:c r="L56" s="172"/>
      <x:c r="M56" s="27">
        <x:f t="shared" si="1"/>
        <x:v>2</x:v>
      </x:c>
      <x:c r="N56" s="33">
        <x:f t="shared" si="2"/>
        <x:v>1</x:v>
      </x:c>
      <x:c r="O56" s="69"/>
      <x:c r="P56" s="79" t="b">
        <x:v>0</x:v>
      </x:c>
      <x:c r="Q56" s="246" t="s">
        <x:v>130</x:v>
      </x:c>
      <x:c r="R56" s="215"/>
      <x:c r="S56" s="215"/>
      <x:c r="T56" s="215"/>
      <x:c r="U56" s="172"/>
      <x:c r="V56" s="134">
        <x:v>1</x:v>
      </x:c>
      <x:c r="W56" s="133"/>
      <x:c r="X56" s="240">
        <x:f t="shared" si="3"/>
        <x:v>1</x:v>
      </x:c>
      <x:c r="Y56" s="172"/>
      <x:c r="Z56" s="27">
        <x:f t="shared" si="4"/>
        <x:v>0</x:v>
      </x:c>
      <x:c r="AA56" s="33">
        <x:f t="shared" si="5"/>
        <x:v>0</x:v>
      </x:c>
      <x:c r="AB56" s="69"/>
      <x:c r="AC56" s="69"/>
      <x:c r="AD56" s="79" t="b">
        <x:v>0</x:v>
      </x:c>
      <x:c r="AE56" s="253"/>
      <x:c r="AF56" s="215"/>
      <x:c r="AG56" s="215"/>
      <x:c r="AH56" s="215"/>
      <x:c r="AI56" s="215"/>
      <x:c r="AJ56" s="254"/>
      <x:c r="AK56" s="215"/>
      <x:c r="AL56" s="215"/>
      <x:c r="AM56" s="255"/>
      <x:c r="AN56" s="252" t="str">
        <x:f t="shared" si="9"/>
        <x:v/>
      </x:c>
      <x:c r="AO56" s="189"/>
      <x:c r="AP56" s="168"/>
      <x:c r="AQ56" s="256" t="str">
        <x:f t="shared" si="10"/>
        <x:v/>
      </x:c>
      <x:c r="AR56" s="168"/>
      <x:c r="AS56" s="240">
        <x:f t="shared" si="6"/>
        <x:v>0</x:v>
      </x:c>
      <x:c r="AT56" s="172"/>
      <x:c r="AU56" s="171">
        <x:f t="shared" si="7"/>
        <x:v>0</x:v>
      </x:c>
      <x:c r="AV56" s="215"/>
      <x:c r="AW56" s="215"/>
      <x:c r="AX56" s="172"/>
      <x:c r="AY56" s="33">
        <x:f t="shared" si="8"/>
        <x:v>0</x:v>
      </x:c>
      <x:c r="AZ56" s="135"/>
      <x:c r="BA56" s="92"/>
    </x:row>
    <x:row r="57" spans="1:53" ht="18.75" customHeight="1">
      <x:c r="A57" s="5"/>
      <x:c r="B57" s="136"/>
      <x:c r="C57" s="137" t="b">
        <x:v>0</x:v>
      </x:c>
      <x:c r="D57" s="229" t="s">
        <x:v>90</x:v>
      </x:c>
      <x:c r="E57" s="188"/>
      <x:c r="F57" s="188"/>
      <x:c r="G57" s="164"/>
      <x:c r="H57" s="229">
        <x:v>10</x:v>
      </x:c>
      <x:c r="I57" s="164"/>
      <x:c r="J57" s="138">
        <x:v>59</x:v>
      </x:c>
      <x:c r="K57" s="247">
        <x:f t="shared" si="0"/>
        <x:v>69</x:v>
      </x:c>
      <x:c r="L57" s="172"/>
      <x:c r="M57" s="139">
        <x:f t="shared" si="1"/>
        <x:v>34</x:v>
      </x:c>
      <x:c r="N57" s="140">
        <x:f t="shared" si="2"/>
        <x:v>13</x:v>
      </x:c>
      <x:c r="O57" s="68"/>
      <x:c r="P57" s="137" t="b">
        <x:v>0</x:v>
      </x:c>
      <x:c r="Q57" s="229" t="s">
        <x:v>76</x:v>
      </x:c>
      <x:c r="R57" s="188"/>
      <x:c r="S57" s="188"/>
      <x:c r="T57" s="188"/>
      <x:c r="U57" s="164"/>
      <x:c r="V57" s="66">
        <x:v>10</x:v>
      </x:c>
      <x:c r="W57" s="138"/>
      <x:c r="X57" s="258">
        <x:f t="shared" si="3"/>
        <x:v>10</x:v>
      </x:c>
      <x:c r="Y57" s="164"/>
      <x:c r="Z57" s="139">
        <x:f t="shared" si="4"/>
        <x:v>5</x:v>
      </x:c>
      <x:c r="AA57" s="140">
        <x:f t="shared" si="5"/>
        <x:v>2</x:v>
      </x:c>
      <x:c r="AB57" s="68"/>
      <x:c r="AC57" s="68"/>
      <x:c r="AD57" s="137" t="b">
        <x:v>0</x:v>
      </x:c>
      <x:c r="AE57" s="259"/>
      <x:c r="AF57" s="188"/>
      <x:c r="AG57" s="188"/>
      <x:c r="AH57" s="188"/>
      <x:c r="AI57" s="188"/>
      <x:c r="AJ57" s="260"/>
      <x:c r="AK57" s="188"/>
      <x:c r="AL57" s="188"/>
      <x:c r="AM57" s="261"/>
      <x:c r="AN57" s="252" t="str">
        <x:f t="shared" si="9"/>
        <x:v/>
      </x:c>
      <x:c r="AO57" s="189"/>
      <x:c r="AP57" s="168"/>
      <x:c r="AQ57" s="262" t="str">
        <x:f t="shared" si="10"/>
        <x:v/>
      </x:c>
      <x:c r="AR57" s="166"/>
      <x:c r="AS57" s="258">
        <x:f t="shared" si="6"/>
        <x:v>0</x:v>
      </x:c>
      <x:c r="AT57" s="164"/>
      <x:c r="AU57" s="210">
        <x:f t="shared" si="7"/>
        <x:v>0</x:v>
      </x:c>
      <x:c r="AV57" s="188"/>
      <x:c r="AW57" s="188"/>
      <x:c r="AX57" s="164"/>
      <x:c r="AY57" s="140">
        <x:f t="shared" si="8"/>
        <x:v>0</x:v>
      </x:c>
      <x:c r="AZ57" s="141"/>
      <x:c r="BA57" s="92"/>
    </x:row>
    <x:row r="58" spans="1:53" ht="3.75" customHeight="1">
      <x:c r="A58" s="5"/>
      <x:c r="B58" s="124"/>
      <x:c r="C58" s="142"/>
      <x:c r="D58" s="143"/>
      <x:c r="E58" s="143"/>
      <x:c r="F58" s="143"/>
      <x:c r="G58" s="143"/>
      <x:c r="H58" s="143"/>
      <x:c r="I58" s="143"/>
      <x:c r="J58" s="125"/>
      <x:c r="K58" s="144"/>
      <x:c r="L58" s="144"/>
      <x:c r="M58" s="145"/>
      <x:c r="N58" s="146"/>
      <x:c r="O58" s="125"/>
      <x:c r="P58" s="142"/>
      <x:c r="Q58" s="143"/>
      <x:c r="R58" s="143"/>
      <x:c r="S58" s="143"/>
      <x:c r="T58" s="143"/>
      <x:c r="U58" s="143"/>
      <x:c r="V58" s="143"/>
      <x:c r="W58" s="125"/>
      <x:c r="X58" s="125"/>
      <x:c r="Y58" s="125"/>
      <x:c r="Z58" s="145"/>
      <x:c r="AA58" s="146"/>
      <x:c r="AB58" s="125"/>
      <x:c r="AC58" s="125"/>
      <x:c r="AD58" s="142"/>
      <x:c r="AE58" s="147"/>
      <x:c r="AF58" s="147"/>
      <x:c r="AG58" s="147"/>
      <x:c r="AH58" s="147"/>
      <x:c r="AI58" s="147"/>
      <x:c r="AJ58" s="147"/>
      <x:c r="AK58" s="147"/>
      <x:c r="AL58" s="147"/>
      <x:c r="AM58" s="147"/>
      <x:c r="AN58" s="143"/>
      <x:c r="AO58" s="143"/>
      <x:c r="AP58" s="143"/>
      <x:c r="AQ58" s="125"/>
      <x:c r="AR58" s="125"/>
      <x:c r="AS58" s="125"/>
      <x:c r="AT58" s="125"/>
      <x:c r="AU58" s="145"/>
      <x:c r="AV58" s="145"/>
      <x:c r="AW58" s="145"/>
      <x:c r="AX58" s="145"/>
      <x:c r="AY58" s="146"/>
      <x:c r="AZ58" s="126"/>
      <x:c r="BA58" s="92"/>
    </x:row>
    <x:row r="59" spans="1:53" ht="18.75" customHeight="1">
      <x:c r="A59" s="1"/>
      <x:c r="B59" s="53"/>
      <x:c r="C59" s="53"/>
      <x:c r="D59" s="53"/>
      <x:c r="E59" s="53"/>
      <x:c r="F59" s="53"/>
      <x:c r="G59" s="53"/>
      <x:c r="H59" s="53"/>
      <x:c r="I59" s="53"/>
      <x:c r="J59" s="53"/>
      <x:c r="K59" s="53"/>
      <x:c r="L59" s="53"/>
      <x:c r="M59" s="53"/>
      <x:c r="N59" s="53"/>
      <x:c r="O59" s="53"/>
      <x:c r="P59" s="53"/>
      <x:c r="Q59" s="53"/>
      <x:c r="R59" s="53"/>
      <x:c r="S59" s="53"/>
      <x:c r="T59" s="53"/>
      <x:c r="U59" s="53"/>
      <x:c r="V59" s="53"/>
      <x:c r="W59" s="53"/>
      <x:c r="X59" s="53"/>
      <x:c r="Y59" s="53"/>
      <x:c r="Z59" s="53"/>
      <x:c r="AA59" s="53"/>
      <x:c r="AB59" s="53"/>
      <x:c r="AC59" s="53"/>
      <x:c r="AD59" s="53"/>
      <x:c r="AE59" s="53"/>
      <x:c r="AF59" s="53"/>
      <x:c r="AG59" s="53"/>
      <x:c r="AH59" s="53"/>
      <x:c r="AI59" s="53"/>
      <x:c r="AJ59" s="53"/>
      <x:c r="AK59" s="53"/>
      <x:c r="AL59" s="53"/>
      <x:c r="AM59" s="53"/>
      <x:c r="AN59" s="53"/>
      <x:c r="AO59" s="53"/>
      <x:c r="AP59" s="53"/>
      <x:c r="AQ59" s="53"/>
      <x:c r="AR59" s="53"/>
      <x:c r="AS59" s="53"/>
      <x:c r="AT59" s="53"/>
      <x:c r="AU59" s="53"/>
      <x:c r="AV59" s="53"/>
      <x:c r="AW59" s="53"/>
      <x:c r="AX59" s="53"/>
      <x:c r="AY59" s="53"/>
      <x:c r="AZ59" s="53"/>
      <x:c r="BA59" s="4"/>
    </x:row>
    <x:row r="60" spans="1:53" customHeight="1">
      <x:c r="A60" s="5"/>
      <x:c r="B60" s="174" t="s">
        <x:v>78</x:v>
      </x:c>
      <x:c r="C60" s="175"/>
      <x:c r="D60" s="175"/>
      <x:c r="E60" s="175"/>
      <x:c r="F60" s="175"/>
      <x:c r="G60" s="175"/>
      <x:c r="H60" s="175"/>
      <x:c r="I60" s="175"/>
      <x:c r="J60" s="175"/>
      <x:c r="K60" s="175"/>
      <x:c r="L60" s="175"/>
      <x:c r="M60" s="175"/>
      <x:c r="N60" s="175"/>
      <x:c r="O60" s="175"/>
      <x:c r="P60" s="175"/>
      <x:c r="Q60" s="175"/>
      <x:c r="R60" s="175"/>
      <x:c r="S60" s="175"/>
      <x:c r="T60" s="175"/>
      <x:c r="U60" s="175"/>
      <x:c r="V60" s="175"/>
      <x:c r="W60" s="175"/>
      <x:c r="X60" s="175"/>
      <x:c r="Y60" s="175"/>
      <x:c r="Z60" s="175"/>
      <x:c r="AA60" s="175"/>
      <x:c r="AB60" s="175"/>
      <x:c r="AC60" s="175"/>
      <x:c r="AD60" s="175"/>
      <x:c r="AE60" s="175"/>
      <x:c r="AF60" s="175"/>
      <x:c r="AG60" s="175"/>
      <x:c r="AH60" s="175"/>
      <x:c r="AI60" s="175"/>
      <x:c r="AJ60" s="175"/>
      <x:c r="AK60" s="175"/>
      <x:c r="AL60" s="175"/>
      <x:c r="AM60" s="175"/>
      <x:c r="AN60" s="175"/>
      <x:c r="AO60" s="175"/>
      <x:c r="AP60" s="175"/>
      <x:c r="AQ60" s="175"/>
      <x:c r="AR60" s="175"/>
      <x:c r="AS60" s="175"/>
      <x:c r="AT60" s="175"/>
      <x:c r="AU60" s="175"/>
      <x:c r="AV60" s="175"/>
      <x:c r="AW60" s="175"/>
      <x:c r="AX60" s="175"/>
      <x:c r="AY60" s="175"/>
      <x:c r="AZ60" s="176"/>
      <x:c r="BA60" s="148"/>
    </x:row>
    <x:row r="61" spans="1:53" ht="18.75" customHeight="1">
      <x:c r="A61" s="5"/>
      <x:c r="B61" s="149"/>
      <x:c r="C61" s="263" t="s">
        <x:v>63</x:v>
      </x:c>
      <x:c r="D61" s="189"/>
      <x:c r="E61" s="189"/>
      <x:c r="F61" s="189"/>
      <x:c r="G61" s="189"/>
      <x:c r="H61" s="189"/>
      <x:c r="I61" s="189"/>
      <x:c r="J61" s="189"/>
      <x:c r="K61" s="189"/>
      <x:c r="L61" s="189"/>
      <x:c r="M61" s="189"/>
      <x:c r="N61" s="189"/>
      <x:c r="O61" s="189"/>
      <x:c r="P61" s="189"/>
      <x:c r="Q61" s="189"/>
      <x:c r="R61" s="168"/>
      <x:c r="S61" s="263" t="s">
        <x:v>79</x:v>
      </x:c>
      <x:c r="T61" s="189"/>
      <x:c r="U61" s="189"/>
      <x:c r="V61" s="189"/>
      <x:c r="W61" s="189"/>
      <x:c r="X61" s="189"/>
      <x:c r="Y61" s="168"/>
      <x:c r="Z61" s="263" t="s">
        <x:v>86</x:v>
      </x:c>
      <x:c r="AA61" s="189"/>
      <x:c r="AB61" s="189"/>
      <x:c r="AC61" s="168"/>
      <x:c r="AD61" s="263"/>
      <x:c r="AE61" s="189"/>
      <x:c r="AF61" s="189"/>
      <x:c r="AG61" s="189"/>
      <x:c r="AH61" s="168"/>
      <x:c r="AI61" s="263" t="s">
        <x:v>84</x:v>
      </x:c>
      <x:c r="AJ61" s="168"/>
      <x:c r="AK61" s="263" t="s">
        <x:v>101</x:v>
      </x:c>
      <x:c r="AL61" s="189"/>
      <x:c r="AM61" s="189"/>
      <x:c r="AN61" s="189"/>
      <x:c r="AO61" s="189"/>
      <x:c r="AP61" s="168"/>
      <x:c r="AQ61" s="263" t="s">
        <x:v>69</x:v>
      </x:c>
      <x:c r="AR61" s="189"/>
      <x:c r="AS61" s="189"/>
      <x:c r="AT61" s="189"/>
      <x:c r="AU61" s="168"/>
      <x:c r="AV61" s="263" t="s">
        <x:v>77</x:v>
      </x:c>
      <x:c r="AW61" s="189"/>
      <x:c r="AX61" s="189"/>
      <x:c r="AY61" s="168"/>
      <x:c r="AZ61" s="150"/>
      <x:c r="BA61" s="151"/>
    </x:row>
    <x:row r="62" spans="1:53" ht="18.75" customHeight="1">
      <x:c r="A62" s="5"/>
      <x:c r="B62" s="67"/>
      <x:c r="C62" s="247" t="s">
        <x:v>65</x:v>
      </x:c>
      <x:c r="D62" s="215"/>
      <x:c r="E62" s="215"/>
      <x:c r="F62" s="215"/>
      <x:c r="G62" s="215"/>
      <x:c r="H62" s="215"/>
      <x:c r="I62" s="215"/>
      <x:c r="J62" s="215"/>
      <x:c r="K62" s="215"/>
      <x:c r="L62" s="215"/>
      <x:c r="M62" s="215"/>
      <x:c r="N62" s="215"/>
      <x:c r="O62" s="215"/>
      <x:c r="P62" s="215"/>
      <x:c r="Q62" s="215"/>
      <x:c r="R62" s="172"/>
      <x:c r="S62" s="247" t="s">
        <x:v>99</x:v>
      </x:c>
      <x:c r="T62" s="215"/>
      <x:c r="U62" s="215"/>
      <x:c r="V62" s="215"/>
      <x:c r="W62" s="215"/>
      <x:c r="X62" s="215"/>
      <x:c r="Y62" s="172"/>
      <x:c r="Z62" s="247" t="s">
        <x:v>89</x:v>
      </x:c>
      <x:c r="AA62" s="215"/>
      <x:c r="AB62" s="215"/>
      <x:c r="AC62" s="172"/>
      <x:c r="AD62" s="247" t="s">
        <x:v>88</x:v>
      </x:c>
      <x:c r="AE62" s="215"/>
      <x:c r="AF62" s="215"/>
      <x:c r="AG62" s="215"/>
      <x:c r="AH62" s="172"/>
      <x:c r="AI62" s="247" t="s">
        <x:v>67</x:v>
      </x:c>
      <x:c r="AJ62" s="172"/>
      <x:c r="AK62" s="247">
        <x:v>1</x:v>
      </x:c>
      <x:c r="AL62" s="215"/>
      <x:c r="AM62" s="215"/>
      <x:c r="AN62" s="215"/>
      <x:c r="AO62" s="215"/>
      <x:c r="AP62" s="172"/>
      <x:c r="AQ62" s="247" t="s">
        <x:v>67</x:v>
      </x:c>
      <x:c r="AR62" s="215"/>
      <x:c r="AS62" s="215"/>
      <x:c r="AT62" s="215"/>
      <x:c r="AU62" s="172"/>
      <x:c r="AV62" s="247" t="s">
        <x:v>67</x:v>
      </x:c>
      <x:c r="AW62" s="215"/>
      <x:c r="AX62" s="215"/>
      <x:c r="AY62" s="172"/>
      <x:c r="AZ62" s="28"/>
      <x:c r="BA62" s="152"/>
    </x:row>
    <x:row r="63" spans="1:53" ht="18.75" customHeight="1">
      <x:c r="A63" s="5"/>
      <x:c r="B63" s="67"/>
      <x:c r="C63" s="247" t="s">
        <x:v>102</x:v>
      </x:c>
      <x:c r="D63" s="215"/>
      <x:c r="E63" s="215"/>
      <x:c r="F63" s="215"/>
      <x:c r="G63" s="215"/>
      <x:c r="H63" s="215"/>
      <x:c r="I63" s="215"/>
      <x:c r="J63" s="215"/>
      <x:c r="K63" s="215"/>
      <x:c r="L63" s="215"/>
      <x:c r="M63" s="215"/>
      <x:c r="N63" s="215"/>
      <x:c r="O63" s="215"/>
      <x:c r="P63" s="215"/>
      <x:c r="Q63" s="215"/>
      <x:c r="R63" s="172"/>
      <x:c r="S63" s="247" t="s">
        <x:v>129</x:v>
      </x:c>
      <x:c r="T63" s="215"/>
      <x:c r="U63" s="215"/>
      <x:c r="V63" s="215"/>
      <x:c r="W63" s="215"/>
      <x:c r="X63" s="215"/>
      <x:c r="Y63" s="172"/>
      <x:c r="Z63" s="247" t="s">
        <x:v>98</x:v>
      </x:c>
      <x:c r="AA63" s="215"/>
      <x:c r="AB63" s="215"/>
      <x:c r="AC63" s="172"/>
      <x:c r="AD63" s="247"/>
      <x:c r="AE63" s="215"/>
      <x:c r="AF63" s="215"/>
      <x:c r="AG63" s="215"/>
      <x:c r="AH63" s="172"/>
      <x:c r="AI63" s="247">
        <x:v>15</x:v>
      </x:c>
      <x:c r="AJ63" s="172"/>
      <x:c r="AK63" s="247" t="s">
        <x:v>115</x:v>
      </x:c>
      <x:c r="AL63" s="215"/>
      <x:c r="AM63" s="215"/>
      <x:c r="AN63" s="215"/>
      <x:c r="AO63" s="215"/>
      <x:c r="AP63" s="172"/>
      <x:c r="AQ63" s="247">
        <x:v>17</x:v>
      </x:c>
      <x:c r="AR63" s="215"/>
      <x:c r="AS63" s="215"/>
      <x:c r="AT63" s="215"/>
      <x:c r="AU63" s="172"/>
      <x:c r="AV63" s="247">
        <x:v>98</x:v>
      </x:c>
      <x:c r="AW63" s="215"/>
      <x:c r="AX63" s="215"/>
      <x:c r="AY63" s="172"/>
      <x:c r="AZ63" s="28"/>
      <x:c r="BA63" s="152"/>
    </x:row>
    <x:row r="64" spans="1:53" ht="18.75" customHeight="1">
      <x:c r="A64" s="5"/>
      <x:c r="B64" s="67"/>
      <x:c r="C64" s="247" t="s">
        <x:v>64</x:v>
      </x:c>
      <x:c r="D64" s="215"/>
      <x:c r="E64" s="215"/>
      <x:c r="F64" s="215"/>
      <x:c r="G64" s="215"/>
      <x:c r="H64" s="215"/>
      <x:c r="I64" s="215"/>
      <x:c r="J64" s="215"/>
      <x:c r="K64" s="215"/>
      <x:c r="L64" s="215"/>
      <x:c r="M64" s="215"/>
      <x:c r="N64" s="215"/>
      <x:c r="O64" s="215"/>
      <x:c r="P64" s="215"/>
      <x:c r="Q64" s="215"/>
      <x:c r="R64" s="172"/>
      <x:c r="S64" s="247" t="s">
        <x:v>99</x:v>
      </x:c>
      <x:c r="T64" s="215"/>
      <x:c r="U64" s="215"/>
      <x:c r="V64" s="215"/>
      <x:c r="W64" s="215"/>
      <x:c r="X64" s="215"/>
      <x:c r="Y64" s="172"/>
      <x:c r="Z64" s="247" t="s">
        <x:v>114</x:v>
      </x:c>
      <x:c r="AA64" s="215"/>
      <x:c r="AB64" s="215"/>
      <x:c r="AC64" s="172"/>
      <x:c r="AD64" s="247" t="s">
        <x:v>88</x:v>
      </x:c>
      <x:c r="AE64" s="215"/>
      <x:c r="AF64" s="215"/>
      <x:c r="AG64" s="215"/>
      <x:c r="AH64" s="172"/>
      <x:c r="AI64" s="247" t="s">
        <x:v>67</x:v>
      </x:c>
      <x:c r="AJ64" s="172"/>
      <x:c r="AK64" s="247">
        <x:v>1</x:v>
      </x:c>
      <x:c r="AL64" s="215"/>
      <x:c r="AM64" s="215"/>
      <x:c r="AN64" s="215"/>
      <x:c r="AO64" s="215"/>
      <x:c r="AP64" s="172"/>
      <x:c r="AQ64" s="247" t="s">
        <x:v>67</x:v>
      </x:c>
      <x:c r="AR64" s="215"/>
      <x:c r="AS64" s="215"/>
      <x:c r="AT64" s="215"/>
      <x:c r="AU64" s="172"/>
      <x:c r="AV64" s="247" t="s">
        <x:v>67</x:v>
      </x:c>
      <x:c r="AW64" s="215"/>
      <x:c r="AX64" s="215"/>
      <x:c r="AY64" s="172"/>
      <x:c r="AZ64" s="28"/>
      <x:c r="BA64" s="152"/>
    </x:row>
    <x:row r="65" spans="1:53" ht="18.75" customHeight="1">
      <x:c r="A65" s="5"/>
      <x:c r="B65" s="67"/>
      <x:c r="C65" s="247"/>
      <x:c r="D65" s="215"/>
      <x:c r="E65" s="215"/>
      <x:c r="F65" s="215"/>
      <x:c r="G65" s="215"/>
      <x:c r="H65" s="215"/>
      <x:c r="I65" s="215"/>
      <x:c r="J65" s="215"/>
      <x:c r="K65" s="215"/>
      <x:c r="L65" s="215"/>
      <x:c r="M65" s="215"/>
      <x:c r="N65" s="215"/>
      <x:c r="O65" s="215"/>
      <x:c r="P65" s="215"/>
      <x:c r="Q65" s="215"/>
      <x:c r="R65" s="172"/>
      <x:c r="S65" s="247"/>
      <x:c r="T65" s="215"/>
      <x:c r="U65" s="215"/>
      <x:c r="V65" s="215"/>
      <x:c r="W65" s="215"/>
      <x:c r="X65" s="215"/>
      <x:c r="Y65" s="172"/>
      <x:c r="Z65" s="247"/>
      <x:c r="AA65" s="215"/>
      <x:c r="AB65" s="215"/>
      <x:c r="AC65" s="172"/>
      <x:c r="AD65" s="247"/>
      <x:c r="AE65" s="215"/>
      <x:c r="AF65" s="215"/>
      <x:c r="AG65" s="215"/>
      <x:c r="AH65" s="172"/>
      <x:c r="AI65" s="247"/>
      <x:c r="AJ65" s="172"/>
      <x:c r="AK65" s="247"/>
      <x:c r="AL65" s="215"/>
      <x:c r="AM65" s="215"/>
      <x:c r="AN65" s="215"/>
      <x:c r="AO65" s="215"/>
      <x:c r="AP65" s="172"/>
      <x:c r="AQ65" s="247"/>
      <x:c r="AR65" s="215"/>
      <x:c r="AS65" s="215"/>
      <x:c r="AT65" s="215"/>
      <x:c r="AU65" s="172"/>
      <x:c r="AV65" s="247"/>
      <x:c r="AW65" s="215"/>
      <x:c r="AX65" s="215"/>
      <x:c r="AY65" s="172"/>
      <x:c r="AZ65" s="28"/>
      <x:c r="BA65" s="152"/>
    </x:row>
    <x:row r="66" spans="1:53" ht="18.75" customHeight="1">
      <x:c r="A66" s="5"/>
      <x:c r="B66" s="124"/>
      <x:c r="C66" s="125"/>
      <x:c r="D66" s="125"/>
      <x:c r="E66" s="125"/>
      <x:c r="F66" s="125"/>
      <x:c r="G66" s="125"/>
      <x:c r="H66" s="125"/>
      <x:c r="I66" s="125"/>
      <x:c r="J66" s="125"/>
      <x:c r="K66" s="125"/>
      <x:c r="L66" s="125"/>
      <x:c r="M66" s="125"/>
      <x:c r="N66" s="125"/>
      <x:c r="O66" s="125"/>
      <x:c r="P66" s="125"/>
      <x:c r="Q66" s="125"/>
      <x:c r="R66" s="125"/>
      <x:c r="S66" s="125"/>
      <x:c r="T66" s="125"/>
      <x:c r="U66" s="125"/>
      <x:c r="V66" s="125"/>
      <x:c r="W66" s="125"/>
      <x:c r="X66" s="125"/>
      <x:c r="Y66" s="125"/>
      <x:c r="Z66" s="125"/>
      <x:c r="AA66" s="125"/>
      <x:c r="AB66" s="125"/>
      <x:c r="AC66" s="125"/>
      <x:c r="AD66" s="125"/>
      <x:c r="AE66" s="125"/>
      <x:c r="AF66" s="125"/>
      <x:c r="AG66" s="125"/>
      <x:c r="AH66" s="125"/>
      <x:c r="AI66" s="125"/>
      <x:c r="AJ66" s="125"/>
      <x:c r="AK66" s="125"/>
      <x:c r="AL66" s="125"/>
      <x:c r="AM66" s="125"/>
      <x:c r="AN66" s="125"/>
      <x:c r="AO66" s="125"/>
      <x:c r="AP66" s="125"/>
      <x:c r="AQ66" s="125"/>
      <x:c r="AR66" s="125"/>
      <x:c r="AS66" s="125"/>
      <x:c r="AT66" s="125"/>
      <x:c r="AU66" s="125"/>
      <x:c r="AV66" s="125"/>
      <x:c r="AW66" s="125"/>
      <x:c r="AX66" s="125"/>
      <x:c r="AY66" s="125"/>
      <x:c r="AZ66" s="52"/>
      <x:c r="BA66" s="152"/>
    </x:row>
    <x:row r="67" spans="1:53" ht="18.75" customHeight="1">
      <x:c r="A67" s="1"/>
      <x:c r="B67" s="53"/>
      <x:c r="C67" s="53"/>
      <x:c r="D67" s="53"/>
      <x:c r="E67" s="53"/>
      <x:c r="F67" s="53"/>
      <x:c r="G67" s="53"/>
      <x:c r="H67" s="53"/>
      <x:c r="I67" s="53"/>
      <x:c r="J67" s="53"/>
      <x:c r="K67" s="53"/>
      <x:c r="L67" s="53"/>
      <x:c r="M67" s="53"/>
      <x:c r="N67" s="53"/>
      <x:c r="O67" s="53"/>
      <x:c r="P67" s="53"/>
      <x:c r="Q67" s="53"/>
      <x:c r="R67" s="53"/>
      <x:c r="S67" s="53"/>
      <x:c r="T67" s="53"/>
      <x:c r="U67" s="53"/>
      <x:c r="V67" s="54"/>
      <x:c r="W67" s="54"/>
      <x:c r="X67" s="53"/>
      <x:c r="Y67" s="53"/>
      <x:c r="Z67" s="53"/>
      <x:c r="AA67" s="53"/>
      <x:c r="AB67" s="53"/>
      <x:c r="AC67" s="53"/>
      <x:c r="AD67" s="53"/>
      <x:c r="AE67" s="53"/>
      <x:c r="AF67" s="53"/>
      <x:c r="AG67" s="53"/>
      <x:c r="AH67" s="53"/>
      <x:c r="AI67" s="53"/>
      <x:c r="AJ67" s="53"/>
      <x:c r="AK67" s="53"/>
      <x:c r="AL67" s="53"/>
      <x:c r="AM67" s="53"/>
      <x:c r="AN67" s="53"/>
      <x:c r="AO67" s="53"/>
      <x:c r="AP67" s="53"/>
      <x:c r="AQ67" s="53"/>
      <x:c r="AR67" s="53"/>
      <x:c r="AS67" s="53"/>
      <x:c r="AT67" s="53"/>
      <x:c r="AU67" s="53"/>
      <x:c r="AV67" s="53"/>
      <x:c r="AW67" s="53"/>
      <x:c r="AX67" s="53"/>
      <x:c r="AY67" s="53"/>
      <x:c r="AZ67" s="53"/>
      <x:c r="BA67" s="4"/>
    </x:row>
    <x:row r="68" spans="1:53" customHeight="1">
      <x:c r="A68" s="5"/>
      <x:c r="B68" s="174" t="s">
        <x:v>119</x:v>
      </x:c>
      <x:c r="C68" s="175"/>
      <x:c r="D68" s="175"/>
      <x:c r="E68" s="175"/>
      <x:c r="F68" s="175"/>
      <x:c r="G68" s="175"/>
      <x:c r="H68" s="175"/>
      <x:c r="I68" s="175"/>
      <x:c r="J68" s="175"/>
      <x:c r="K68" s="175"/>
      <x:c r="L68" s="175"/>
      <x:c r="M68" s="175"/>
      <x:c r="N68" s="175"/>
      <x:c r="O68" s="175"/>
      <x:c r="P68" s="175"/>
      <x:c r="Q68" s="175"/>
      <x:c r="R68" s="175"/>
      <x:c r="S68" s="175"/>
      <x:c r="T68" s="175"/>
      <x:c r="U68" s="176"/>
      <x:c r="V68" s="1"/>
      <x:c r="W68" s="4"/>
      <x:c r="X68" s="174" t="s">
        <x:v>124</x:v>
      </x:c>
      <x:c r="Y68" s="175"/>
      <x:c r="Z68" s="175"/>
      <x:c r="AA68" s="175"/>
      <x:c r="AB68" s="175"/>
      <x:c r="AC68" s="175"/>
      <x:c r="AD68" s="175"/>
      <x:c r="AE68" s="175"/>
      <x:c r="AF68" s="175"/>
      <x:c r="AG68" s="175"/>
      <x:c r="AH68" s="175"/>
      <x:c r="AI68" s="175"/>
      <x:c r="AJ68" s="175"/>
      <x:c r="AK68" s="175"/>
      <x:c r="AL68" s="175"/>
      <x:c r="AM68" s="175"/>
      <x:c r="AN68" s="175"/>
      <x:c r="AO68" s="175"/>
      <x:c r="AP68" s="175"/>
      <x:c r="AQ68" s="175"/>
      <x:c r="AR68" s="175"/>
      <x:c r="AS68" s="175"/>
      <x:c r="AT68" s="175"/>
      <x:c r="AU68" s="175"/>
      <x:c r="AV68" s="175"/>
      <x:c r="AW68" s="175"/>
      <x:c r="AX68" s="175"/>
      <x:c r="AY68" s="175"/>
      <x:c r="AZ68" s="176"/>
      <x:c r="BA68" s="5"/>
    </x:row>
    <x:row r="69" spans="1:53" ht="3.75" customHeight="1">
      <x:c r="A69" s="5"/>
      <x:c r="B69" s="129"/>
      <x:c r="C69" s="131"/>
      <x:c r="D69" s="131"/>
      <x:c r="E69" s="131"/>
      <x:c r="F69" s="131"/>
      <x:c r="G69" s="131"/>
      <x:c r="H69" s="131"/>
      <x:c r="I69" s="131"/>
      <x:c r="J69" s="131"/>
      <x:c r="K69" s="131"/>
      <x:c r="L69" s="131"/>
      <x:c r="M69" s="131"/>
      <x:c r="N69" s="131"/>
      <x:c r="O69" s="131"/>
      <x:c r="P69" s="131"/>
      <x:c r="Q69" s="131"/>
      <x:c r="R69" s="131"/>
      <x:c r="S69" s="131"/>
      <x:c r="T69" s="131"/>
      <x:c r="U69" s="132"/>
      <x:c r="V69" s="1"/>
      <x:c r="W69" s="4"/>
      <x:c r="X69" s="129"/>
      <x:c r="Y69" s="264"/>
      <x:c r="Z69" s="189"/>
      <x:c r="AA69" s="168"/>
      <x:c r="AB69" s="131"/>
      <x:c r="AC69" s="131"/>
      <x:c r="AD69" s="131"/>
      <x:c r="AE69" s="131"/>
      <x:c r="AF69" s="131"/>
      <x:c r="AG69" s="131"/>
      <x:c r="AH69" s="131"/>
      <x:c r="AI69" s="131"/>
      <x:c r="AJ69" s="131"/>
      <x:c r="AK69" s="131"/>
      <x:c r="AL69" s="131"/>
      <x:c r="AM69" s="131"/>
      <x:c r="AN69" s="131"/>
      <x:c r="AO69" s="131"/>
      <x:c r="AP69" s="131"/>
      <x:c r="AQ69" s="131"/>
      <x:c r="AR69" s="131"/>
      <x:c r="AS69" s="131"/>
      <x:c r="AT69" s="131"/>
      <x:c r="AU69" s="131"/>
      <x:c r="AV69" s="131"/>
      <x:c r="AW69" s="131"/>
      <x:c r="AX69" s="131"/>
      <x:c r="AY69" s="131"/>
      <x:c r="AZ69" s="132"/>
      <x:c r="BA69" s="5"/>
    </x:row>
    <x:row r="70" spans="1:53" ht="18.75" customHeight="1">
      <x:c r="A70" s="5"/>
      <x:c r="B70" s="67"/>
      <x:c r="C70" s="265" t="s">
        <x:v>96</x:v>
      </x:c>
      <x:c r="D70" s="188"/>
      <x:c r="E70" s="188"/>
      <x:c r="F70" s="188"/>
      <x:c r="G70" s="188"/>
      <x:c r="H70" s="188"/>
      <x:c r="I70" s="188"/>
      <x:c r="J70" s="188"/>
      <x:c r="K70" s="188"/>
      <x:c r="L70" s="266"/>
      <x:c r="M70" s="269"/>
      <x:c r="N70" s="188"/>
      <x:c r="O70" s="188"/>
      <x:c r="P70" s="188"/>
      <x:c r="Q70" s="188"/>
      <x:c r="R70" s="188"/>
      <x:c r="S70" s="188"/>
      <x:c r="T70" s="164"/>
      <x:c r="U70" s="135"/>
      <x:c r="V70" s="1"/>
      <x:c r="W70" s="4"/>
      <x:c r="X70" s="67"/>
      <x:c r="Y70" s="272" t="s">
        <x:v>104</x:v>
      </x:c>
      <x:c r="Z70" s="215"/>
      <x:c r="AA70" s="172"/>
      <x:c r="AB70" s="240"/>
      <x:c r="AC70" s="215"/>
      <x:c r="AD70" s="215"/>
      <x:c r="AE70" s="215"/>
      <x:c r="AF70" s="215"/>
      <x:c r="AG70" s="215"/>
      <x:c r="AH70" s="215"/>
      <x:c r="AI70" s="215"/>
      <x:c r="AJ70" s="215"/>
      <x:c r="AK70" s="215"/>
      <x:c r="AL70" s="215"/>
      <x:c r="AM70" s="215"/>
      <x:c r="AN70" s="215"/>
      <x:c r="AO70" s="215"/>
      <x:c r="AP70" s="215"/>
      <x:c r="AQ70" s="215"/>
      <x:c r="AR70" s="215"/>
      <x:c r="AS70" s="215"/>
      <x:c r="AT70" s="215"/>
      <x:c r="AU70" s="215"/>
      <x:c r="AV70" s="215"/>
      <x:c r="AW70" s="215"/>
      <x:c r="AX70" s="215"/>
      <x:c r="AY70" s="172"/>
      <x:c r="AZ70" s="135"/>
      <x:c r="BA70" s="5"/>
    </x:row>
    <x:row r="71" spans="1:53" ht="18.75" customHeight="1">
      <x:c r="A71" s="5"/>
      <x:c r="B71" s="67"/>
      <x:c r="C71" s="165"/>
      <x:c r="D71" s="265"/>
      <x:c r="E71" s="265"/>
      <x:c r="F71" s="265"/>
      <x:c r="G71" s="265"/>
      <x:c r="H71" s="265"/>
      <x:c r="I71" s="265"/>
      <x:c r="J71" s="265"/>
      <x:c r="K71" s="265"/>
      <x:c r="L71" s="267"/>
      <x:c r="M71" s="270"/>
      <x:c r="N71" s="269"/>
      <x:c r="O71" s="269"/>
      <x:c r="P71" s="269"/>
      <x:c r="Q71" s="269"/>
      <x:c r="R71" s="269"/>
      <x:c r="S71" s="269"/>
      <x:c r="T71" s="166"/>
      <x:c r="U71" s="135"/>
      <x:c r="V71" s="1"/>
      <x:c r="W71" s="4"/>
      <x:c r="X71" s="67"/>
      <x:c r="Y71" s="272" t="s">
        <x:v>85</x:v>
      </x:c>
      <x:c r="Z71" s="215"/>
      <x:c r="AA71" s="172"/>
      <x:c r="AB71" s="240"/>
      <x:c r="AC71" s="215"/>
      <x:c r="AD71" s="215"/>
      <x:c r="AE71" s="215"/>
      <x:c r="AF71" s="215"/>
      <x:c r="AG71" s="215"/>
      <x:c r="AH71" s="215"/>
      <x:c r="AI71" s="215"/>
      <x:c r="AJ71" s="215"/>
      <x:c r="AK71" s="215"/>
      <x:c r="AL71" s="215"/>
      <x:c r="AM71" s="215"/>
      <x:c r="AN71" s="215"/>
      <x:c r="AO71" s="215"/>
      <x:c r="AP71" s="215"/>
      <x:c r="AQ71" s="215"/>
      <x:c r="AR71" s="215"/>
      <x:c r="AS71" s="215"/>
      <x:c r="AT71" s="215"/>
      <x:c r="AU71" s="215"/>
      <x:c r="AV71" s="215"/>
      <x:c r="AW71" s="215"/>
      <x:c r="AX71" s="215"/>
      <x:c r="AY71" s="172"/>
      <x:c r="AZ71" s="135"/>
      <x:c r="BA71" s="5"/>
    </x:row>
    <x:row r="72" spans="1:53" ht="13.5" customHeight="1">
      <x:c r="A72" s="5"/>
      <x:c r="B72" s="67"/>
      <x:c r="C72" s="165"/>
      <x:c r="D72" s="265"/>
      <x:c r="E72" s="265"/>
      <x:c r="F72" s="265"/>
      <x:c r="G72" s="265"/>
      <x:c r="H72" s="265"/>
      <x:c r="I72" s="265"/>
      <x:c r="J72" s="265"/>
      <x:c r="K72" s="265"/>
      <x:c r="L72" s="267"/>
      <x:c r="M72" s="270"/>
      <x:c r="N72" s="269"/>
      <x:c r="O72" s="269"/>
      <x:c r="P72" s="269"/>
      <x:c r="Q72" s="269"/>
      <x:c r="R72" s="269"/>
      <x:c r="S72" s="269"/>
      <x:c r="T72" s="166"/>
      <x:c r="U72" s="135"/>
      <x:c r="V72" s="1"/>
      <x:c r="W72" s="4"/>
      <x:c r="X72" s="67"/>
      <x:c r="Y72" s="272" t="s">
        <x:v>80</x:v>
      </x:c>
      <x:c r="Z72" s="215"/>
      <x:c r="AA72" s="172"/>
      <x:c r="AB72" s="69"/>
      <x:c r="AC72" s="69"/>
      <x:c r="AD72" s="69"/>
      <x:c r="AE72" s="69"/>
      <x:c r="AF72" s="69"/>
      <x:c r="AG72" s="69"/>
      <x:c r="AH72" s="69"/>
      <x:c r="AI72" s="69"/>
      <x:c r="AJ72" s="69"/>
      <x:c r="AK72" s="69"/>
      <x:c r="AL72" s="69"/>
      <x:c r="AM72" s="69"/>
      <x:c r="AN72" s="69"/>
      <x:c r="AO72" s="69"/>
      <x:c r="AP72" s="69"/>
      <x:c r="AQ72" s="69"/>
      <x:c r="AR72" s="69"/>
      <x:c r="AS72" s="69"/>
      <x:c r="AT72" s="69"/>
      <x:c r="AU72" s="69"/>
      <x:c r="AV72" s="69"/>
      <x:c r="AW72" s="69"/>
      <x:c r="AX72" s="69"/>
      <x:c r="AY72" s="69"/>
      <x:c r="AZ72" s="135"/>
      <x:c r="BA72" s="5"/>
    </x:row>
    <x:row r="73" spans="1:53" ht="92.25" customHeight="1">
      <x:c r="A73" s="5"/>
      <x:c r="B73" s="67"/>
      <x:c r="C73" s="167"/>
      <x:c r="D73" s="189"/>
      <x:c r="E73" s="189"/>
      <x:c r="F73" s="189"/>
      <x:c r="G73" s="189"/>
      <x:c r="H73" s="189"/>
      <x:c r="I73" s="189"/>
      <x:c r="J73" s="189"/>
      <x:c r="K73" s="189"/>
      <x:c r="L73" s="268"/>
      <x:c r="M73" s="271"/>
      <x:c r="N73" s="189"/>
      <x:c r="O73" s="189"/>
      <x:c r="P73" s="189"/>
      <x:c r="Q73" s="189"/>
      <x:c r="R73" s="189"/>
      <x:c r="S73" s="189"/>
      <x:c r="T73" s="168"/>
      <x:c r="U73" s="135"/>
      <x:c r="V73" s="1"/>
      <x:c r="W73" s="4"/>
      <x:c r="X73" s="67"/>
      <x:c r="Y73" s="240"/>
      <x:c r="Z73" s="215"/>
      <x:c r="AA73" s="215"/>
      <x:c r="AB73" s="215"/>
      <x:c r="AC73" s="215"/>
      <x:c r="AD73" s="215"/>
      <x:c r="AE73" s="215"/>
      <x:c r="AF73" s="215"/>
      <x:c r="AG73" s="215"/>
      <x:c r="AH73" s="215"/>
      <x:c r="AI73" s="215"/>
      <x:c r="AJ73" s="215"/>
      <x:c r="AK73" s="215"/>
      <x:c r="AL73" s="215"/>
      <x:c r="AM73" s="215"/>
      <x:c r="AN73" s="215"/>
      <x:c r="AO73" s="215"/>
      <x:c r="AP73" s="215"/>
      <x:c r="AQ73" s="215"/>
      <x:c r="AR73" s="215"/>
      <x:c r="AS73" s="215"/>
      <x:c r="AT73" s="215"/>
      <x:c r="AU73" s="215"/>
      <x:c r="AV73" s="215"/>
      <x:c r="AW73" s="215"/>
      <x:c r="AX73" s="215"/>
      <x:c r="AY73" s="172"/>
      <x:c r="AZ73" s="135"/>
      <x:c r="BA73" s="5"/>
    </x:row>
    <x:row r="74" spans="1:53" ht="3.75" customHeight="1">
      <x:c r="A74" s="5"/>
      <x:c r="B74" s="124"/>
      <x:c r="C74" s="125"/>
      <x:c r="D74" s="125"/>
      <x:c r="E74" s="125"/>
      <x:c r="F74" s="125"/>
      <x:c r="G74" s="125"/>
      <x:c r="H74" s="125"/>
      <x:c r="I74" s="125"/>
      <x:c r="J74" s="125"/>
      <x:c r="K74" s="125"/>
      <x:c r="L74" s="125"/>
      <x:c r="M74" s="125"/>
      <x:c r="N74" s="125"/>
      <x:c r="O74" s="125"/>
      <x:c r="P74" s="125"/>
      <x:c r="Q74" s="125"/>
      <x:c r="R74" s="125"/>
      <x:c r="S74" s="125"/>
      <x:c r="T74" s="125"/>
      <x:c r="U74" s="126"/>
      <x:c r="V74" s="1"/>
      <x:c r="W74" s="4"/>
      <x:c r="X74" s="124"/>
      <x:c r="Y74" s="125"/>
      <x:c r="Z74" s="125"/>
      <x:c r="AA74" s="125"/>
      <x:c r="AB74" s="125"/>
      <x:c r="AC74" s="125"/>
      <x:c r="AD74" s="125"/>
      <x:c r="AE74" s="125"/>
      <x:c r="AF74" s="125"/>
      <x:c r="AG74" s="125"/>
      <x:c r="AH74" s="125"/>
      <x:c r="AI74" s="125"/>
      <x:c r="AJ74" s="125"/>
      <x:c r="AK74" s="125"/>
      <x:c r="AL74" s="125"/>
      <x:c r="AM74" s="125"/>
      <x:c r="AN74" s="125"/>
      <x:c r="AO74" s="125"/>
      <x:c r="AP74" s="125"/>
      <x:c r="AQ74" s="125"/>
      <x:c r="AR74" s="125"/>
      <x:c r="AS74" s="125"/>
      <x:c r="AT74" s="125"/>
      <x:c r="AU74" s="125"/>
      <x:c r="AV74" s="125"/>
      <x:c r="AW74" s="125"/>
      <x:c r="AX74" s="125"/>
      <x:c r="AY74" s="125"/>
      <x:c r="AZ74" s="126"/>
      <x:c r="BA74" s="5"/>
    </x:row>
    <x:row r="75" spans="1:53" ht="18.75" customHeight="1">
      <x:c r="A75" s="1"/>
      <x:c r="B75" s="53"/>
      <x:c r="C75" s="53"/>
      <x:c r="D75" s="53"/>
      <x:c r="E75" s="53"/>
      <x:c r="F75" s="53"/>
      <x:c r="G75" s="53"/>
      <x:c r="H75" s="53"/>
      <x:c r="I75" s="53"/>
      <x:c r="J75" s="53"/>
      <x:c r="K75" s="53"/>
      <x:c r="L75" s="53"/>
      <x:c r="M75" s="53"/>
      <x:c r="N75" s="53"/>
      <x:c r="O75" s="53"/>
      <x:c r="P75" s="53"/>
      <x:c r="Q75" s="53"/>
      <x:c r="R75" s="53"/>
      <x:c r="S75" s="53"/>
      <x:c r="T75" s="53"/>
      <x:c r="U75" s="53"/>
      <x:c r="V75" s="2"/>
      <x:c r="W75" s="2"/>
      <x:c r="X75" s="53"/>
      <x:c r="Y75" s="53"/>
      <x:c r="Z75" s="53"/>
      <x:c r="AA75" s="53"/>
      <x:c r="AB75" s="53"/>
      <x:c r="AC75" s="53"/>
      <x:c r="AD75" s="53"/>
      <x:c r="AE75" s="53"/>
      <x:c r="AF75" s="53"/>
      <x:c r="AG75" s="53"/>
      <x:c r="AH75" s="53"/>
      <x:c r="AI75" s="53"/>
      <x:c r="AJ75" s="53"/>
      <x:c r="AK75" s="53"/>
      <x:c r="AL75" s="53"/>
      <x:c r="AM75" s="53"/>
      <x:c r="AN75" s="53"/>
      <x:c r="AO75" s="53"/>
      <x:c r="AP75" s="53"/>
      <x:c r="AQ75" s="53"/>
      <x:c r="AR75" s="53"/>
      <x:c r="AS75" s="53"/>
      <x:c r="AT75" s="53"/>
      <x:c r="AU75" s="53"/>
      <x:c r="AV75" s="53"/>
      <x:c r="AW75" s="53"/>
      <x:c r="AX75" s="53"/>
      <x:c r="AY75" s="53"/>
      <x:c r="AZ75" s="53"/>
      <x:c r="BA75" s="4"/>
    </x:row>
    <x:row r="76" spans="1:53" customHeight="1">
      <x:c r="A76" s="5"/>
      <x:c r="B76" s="174" t="s">
        <x:v>117</x:v>
      </x:c>
      <x:c r="C76" s="175"/>
      <x:c r="D76" s="175"/>
      <x:c r="E76" s="175"/>
      <x:c r="F76" s="175"/>
      <x:c r="G76" s="175"/>
      <x:c r="H76" s="175"/>
      <x:c r="I76" s="175"/>
      <x:c r="J76" s="175"/>
      <x:c r="K76" s="175"/>
      <x:c r="L76" s="175"/>
      <x:c r="M76" s="175"/>
      <x:c r="N76" s="175"/>
      <x:c r="O76" s="175"/>
      <x:c r="P76" s="175"/>
      <x:c r="Q76" s="175"/>
      <x:c r="R76" s="175"/>
      <x:c r="S76" s="175"/>
      <x:c r="T76" s="175"/>
      <x:c r="U76" s="175"/>
      <x:c r="V76" s="175"/>
      <x:c r="W76" s="175"/>
      <x:c r="X76" s="175"/>
      <x:c r="Y76" s="175"/>
      <x:c r="Z76" s="175"/>
      <x:c r="AA76" s="175"/>
      <x:c r="AB76" s="175"/>
      <x:c r="AC76" s="175"/>
      <x:c r="AD76" s="175"/>
      <x:c r="AE76" s="175"/>
      <x:c r="AF76" s="175"/>
      <x:c r="AG76" s="175"/>
      <x:c r="AH76" s="175"/>
      <x:c r="AI76" s="175"/>
      <x:c r="AJ76" s="175"/>
      <x:c r="AK76" s="175"/>
      <x:c r="AL76" s="175"/>
      <x:c r="AM76" s="175"/>
      <x:c r="AN76" s="175"/>
      <x:c r="AO76" s="175"/>
      <x:c r="AP76" s="175"/>
      <x:c r="AQ76" s="175"/>
      <x:c r="AR76" s="175"/>
      <x:c r="AS76" s="175"/>
      <x:c r="AT76" s="175"/>
      <x:c r="AU76" s="175"/>
      <x:c r="AV76" s="175"/>
      <x:c r="AW76" s="175"/>
      <x:c r="AX76" s="175"/>
      <x:c r="AY76" s="175"/>
      <x:c r="AZ76" s="176"/>
      <x:c r="BA76" s="5"/>
    </x:row>
    <x:row r="77" spans="1:53" ht="18.75" customHeight="1">
      <x:c r="A77" s="5"/>
      <x:c r="B77" s="153"/>
      <x:c r="C77" s="273" t="s">
        <x:v>91</x:v>
      </x:c>
      <x:c r="D77" s="189"/>
      <x:c r="E77" s="189"/>
      <x:c r="F77" s="189"/>
      <x:c r="G77" s="189"/>
      <x:c r="H77" s="189"/>
      <x:c r="I77" s="189"/>
      <x:c r="J77" s="189"/>
      <x:c r="K77" s="189"/>
      <x:c r="L77" s="189"/>
      <x:c r="M77" s="189"/>
      <x:c r="N77" s="189"/>
      <x:c r="O77" s="189"/>
      <x:c r="P77" s="189"/>
      <x:c r="Q77" s="189"/>
      <x:c r="R77" s="189"/>
      <x:c r="S77" s="189"/>
      <x:c r="T77" s="189"/>
      <x:c r="U77" s="168"/>
      <x:c r="V77" s="154"/>
      <x:c r="W77" s="154"/>
      <x:c r="X77" s="273" t="s">
        <x:v>93</x:v>
      </x:c>
      <x:c r="Y77" s="189"/>
      <x:c r="Z77" s="189"/>
      <x:c r="AA77" s="189"/>
      <x:c r="AB77" s="189"/>
      <x:c r="AC77" s="189"/>
      <x:c r="AD77" s="189"/>
      <x:c r="AE77" s="189"/>
      <x:c r="AF77" s="189"/>
      <x:c r="AG77" s="189"/>
      <x:c r="AH77" s="189"/>
      <x:c r="AI77" s="189"/>
      <x:c r="AJ77" s="189"/>
      <x:c r="AK77" s="189"/>
      <x:c r="AL77" s="189"/>
      <x:c r="AM77" s="189"/>
      <x:c r="AN77" s="189"/>
      <x:c r="AO77" s="189"/>
      <x:c r="AP77" s="189"/>
      <x:c r="AQ77" s="189"/>
      <x:c r="AR77" s="189"/>
      <x:c r="AS77" s="189"/>
      <x:c r="AT77" s="189"/>
      <x:c r="AU77" s="189"/>
      <x:c r="AV77" s="189"/>
      <x:c r="AW77" s="189"/>
      <x:c r="AX77" s="189"/>
      <x:c r="AY77" s="168"/>
      <x:c r="AZ77" s="155"/>
      <x:c r="BA77" s="5"/>
    </x:row>
    <x:row r="78" spans="1:53" ht="97.5" customHeight="1">
      <x:c r="A78" s="5"/>
      <x:c r="B78" s="156"/>
      <x:c r="C78" s="274"/>
      <x:c r="D78" s="215"/>
      <x:c r="E78" s="215"/>
      <x:c r="F78" s="215"/>
      <x:c r="G78" s="215"/>
      <x:c r="H78" s="215"/>
      <x:c r="I78" s="215"/>
      <x:c r="J78" s="275" t="s">
        <x:v>9</x:v>
      </x:c>
      <x:c r="K78" s="215"/>
      <x:c r="L78" s="215"/>
      <x:c r="M78" s="215"/>
      <x:c r="N78" s="215"/>
      <x:c r="O78" s="215"/>
      <x:c r="P78" s="215"/>
      <x:c r="Q78" s="215"/>
      <x:c r="R78" s="215"/>
      <x:c r="S78" s="215"/>
      <x:c r="T78" s="215"/>
      <x:c r="U78" s="215"/>
      <x:c r="V78" s="134"/>
      <x:c r="W78" s="134"/>
      <x:c r="X78" s="274"/>
      <x:c r="Y78" s="215"/>
      <x:c r="Z78" s="215"/>
      <x:c r="AA78" s="215"/>
      <x:c r="AB78" s="215"/>
      <x:c r="AC78" s="215"/>
      <x:c r="AD78" s="215"/>
      <x:c r="AE78" s="215"/>
      <x:c r="AF78" s="215"/>
      <x:c r="AG78" s="215"/>
      <x:c r="AH78" s="215"/>
      <x:c r="AI78" s="215"/>
      <x:c r="AJ78" s="215"/>
      <x:c r="AK78" s="215"/>
      <x:c r="AL78" s="215"/>
      <x:c r="AM78" s="215"/>
      <x:c r="AN78" s="215"/>
      <x:c r="AO78" s="215"/>
      <x:c r="AP78" s="215"/>
      <x:c r="AQ78" s="215"/>
      <x:c r="AR78" s="215"/>
      <x:c r="AS78" s="215"/>
      <x:c r="AT78" s="215"/>
      <x:c r="AU78" s="215"/>
      <x:c r="AV78" s="215"/>
      <x:c r="AW78" s="215"/>
      <x:c r="AX78" s="215"/>
      <x:c r="AY78" s="172"/>
      <x:c r="AZ78" s="157"/>
      <x:c r="BA78" s="5"/>
    </x:row>
    <x:row r="79" spans="1:53" ht="18.75" customHeight="1">
      <x:c r="A79" s="5"/>
      <x:c r="B79" s="156"/>
      <x:c r="C79" s="276" t="s">
        <x:v>127</x:v>
      </x:c>
      <x:c r="D79" s="215"/>
      <x:c r="E79" s="215"/>
      <x:c r="F79" s="215"/>
      <x:c r="G79" s="215"/>
      <x:c r="H79" s="215"/>
      <x:c r="I79" s="215"/>
      <x:c r="J79" s="215"/>
      <x:c r="K79" s="215"/>
      <x:c r="L79" s="215"/>
      <x:c r="M79" s="215"/>
      <x:c r="N79" s="215"/>
      <x:c r="O79" s="215"/>
      <x:c r="P79" s="215"/>
      <x:c r="Q79" s="215"/>
      <x:c r="R79" s="215"/>
      <x:c r="S79" s="215"/>
      <x:c r="T79" s="215"/>
      <x:c r="U79" s="172"/>
      <x:c r="V79" s="134"/>
      <x:c r="W79" s="134"/>
      <x:c r="X79" s="276" t="s">
        <x:v>100</x:v>
      </x:c>
      <x:c r="Y79" s="215"/>
      <x:c r="Z79" s="215"/>
      <x:c r="AA79" s="215"/>
      <x:c r="AB79" s="215"/>
      <x:c r="AC79" s="215"/>
      <x:c r="AD79" s="215"/>
      <x:c r="AE79" s="215"/>
      <x:c r="AF79" s="215"/>
      <x:c r="AG79" s="215"/>
      <x:c r="AH79" s="215"/>
      <x:c r="AI79" s="215"/>
      <x:c r="AJ79" s="215"/>
      <x:c r="AK79" s="215"/>
      <x:c r="AL79" s="215"/>
      <x:c r="AM79" s="215"/>
      <x:c r="AN79" s="215"/>
      <x:c r="AO79" s="215"/>
      <x:c r="AP79" s="215"/>
      <x:c r="AQ79" s="215"/>
      <x:c r="AR79" s="215"/>
      <x:c r="AS79" s="215"/>
      <x:c r="AT79" s="215"/>
      <x:c r="AU79" s="215"/>
      <x:c r="AV79" s="215"/>
      <x:c r="AW79" s="215"/>
      <x:c r="AX79" s="215"/>
      <x:c r="AY79" s="172"/>
      <x:c r="AZ79" s="157"/>
      <x:c r="BA79" s="5"/>
    </x:row>
    <x:row r="80" spans="1:53" ht="97.5" customHeight="1">
      <x:c r="A80" s="5"/>
      <x:c r="B80" s="156"/>
      <x:c r="C80" s="274" t="s">
        <x:v>97</x:v>
      </x:c>
      <x:c r="D80" s="215"/>
      <x:c r="E80" s="215"/>
      <x:c r="F80" s="215"/>
      <x:c r="G80" s="215"/>
      <x:c r="H80" s="215"/>
      <x:c r="I80" s="215"/>
      <x:c r="J80" s="215"/>
      <x:c r="K80" s="215"/>
      <x:c r="L80" s="215"/>
      <x:c r="M80" s="215"/>
      <x:c r="N80" s="215"/>
      <x:c r="O80" s="215"/>
      <x:c r="P80" s="215"/>
      <x:c r="Q80" s="215"/>
      <x:c r="R80" s="215"/>
      <x:c r="S80" s="215"/>
      <x:c r="T80" s="215"/>
      <x:c r="U80" s="172"/>
      <x:c r="V80" s="134"/>
      <x:c r="W80" s="134"/>
      <x:c r="X80" s="274" t="s">
        <x:v>12</x:v>
      </x:c>
      <x:c r="Y80" s="215"/>
      <x:c r="Z80" s="215"/>
      <x:c r="AA80" s="215"/>
      <x:c r="AB80" s="215"/>
      <x:c r="AC80" s="215"/>
      <x:c r="AD80" s="215"/>
      <x:c r="AE80" s="215"/>
      <x:c r="AF80" s="215"/>
      <x:c r="AG80" s="215"/>
      <x:c r="AH80" s="215"/>
      <x:c r="AI80" s="215"/>
      <x:c r="AJ80" s="215"/>
      <x:c r="AK80" s="215"/>
      <x:c r="AL80" s="215"/>
      <x:c r="AM80" s="215"/>
      <x:c r="AN80" s="215"/>
      <x:c r="AO80" s="215"/>
      <x:c r="AP80" s="215"/>
      <x:c r="AQ80" s="215"/>
      <x:c r="AR80" s="215"/>
      <x:c r="AS80" s="215"/>
      <x:c r="AT80" s="215"/>
      <x:c r="AU80" s="215"/>
      <x:c r="AV80" s="215"/>
      <x:c r="AW80" s="215"/>
      <x:c r="AX80" s="215"/>
      <x:c r="AY80" s="172"/>
      <x:c r="AZ80" s="157"/>
      <x:c r="BA80" s="5"/>
    </x:row>
    <x:row r="81" spans="1:53" ht="18.75" customHeight="1">
      <x:c r="A81" s="5"/>
      <x:c r="B81" s="156"/>
      <x:c r="C81" s="276" t="s">
        <x:v>105</x:v>
      </x:c>
      <x:c r="D81" s="215"/>
      <x:c r="E81" s="215"/>
      <x:c r="F81" s="215"/>
      <x:c r="G81" s="215"/>
      <x:c r="H81" s="215"/>
      <x:c r="I81" s="215"/>
      <x:c r="J81" s="215"/>
      <x:c r="K81" s="215"/>
      <x:c r="L81" s="215"/>
      <x:c r="M81" s="215"/>
      <x:c r="N81" s="215"/>
      <x:c r="O81" s="215"/>
      <x:c r="P81" s="215"/>
      <x:c r="Q81" s="215"/>
      <x:c r="R81" s="215"/>
      <x:c r="S81" s="215"/>
      <x:c r="T81" s="215"/>
      <x:c r="U81" s="172"/>
      <x:c r="V81" s="134"/>
      <x:c r="W81" s="134"/>
      <x:c r="X81" s="276" t="s">
        <x:v>1</x:v>
      </x:c>
      <x:c r="Y81" s="215"/>
      <x:c r="Z81" s="215"/>
      <x:c r="AA81" s="215"/>
      <x:c r="AB81" s="215"/>
      <x:c r="AC81" s="215"/>
      <x:c r="AD81" s="215"/>
      <x:c r="AE81" s="215"/>
      <x:c r="AF81" s="215"/>
      <x:c r="AG81" s="215"/>
      <x:c r="AH81" s="215"/>
      <x:c r="AI81" s="215"/>
      <x:c r="AJ81" s="215"/>
      <x:c r="AK81" s="215"/>
      <x:c r="AL81" s="215"/>
      <x:c r="AM81" s="215"/>
      <x:c r="AN81" s="215"/>
      <x:c r="AO81" s="215"/>
      <x:c r="AP81" s="215"/>
      <x:c r="AQ81" s="215"/>
      <x:c r="AR81" s="215"/>
      <x:c r="AS81" s="215"/>
      <x:c r="AT81" s="215"/>
      <x:c r="AU81" s="215"/>
      <x:c r="AV81" s="215"/>
      <x:c r="AW81" s="215"/>
      <x:c r="AX81" s="215"/>
      <x:c r="AY81" s="172"/>
      <x:c r="AZ81" s="157"/>
      <x:c r="BA81" s="5"/>
    </x:row>
    <x:row r="82" spans="1:53" ht="97.5" customHeight="1">
      <x:c r="A82" s="5"/>
      <x:c r="B82" s="156"/>
      <x:c r="C82" s="274" t="s">
        <x:v>122</x:v>
      </x:c>
      <x:c r="D82" s="215"/>
      <x:c r="E82" s="215"/>
      <x:c r="F82" s="215"/>
      <x:c r="G82" s="215"/>
      <x:c r="H82" s="215"/>
      <x:c r="I82" s="215"/>
      <x:c r="J82" s="215"/>
      <x:c r="K82" s="215"/>
      <x:c r="L82" s="215"/>
      <x:c r="M82" s="215"/>
      <x:c r="N82" s="215"/>
      <x:c r="O82" s="215"/>
      <x:c r="P82" s="215"/>
      <x:c r="Q82" s="215"/>
      <x:c r="R82" s="215"/>
      <x:c r="S82" s="215"/>
      <x:c r="T82" s="215"/>
      <x:c r="U82" s="172"/>
      <x:c r="V82" s="134"/>
      <x:c r="W82" s="134"/>
      <x:c r="X82" s="274" t="s">
        <x:v>14</x:v>
      </x:c>
      <x:c r="Y82" s="215"/>
      <x:c r="Z82" s="215"/>
      <x:c r="AA82" s="215"/>
      <x:c r="AB82" s="215"/>
      <x:c r="AC82" s="215"/>
      <x:c r="AD82" s="215"/>
      <x:c r="AE82" s="215"/>
      <x:c r="AF82" s="215"/>
      <x:c r="AG82" s="215"/>
      <x:c r="AH82" s="215"/>
      <x:c r="AI82" s="215"/>
      <x:c r="AJ82" s="215"/>
      <x:c r="AK82" s="215"/>
      <x:c r="AL82" s="215"/>
      <x:c r="AM82" s="215"/>
      <x:c r="AN82" s="215"/>
      <x:c r="AO82" s="215"/>
      <x:c r="AP82" s="215"/>
      <x:c r="AQ82" s="215"/>
      <x:c r="AR82" s="215"/>
      <x:c r="AS82" s="215"/>
      <x:c r="AT82" s="215"/>
      <x:c r="AU82" s="215"/>
      <x:c r="AV82" s="215"/>
      <x:c r="AW82" s="215"/>
      <x:c r="AX82" s="215"/>
      <x:c r="AY82" s="172"/>
      <x:c r="AZ82" s="157"/>
      <x:c r="BA82" s="5"/>
    </x:row>
    <x:row r="83" spans="1:53" ht="18.75" customHeight="1">
      <x:c r="A83" s="5"/>
      <x:c r="B83" s="156"/>
      <x:c r="C83" s="276" t="s">
        <x:v>5</x:v>
      </x:c>
      <x:c r="D83" s="215"/>
      <x:c r="E83" s="215"/>
      <x:c r="F83" s="215"/>
      <x:c r="G83" s="215"/>
      <x:c r="H83" s="215"/>
      <x:c r="I83" s="215"/>
      <x:c r="J83" s="215"/>
      <x:c r="K83" s="215"/>
      <x:c r="L83" s="215"/>
      <x:c r="M83" s="215"/>
      <x:c r="N83" s="215"/>
      <x:c r="O83" s="215"/>
      <x:c r="P83" s="215"/>
      <x:c r="Q83" s="215"/>
      <x:c r="R83" s="215"/>
      <x:c r="S83" s="215"/>
      <x:c r="T83" s="215"/>
      <x:c r="U83" s="172"/>
      <x:c r="V83" s="134"/>
      <x:c r="W83" s="134"/>
      <x:c r="X83" s="276" t="s">
        <x:v>6</x:v>
      </x:c>
      <x:c r="Y83" s="215"/>
      <x:c r="Z83" s="215"/>
      <x:c r="AA83" s="215"/>
      <x:c r="AB83" s="215"/>
      <x:c r="AC83" s="215"/>
      <x:c r="AD83" s="215"/>
      <x:c r="AE83" s="215"/>
      <x:c r="AF83" s="215"/>
      <x:c r="AG83" s="215"/>
      <x:c r="AH83" s="215"/>
      <x:c r="AI83" s="215"/>
      <x:c r="AJ83" s="215"/>
      <x:c r="AK83" s="215"/>
      <x:c r="AL83" s="215"/>
      <x:c r="AM83" s="215"/>
      <x:c r="AN83" s="215"/>
      <x:c r="AO83" s="215"/>
      <x:c r="AP83" s="215"/>
      <x:c r="AQ83" s="215"/>
      <x:c r="AR83" s="215"/>
      <x:c r="AS83" s="215"/>
      <x:c r="AT83" s="215"/>
      <x:c r="AU83" s="215"/>
      <x:c r="AV83" s="215"/>
      <x:c r="AW83" s="215"/>
      <x:c r="AX83" s="215"/>
      <x:c r="AY83" s="172"/>
      <x:c r="AZ83" s="157"/>
      <x:c r="BA83" s="5"/>
    </x:row>
    <x:row r="84" spans="1:53" ht="97.5" customHeight="1">
      <x:c r="A84" s="5"/>
      <x:c r="B84" s="156"/>
      <x:c r="C84" s="274"/>
      <x:c r="D84" s="215"/>
      <x:c r="E84" s="215"/>
      <x:c r="F84" s="215"/>
      <x:c r="G84" s="215"/>
      <x:c r="H84" s="215"/>
      <x:c r="I84" s="215"/>
      <x:c r="J84" s="215"/>
      <x:c r="K84" s="215"/>
      <x:c r="L84" s="215"/>
      <x:c r="M84" s="215"/>
      <x:c r="N84" s="215"/>
      <x:c r="O84" s="215"/>
      <x:c r="P84" s="215"/>
      <x:c r="Q84" s="215"/>
      <x:c r="R84" s="215"/>
      <x:c r="S84" s="215"/>
      <x:c r="T84" s="215"/>
      <x:c r="U84" s="172"/>
      <x:c r="V84" s="134"/>
      <x:c r="W84" s="134"/>
      <x:c r="X84" s="274" t="s">
        <x:v>11</x:v>
      </x:c>
      <x:c r="Y84" s="215"/>
      <x:c r="Z84" s="215"/>
      <x:c r="AA84" s="215"/>
      <x:c r="AB84" s="215"/>
      <x:c r="AC84" s="215"/>
      <x:c r="AD84" s="215"/>
      <x:c r="AE84" s="215"/>
      <x:c r="AF84" s="215"/>
      <x:c r="AG84" s="215"/>
      <x:c r="AH84" s="215"/>
      <x:c r="AI84" s="215"/>
      <x:c r="AJ84" s="215"/>
      <x:c r="AK84" s="215"/>
      <x:c r="AL84" s="215"/>
      <x:c r="AM84" s="215"/>
      <x:c r="AN84" s="215"/>
      <x:c r="AO84" s="215"/>
      <x:c r="AP84" s="215"/>
      <x:c r="AQ84" s="215"/>
      <x:c r="AR84" s="215"/>
      <x:c r="AS84" s="215"/>
      <x:c r="AT84" s="215"/>
      <x:c r="AU84" s="215"/>
      <x:c r="AV84" s="215"/>
      <x:c r="AW84" s="215"/>
      <x:c r="AX84" s="215"/>
      <x:c r="AY84" s="172"/>
      <x:c r="AZ84" s="157"/>
      <x:c r="BA84" s="5"/>
    </x:row>
    <x:row r="85" spans="1:53" ht="18.75" customHeight="1">
      <x:c r="A85" s="5"/>
      <x:c r="B85" s="156"/>
      <x:c r="C85" s="276" t="s">
        <x:v>110</x:v>
      </x:c>
      <x:c r="D85" s="215"/>
      <x:c r="E85" s="215"/>
      <x:c r="F85" s="215"/>
      <x:c r="G85" s="215"/>
      <x:c r="H85" s="215"/>
      <x:c r="I85" s="215"/>
      <x:c r="J85" s="215"/>
      <x:c r="K85" s="215"/>
      <x:c r="L85" s="215"/>
      <x:c r="M85" s="215"/>
      <x:c r="N85" s="215"/>
      <x:c r="O85" s="215"/>
      <x:c r="P85" s="215"/>
      <x:c r="Q85" s="215"/>
      <x:c r="R85" s="215"/>
      <x:c r="S85" s="215"/>
      <x:c r="T85" s="215"/>
      <x:c r="U85" s="172"/>
      <x:c r="V85" s="134"/>
      <x:c r="W85" s="134"/>
      <x:c r="X85" s="276" t="s">
        <x:v>8</x:v>
      </x:c>
      <x:c r="Y85" s="215"/>
      <x:c r="Z85" s="215"/>
      <x:c r="AA85" s="215"/>
      <x:c r="AB85" s="215"/>
      <x:c r="AC85" s="215"/>
      <x:c r="AD85" s="215"/>
      <x:c r="AE85" s="215"/>
      <x:c r="AF85" s="215"/>
      <x:c r="AG85" s="215"/>
      <x:c r="AH85" s="215"/>
      <x:c r="AI85" s="215"/>
      <x:c r="AJ85" s="215"/>
      <x:c r="AK85" s="215"/>
      <x:c r="AL85" s="215"/>
      <x:c r="AM85" s="215"/>
      <x:c r="AN85" s="215"/>
      <x:c r="AO85" s="215"/>
      <x:c r="AP85" s="215"/>
      <x:c r="AQ85" s="215"/>
      <x:c r="AR85" s="215"/>
      <x:c r="AS85" s="215"/>
      <x:c r="AT85" s="215"/>
      <x:c r="AU85" s="215"/>
      <x:c r="AV85" s="215"/>
      <x:c r="AW85" s="215"/>
      <x:c r="AX85" s="215"/>
      <x:c r="AY85" s="172"/>
      <x:c r="AZ85" s="157"/>
      <x:c r="BA85" s="5"/>
    </x:row>
    <x:row r="86" spans="1:53" ht="97.5" customHeight="1">
      <x:c r="A86" s="5"/>
      <x:c r="B86" s="158"/>
      <x:c r="C86" s="274" t="s">
        <x:v>7</x:v>
      </x:c>
      <x:c r="D86" s="215"/>
      <x:c r="E86" s="215"/>
      <x:c r="F86" s="215"/>
      <x:c r="G86" s="215"/>
      <x:c r="H86" s="215"/>
      <x:c r="I86" s="215"/>
      <x:c r="J86" s="215"/>
      <x:c r="K86" s="215"/>
      <x:c r="L86" s="215"/>
      <x:c r="M86" s="215"/>
      <x:c r="N86" s="215"/>
      <x:c r="O86" s="215"/>
      <x:c r="P86" s="215"/>
      <x:c r="Q86" s="215"/>
      <x:c r="R86" s="215"/>
      <x:c r="S86" s="215"/>
      <x:c r="T86" s="215"/>
      <x:c r="U86" s="172"/>
      <x:c r="V86" s="134"/>
      <x:c r="W86" s="134"/>
      <x:c r="X86" s="274" t="s">
        <x:v>10</x:v>
      </x:c>
      <x:c r="Y86" s="215"/>
      <x:c r="Z86" s="215"/>
      <x:c r="AA86" s="215"/>
      <x:c r="AB86" s="215"/>
      <x:c r="AC86" s="215"/>
      <x:c r="AD86" s="215"/>
      <x:c r="AE86" s="215"/>
      <x:c r="AF86" s="215"/>
      <x:c r="AG86" s="215"/>
      <x:c r="AH86" s="215"/>
      <x:c r="AI86" s="215"/>
      <x:c r="AJ86" s="215"/>
      <x:c r="AK86" s="215"/>
      <x:c r="AL86" s="215"/>
      <x:c r="AM86" s="215"/>
      <x:c r="AN86" s="215"/>
      <x:c r="AO86" s="215"/>
      <x:c r="AP86" s="215"/>
      <x:c r="AQ86" s="215"/>
      <x:c r="AR86" s="215"/>
      <x:c r="AS86" s="215"/>
      <x:c r="AT86" s="215"/>
      <x:c r="AU86" s="215"/>
      <x:c r="AV86" s="215"/>
      <x:c r="AW86" s="215"/>
      <x:c r="AX86" s="215"/>
      <x:c r="AY86" s="172"/>
      <x:c r="AZ86" s="157"/>
      <x:c r="BA86" s="5"/>
    </x:row>
    <x:row r="87" spans="1:53" ht="6" customHeight="1">
      <x:c r="A87" s="5"/>
      <x:c r="B87" s="124"/>
      <x:c r="C87" s="159"/>
      <x:c r="D87" s="159"/>
      <x:c r="E87" s="159"/>
      <x:c r="F87" s="159"/>
      <x:c r="G87" s="159"/>
      <x:c r="H87" s="159"/>
      <x:c r="I87" s="159"/>
      <x:c r="J87" s="159"/>
      <x:c r="K87" s="159"/>
      <x:c r="L87" s="159"/>
      <x:c r="M87" s="159"/>
      <x:c r="N87" s="159"/>
      <x:c r="O87" s="159"/>
      <x:c r="P87" s="159"/>
      <x:c r="Q87" s="159"/>
      <x:c r="R87" s="159"/>
      <x:c r="S87" s="159"/>
      <x:c r="T87" s="159"/>
      <x:c r="U87" s="159"/>
      <x:c r="V87" s="143"/>
      <x:c r="W87" s="143"/>
      <x:c r="X87" s="159"/>
      <x:c r="Y87" s="159"/>
      <x:c r="Z87" s="159"/>
      <x:c r="AA87" s="159"/>
      <x:c r="AB87" s="159"/>
      <x:c r="AC87" s="159"/>
      <x:c r="AD87" s="159"/>
      <x:c r="AE87" s="159"/>
      <x:c r="AF87" s="159"/>
      <x:c r="AG87" s="159"/>
      <x:c r="AH87" s="159"/>
      <x:c r="AI87" s="159"/>
      <x:c r="AJ87" s="159"/>
      <x:c r="AK87" s="159"/>
      <x:c r="AL87" s="159"/>
      <x:c r="AM87" s="159"/>
      <x:c r="AN87" s="159"/>
      <x:c r="AO87" s="159"/>
      <x:c r="AP87" s="159"/>
      <x:c r="AQ87" s="159"/>
      <x:c r="AR87" s="159"/>
      <x:c r="AS87" s="159"/>
      <x:c r="AT87" s="159"/>
      <x:c r="AU87" s="159"/>
      <x:c r="AV87" s="159"/>
      <x:c r="AW87" s="159"/>
      <x:c r="AX87" s="159"/>
      <x:c r="AY87" s="159"/>
      <x:c r="AZ87" s="160"/>
      <x:c r="BA87" s="5"/>
    </x:row>
    <x:row r="88" spans="1:53" ht="18.75" customHeight="1">
      <x:c r="A88" s="161"/>
      <x:c r="B88" s="53"/>
      <x:c r="C88" s="53"/>
      <x:c r="D88" s="53"/>
      <x:c r="E88" s="53"/>
      <x:c r="F88" s="53"/>
      <x:c r="G88" s="53"/>
      <x:c r="H88" s="53"/>
      <x:c r="I88" s="53"/>
      <x:c r="J88" s="53"/>
      <x:c r="K88" s="53"/>
      <x:c r="L88" s="53"/>
      <x:c r="M88" s="53"/>
      <x:c r="N88" s="53"/>
      <x:c r="O88" s="53"/>
      <x:c r="P88" s="53"/>
      <x:c r="Q88" s="53"/>
      <x:c r="R88" s="53"/>
      <x:c r="S88" s="53"/>
      <x:c r="T88" s="53"/>
      <x:c r="U88" s="53"/>
      <x:c r="V88" s="53"/>
      <x:c r="W88" s="53"/>
      <x:c r="X88" s="53"/>
      <x:c r="Y88" s="53"/>
      <x:c r="Z88" s="53"/>
      <x:c r="AA88" s="53"/>
      <x:c r="AB88" s="53"/>
      <x:c r="AC88" s="53"/>
      <x:c r="AD88" s="53"/>
      <x:c r="AE88" s="53"/>
      <x:c r="AF88" s="53"/>
      <x:c r="AG88" s="53"/>
      <x:c r="AH88" s="53"/>
      <x:c r="AI88" s="53"/>
      <x:c r="AJ88" s="53"/>
      <x:c r="AK88" s="53"/>
      <x:c r="AL88" s="53"/>
      <x:c r="AM88" s="53"/>
      <x:c r="AN88" s="53"/>
      <x:c r="AO88" s="53"/>
      <x:c r="AP88" s="53"/>
      <x:c r="AQ88" s="53"/>
      <x:c r="AR88" s="53"/>
      <x:c r="AS88" s="53"/>
      <x:c r="AT88" s="53"/>
      <x:c r="AU88" s="53"/>
      <x:c r="AV88" s="53"/>
      <x:c r="AW88" s="53"/>
      <x:c r="AX88" s="53"/>
      <x:c r="AY88" s="53"/>
      <x:c r="AZ88" s="53"/>
      <x:c r="BA88" s="162"/>
    </x:row>
  </x:sheetData>
  <x:mergeCells count="361">
    <x:mergeCell ref="Z10:AA12"/>
    <x:mergeCell ref="AG10:AH12"/>
    <x:mergeCell ref="AI10:AJ12"/>
    <x:mergeCell ref="AK10:AL12"/>
    <x:mergeCell ref="AM10:AN10"/>
    <x:mergeCell ref="AP10:AQ12"/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C10:E10"/>
    <x:mergeCell ref="F10:T10"/>
    <x:mergeCell ref="X10:Y12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0:G50"/>
    <x:mergeCell ref="H50:I50"/>
    <x:mergeCell ref="K50:L50"/>
    <x:mergeCell ref="Q50:U50"/>
    <x:mergeCell ref="X50:Y50"/>
    <x:mergeCell ref="AJ50:AM50"/>
    <x:mergeCell ref="AN50:AP50"/>
    <x:mergeCell ref="AQ50:AR50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6:U86"/>
    <x:mergeCell ref="X86:AY86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AE50:AI50"/>
  </x:mergeCells>
  <x:conditionalFormatting sqref="E25:E25 M25:M25 AJ25:AJ25 AR25:AS25 C40:C57 P40:P57 AD40:AD57">
    <x:cfRule type="cellIs" dxfId="0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72223043441772461" right="0.69972223043441772461" top="0.75" bottom="0.75" header="0" footer="0"/>
  <x:pageSetup paperSize="1" scale="80" firstPageNumber="1" fitToWidth="1" fitToHeight="0" pageOrder="overThenDown" orientation="portrait" usePrinterDefaults="1" blackAndWhite="0" draft="0" cellComments="atEnd" useFirstPageNumber="0" horizontalDpi="600" verticalDpi="600" copies="1"/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헤이예</vt:lpstr>
    </vt:vector>
  </ep:TitlesOfParts>
  <ep:TotalTime>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kazin</cp:lastModifiedBy>
  <cp:revision>9</cp:revision>
  <dcterms:created xsi:type="dcterms:W3CDTF">2025-03-08T14:36:35.000</dcterms:created>
  <dcterms:modified xsi:type="dcterms:W3CDTF">2025-03-27T15:04:00.231</dcterms:modified>
  <cp:version>1200.0100.01</cp:version>
</cp:coreProperties>
</file>