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정우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<x:sst xmlns:r="http://schemas.openxmlformats.org/officeDocument/2006/relationships" xmlns:c="http://schemas.openxmlformats.org/drawingml/2006/chart" xmlns:x="http://schemas.openxmlformats.org/spreadsheetml/2006/main" count="139" uniqueCount="118">
  <x:si>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</x:si>
  <x:si>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▣커서를 올려 확인해주세요. 메모를 포함한 이 칸을 지우거나 수정하는 것을 금합니다.</x:t>
  </x:si>
  <x:si>
    <x:t>0</x:t>
  </x:si>
  <x:si>
    <x:t>직업 기능 점수</x:t>
  </x:si>
  <x:si>
    <x:t>관심 기능 점수</x:t>
  </x:si>
  <x:si>
    <x:t>현재 정신 상태</x:t>
  </x:si>
  <x:si>
    <x:t>공포증과 집착증</x:t>
  </x:si>
  <x:si>
    <x:t>의미 있는 장소들</x:t>
  </x:si>
  <x:si>
    <x:t>신화서, 주문, 유물</x:t>
  </x:si>
  <x:si>
    <x:t>기이한 존재들과의 만남</x:t>
  </x:si>
  <x:si>
    <x:t>광기의 발작</x:t>
  </x:si>
  <x:si>
    <x:t>탐사자 기능</x:t>
  </x:si>
  <x:si>
    <x:t>크툴루 신화</x:t>
  </x:si>
  <x:si>
    <x:t>응급처치</x:t>
  </x:si>
  <x:si>
    <x:t>장기적 광기</x:t>
  </x:si>
  <x:si>
    <x:t>현금과 자산</x:t>
  </x:si>
  <x:si>
    <x:t>플레이어</x:t>
  </x:si>
  <x:si>
    <x:t>백스토리</x:t>
  </x:si>
  <x:si>
    <x:t>일시적 광기</x:t>
  </x:si>
  <x:si>
    <x:t>피해 보너스</x:t>
  </x:si>
  <x:si>
    <x:t>자료조사</x:t>
  </x:si>
  <x:si>
    <x:t>남은 점수</x:t>
  </x:si>
  <x:si>
    <x:t>자동차 운전</x:t>
  </x:si>
  <x:si>
    <x:t>은밀행동</x:t>
  </x:si>
  <x:si>
    <x:t>기계수리</x:t>
  </x:si>
  <x:si>
    <x:t>전기수리</x:t>
  </x:si>
  <x:si>
    <x:t>언어(모국어)</x:t>
  </x:si>
  <x:si>
    <x:t>사격(권총)</x:t>
  </x:si>
  <x:si>
    <x:t>정신분석</x:t>
  </x:si>
  <x:si>
    <x:t>중장비 조작</x:t>
  </x:si>
  <x:si>
    <x:t>스킬 성장치</x:t>
  </x:si>
  <x:si>
    <x:t>공격 횟수</x:t>
  </x:si>
  <x:si>
    <x:t>근접전(격투)</x:t>
  </x:si>
  <x:si>
    <x:t>사격(라/산)</x:t>
  </x:si>
  <x:si>
    <x:t>장비와 소지품</x:t>
  </x:si>
  <x:si>
    <x:t>소비 수준</x:t>
  </x:si>
  <x:si>
    <x:t>사상/신념</x:t>
  </x:si>
  <x:si>
    <x:t>탐사자정보</x:t>
  </x:si>
  <x:si>
    <x:t>소중한 물건들</x:t>
  </x:si>
  <x:si>
    <x:t>부상과 흉터</x:t>
  </x:si>
  <x:si>
    <x:t>중요한 사람들</x:t>
  </x:si>
  <x:si>
    <x:t>민첩</x:t>
  </x:si>
  <x:si>
    <x:t>특성치</x:t>
  </x:si>
  <x:si>
    <x:t>정신</x:t>
  </x:si>
  <x:si>
    <x:t>이름</x:t>
  </x:si>
  <x:si>
    <x:t>근력</x:t>
  </x:si>
  <x:si>
    <x:t>이동력</x:t>
  </x:si>
  <x:si>
    <x:t>교육</x:t>
  </x:si>
  <x:si>
    <x:t>직업</x:t>
  </x:si>
  <x:si>
    <x:t>성별</x:t>
  </x:si>
  <x:si>
    <x:t>체력</x:t>
  </x:si>
  <x:si>
    <x:t>건강</x:t>
  </x:si>
  <x:si>
    <x:t>나이</x:t>
  </x:si>
  <x:si>
    <x:t>이성</x:t>
  </x:si>
  <x:si>
    <x:t>외모</x:t>
  </x:si>
  <x:si>
    <x:t>거주지</x:t>
  </x:si>
  <x:si>
    <x:t>출생지</x:t>
  </x:si>
  <x:si>
    <x:t>크기</x:t>
  </x:si>
  <x:si>
    <x:t>지능</x:t>
  </x:si>
  <x:si>
    <x:t>회계</x:t>
  </x:si>
  <x:si>
    <x:t>실시간</x:t>
  </x:si>
  <x:si>
    <x:t>도약</x:t>
  </x:si>
  <x:si>
    <x:t>오컬트</x:t>
  </x:si>
  <x:si>
    <x:t>체구</x:t>
  </x:si>
  <x:si>
    <x:t>매혹</x:t>
  </x:si>
  <x:si>
    <x:t>\</x:t>
  </x:si>
  <x:si>
    <x:t>고고학</x:t>
  </x:si>
  <x:si>
    <x:t>듣기</x:t>
  </x:si>
  <x:si>
    <x:t>투척</x:t>
  </x:si>
  <x:si>
    <x:t>자연</x:t>
  </x:si>
  <x:si>
    <x:t>의료</x:t>
  </x:si>
  <x:si>
    <x:t>항법</x:t>
  </x:si>
  <x:si>
    <x:t>회피</x:t>
  </x:si>
  <x:si>
    <x:t>운</x:t>
  </x:si>
  <x:si>
    <x:t>빈사</x:t>
  </x:si>
  <x:si>
    <x:t>말재주</x:t>
  </x:si>
  <x:si>
    <x:t>법률</x:t>
  </x:si>
  <x:si>
    <x:t>관찰력</x:t>
  </x:si>
  <x:si>
    <x:t>위협</x:t>
  </x:si>
  <x:si>
    <x:t>변장</x:t>
  </x:si>
  <x:si>
    <x:t>요약</x:t>
  </x:si>
  <x:si>
    <x:t>역사</x:t>
  </x:si>
  <x:si>
    <x:t>인류학</x:t>
  </x:si>
  <x:si>
    <x:t>중상</x:t>
  </x:si>
  <x:si>
    <x:t>/</x:t>
  </x:si>
  <x:si>
    <x:t>감정</x:t>
  </x:si>
  <x:si>
    <x:t>마력</x:t>
  </x:si>
  <x:si>
    <x:t>오르기</x:t>
  </x:si>
  <x:si>
    <x:t>열쇠공</x:t>
  </x:si>
  <x:si>
    <x:t>사거리</x:t>
  </x:si>
  <x:si>
    <x:t>기능</x:t>
  </x:si>
  <x:si>
    <x:t>고장</x:t>
  </x:si>
  <x:si>
    <x:t>비무장</x:t>
  </x:si>
  <x:si>
    <x:t>-</x:t>
  </x:si>
  <x:si>
    <x:t>남성</x:t>
  </x:si>
  <x:si>
    <x:t>성격</x:t>
  </x:si>
  <x:si>
    <x:t>1d3</x:t>
  </x:si>
  <x:si>
    <x:t>손놀림</x:t>
  </x:si>
  <x:si>
    <x:t>피해</x:t>
  </x:si>
  <x:si>
    <x:t>설득</x:t>
  </x:si>
  <x:si>
    <x:t>심리학</x:t>
  </x:si>
  <x:si>
    <x:t>추적</x:t>
  </x:si>
  <x:si>
    <x:t>전투</x:t>
  </x:si>
  <x:si>
    <x:t>겉보기</x:t>
  </x:si>
  <x:si>
    <x:t>승마</x:t>
  </x:si>
  <x:si>
    <x:t>탄약</x:t>
  </x:si>
  <x:si>
    <x:t>자산</x:t>
  </x:si>
  <x:si>
    <x:t>db</x:t>
  </x:si>
  <x:si>
    <x:t>서정우</x:t>
  </x:si>
  <x:si>
    <x:t>라일라</x:t>
  </x:si>
  <x:si>
    <x:t>수영</x:t>
  </x:si>
  <x:si>
    <x:t>소설가</x:t>
  </x:si>
  <x:si>
    <x:t>현금</x:t>
  </x:si>
  <x:si>
    <x:t>재력</x:t>
  </x:si>
  <x:si>
    <x:t>무기</x:t>
  </x:si>
  <x:si>
    <x:t>8</x:t>
  </x:si>
  <x:si>
    <x:t/>
  </x:si>
  <x:si>
    <x:t>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</x:si>
</x:sst>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x:font>
      <x:name val="Arial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x:font>
      <x:name val="Arial"/>
      <x:sz val="18"/>
      <x:color rgb="ffffffff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Border="1" applyAlignment="1">
          <x:alignment horizontal="center" vertical="center" wrapText="1"/>
        </x:xf>
      </mc:Fallback>
    </mc:AlternateContent>
    <x:xf numFmtId="0" fontId="0" fillId="0" borderId="60" xfId="0" applyFont="1" applyBorder="1" applyAlignment="1">
      <x:alignment horizontal="general" vertical="bottom"/>
    </x:xf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ont="1" applyBorder="1" applyAlignment="1">
          <x:alignment horizontal="center" vertical="center" wrapText="1"/>
        </x:xf>
      </mc:Fallback>
    </mc:AlternateContent>
    <x:xf numFmtId="0" fontId="0" fillId="0" borderId="63" xfId="0" applyFont="1" applyBorder="1" applyAlignment="1">
      <x:alignment horizontal="general" vertical="bottom"/>
    </x:xf>
    <x:xf numFmtId="0" fontId="0" fillId="0" borderId="6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5" xfId="0" applyFont="1" applyBorder="1" applyAlignment="1">
          <x:alignment horizontal="center" vertical="center"/>
        </x:xf>
      </mc:Fallback>
    </mc:AlternateContent>
    <x:xf numFmtId="0" fontId="0" fillId="0" borderId="66" xfId="0" applyFont="1" applyBorder="1" applyAlignment="1">
      <x:alignment horizontal="general" vertical="bottom"/>
    </x:xf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5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8" xfId="0" applyFont="1" applyBorder="1" applyAlignment="1">
          <x:alignment horizontal="center" vertical="center" wrapText="1"/>
        </x:xf>
      </mc:Fallback>
    </mc:AlternateContent>
    <x:xf numFmtId="0" fontId="0" fillId="0" borderId="69" xfId="0" applyFont="1" applyBorder="1" applyAlignment="1">
      <x:alignment horizontal="general" vertical="bottom"/>
    </x:xf>
    <x:xf numFmtId="0" fontId="0" fillId="0" borderId="7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5" xfId="0" applyFont="1" applyBorder="1" applyAlignment="1">
          <x:alignment horizontal="center" vertical="center" wrapText="1"/>
        </x:xf>
      </mc:Fallback>
    </mc:AlternateContent>
    <x:xf numFmtId="0" fontId="0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x:xf numFmtId="0" fontId="0" fillId="6" borderId="64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x:xf numFmtId="0" fontId="13" fillId="6" borderId="65" xfId="0" applyFont="1" applyBorder="1" applyAlignment="1">
      <x:alignment horizontal="left" vertical="center" wrapText="1"/>
    </x:xf>
    <x:xf numFmtId="0" fontId="13" fillId="6" borderId="66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4" xfId="0" applyFont="1" applyBorder="1" applyAlignment="1">
          <x:alignment horizontal="center" vertical="center" wrapText="1"/>
        </x:xf>
      </mc:Fallback>
    </mc:AlternateContent>
    <x:xf numFmtId="0" fontId="20" fillId="6" borderId="73" xfId="0" applyFont="1" applyBorder="1" applyAlignment="1">
      <x:alignment horizontal="left" vertical="center" wrapText="1"/>
    </x:xf>
    <x:xf numFmtId="0" fontId="0" fillId="0" borderId="74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5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1" xfId="0" applyFont="1" applyBorder="1" applyAlignment="1">
      <x:alignment horizontal="left" vertical="center" wrapText="1"/>
    </x:xf>
    <x:xf numFmtId="0" fontId="0" fillId="0" borderId="7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77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59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3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Fill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Border="1" applyAlignment="1">
          <x:alignment horizontal="center" vertical="center" wrapText="1"/>
        </x:xf>
      </mc:Fallback>
    </mc:AlternateContent>
    <x:xf numFmtId="0" fontId="8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59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5" xfId="0" applyFont="1" applyBorder="1" applyAlignment="1">
      <x:alignment horizontal="left" vertical="bottom" wrapText="1"/>
    </x:xf>
    <x:xf numFmtId="0" fontId="0" fillId="6" borderId="65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ont="1" applyBorder="1" applyAlignment="1">
          <x:alignment horizontal="center" vertical="center" wrapText="1"/>
        </x:xf>
      </mc:Fallback>
    </mc:AlternateContent>
    <x:xf numFmtId="0" fontId="13" fillId="6" borderId="59" xfId="0" applyFont="1" applyBorder="1" applyAlignment="1">
      <x:alignment horizontal="left" vertical="center" wrapText="1"/>
    </x:xf>
    <x:xf numFmtId="0" fontId="13" fillId="6" borderId="63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  <x:pageSetUpPr autoPageBreaks="1" fitToPage="1"/>
  </x:sheetPr>
  <x:dimension ref="A1:BA8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117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39" t="s">
        <x:v>37</x:v>
      </x:c>
      <x:c r="C3" s="240"/>
      <x:c r="D3" s="240"/>
      <x:c r="E3" s="240"/>
      <x:c r="F3" s="240"/>
      <x:c r="G3" s="240"/>
      <x:c r="H3" s="240"/>
      <x:c r="I3" s="240"/>
      <x:c r="J3" s="240"/>
      <x:c r="K3" s="240"/>
      <x:c r="L3" s="240"/>
      <x:c r="M3" s="240"/>
      <x:c r="N3" s="240"/>
      <x:c r="O3" s="240"/>
      <x:c r="P3" s="240"/>
      <x:c r="Q3" s="240"/>
      <x:c r="R3" s="240"/>
      <x:c r="S3" s="240"/>
      <x:c r="T3" s="240"/>
      <x:c r="U3" s="241"/>
      <x:c r="V3" s="6"/>
      <x:c r="W3" s="7"/>
      <x:c r="X3" s="239" t="s">
        <x:v>42</x:v>
      </x:c>
      <x:c r="Y3" s="240"/>
      <x:c r="Z3" s="240"/>
      <x:c r="AA3" s="240"/>
      <x:c r="AB3" s="240"/>
      <x:c r="AC3" s="240"/>
      <x:c r="AD3" s="240"/>
      <x:c r="AE3" s="240"/>
      <x:c r="AF3" s="240"/>
      <x:c r="AG3" s="240"/>
      <x:c r="AH3" s="240"/>
      <x:c r="AI3" s="240"/>
      <x:c r="AJ3" s="240"/>
      <x:c r="AK3" s="240"/>
      <x:c r="AL3" s="240"/>
      <x:c r="AM3" s="240"/>
      <x:c r="AN3" s="240"/>
      <x:c r="AO3" s="240"/>
      <x:c r="AP3" s="240"/>
      <x:c r="AQ3" s="240"/>
      <x:c r="AR3" s="240"/>
      <x:c r="AS3" s="240"/>
      <x:c r="AT3" s="240"/>
      <x:c r="AU3" s="240"/>
      <x:c r="AV3" s="240"/>
      <x:c r="AW3" s="240"/>
      <x:c r="AX3" s="240"/>
      <x:c r="AY3" s="240"/>
      <x:c r="AZ3" s="241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108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3" t="s">
        <x:v>44</x:v>
      </x:c>
      <x:c r="D6" s="263"/>
      <x:c r="E6" s="264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2"/>
      <x:c r="U6" s="21"/>
      <x:c r="V6" s="6"/>
      <x:c r="W6" s="7"/>
      <x:c r="X6" s="265" t="s">
        <x:v>45</x:v>
      </x:c>
      <x:c r="Y6" s="219"/>
      <x:c r="Z6" s="268">
        <x:v>40</x:v>
      </x:c>
      <x:c r="AA6" s="219"/>
      <x:c r="AB6" s="26"/>
      <x:c r="AC6" s="26"/>
      <x:c r="AD6" s="27">
        <x:f>ROUNDDOWN(Z6/2,0)</x:f>
        <x:v>20</x:v>
      </x:c>
      <x:c r="AE6" s="28"/>
      <x:c r="AF6" s="28"/>
      <x:c r="AG6" s="305" t="s">
        <x:v>41</x:v>
      </x:c>
      <x:c r="AH6" s="219"/>
      <x:c r="AI6" s="268">
        <x:v>65</x:v>
      </x:c>
      <x:c r="AJ6" s="219"/>
      <x:c r="AK6" s="310"/>
      <x:c r="AL6" s="219"/>
      <x:c r="AM6" s="246">
        <x:f>ROUNDDOWN(AI6/2,0)</x:f>
        <x:v>32</x:v>
      </x:c>
      <x:c r="AN6" s="230"/>
      <x:c r="AO6" s="28"/>
      <x:c r="AP6" s="305" t="s">
        <x:v>43</x:v>
      </x:c>
      <x:c r="AQ6" s="219"/>
      <x:c r="AR6" s="268">
        <x:v>75</x:v>
      </x:c>
      <x:c r="AS6" s="225"/>
      <x:c r="AT6" s="225"/>
      <x:c r="AU6" s="225"/>
      <x:c r="AV6" s="219"/>
      <x:c r="AW6" s="26"/>
      <x:c r="AX6" s="26"/>
      <x:c r="AY6" s="27">
        <x:f>ROUNDDOWN(AR6/2,0)</x:f>
        <x:v>37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66"/>
      <x:c r="Y7" s="221"/>
      <x:c r="Z7" s="220"/>
      <x:c r="AA7" s="221"/>
      <x:c r="AB7" s="26"/>
      <x:c r="AC7" s="26"/>
      <x:c r="AD7" s="28"/>
      <x:c r="AE7" s="28"/>
      <x:c r="AF7" s="28"/>
      <x:c r="AG7" s="220"/>
      <x:c r="AH7" s="221"/>
      <x:c r="AI7" s="220"/>
      <x:c r="AJ7" s="221"/>
      <x:c r="AK7" s="220"/>
      <x:c r="AL7" s="221"/>
      <x:c r="AM7" s="28"/>
      <x:c r="AN7" s="28"/>
      <x:c r="AO7" s="28"/>
      <x:c r="AP7" s="220"/>
      <x:c r="AQ7" s="221"/>
      <x:c r="AR7" s="220"/>
      <x:c r="AS7" s="268"/>
      <x:c r="AT7" s="268"/>
      <x:c r="AU7" s="268"/>
      <x:c r="AV7" s="221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3" t="s">
        <x:v>16</x:v>
      </x:c>
      <x:c r="D8" s="263"/>
      <x:c r="E8" s="221"/>
      <x:c r="F8" s="258" t="s">
        <x:v>109</x:v>
      </x:c>
      <x:c r="G8" s="259"/>
      <x:c r="H8" s="259"/>
      <x:c r="I8" s="259"/>
      <x:c r="J8" s="259"/>
      <x:c r="K8" s="259"/>
      <x:c r="L8" s="259"/>
      <x:c r="M8" s="259"/>
      <x:c r="N8" s="259"/>
      <x:c r="O8" s="259"/>
      <x:c r="P8" s="259"/>
      <x:c r="Q8" s="259"/>
      <x:c r="R8" s="259"/>
      <x:c r="S8" s="259"/>
      <x:c r="T8" s="260"/>
      <x:c r="U8" s="33"/>
      <x:c r="V8" s="6"/>
      <x:c r="W8" s="7"/>
      <x:c r="X8" s="267"/>
      <x:c r="Y8" s="223"/>
      <x:c r="Z8" s="222"/>
      <x:c r="AA8" s="223"/>
      <x:c r="AB8" s="26"/>
      <x:c r="AC8" s="26"/>
      <x:c r="AD8" s="34">
        <x:f>ROUNDDOWN(Z6/5,0)</x:f>
        <x:v>8</x:v>
      </x:c>
      <x:c r="AE8" s="28"/>
      <x:c r="AF8" s="28"/>
      <x:c r="AG8" s="222"/>
      <x:c r="AH8" s="223"/>
      <x:c r="AI8" s="222"/>
      <x:c r="AJ8" s="223"/>
      <x:c r="AK8" s="222"/>
      <x:c r="AL8" s="223"/>
      <x:c r="AM8" s="309">
        <x:f>ROUNDDOWN(AI6/5,0)</x:f>
        <x:v>13</x:v>
      </x:c>
      <x:c r="AN8" s="230"/>
      <x:c r="AO8" s="28"/>
      <x:c r="AP8" s="222"/>
      <x:c r="AQ8" s="223"/>
      <x:c r="AR8" s="222"/>
      <x:c r="AS8" s="226"/>
      <x:c r="AT8" s="226"/>
      <x:c r="AU8" s="226"/>
      <x:c r="AV8" s="223"/>
      <x:c r="AW8" s="26"/>
      <x:c r="AX8" s="26"/>
      <x:c r="AY8" s="34">
        <x:f>ROUNDDOWN(AR6/5,0)</x:f>
        <x:v>15</x:v>
      </x:c>
      <x:c r="AZ8" s="29"/>
      <x:c r="BA8" s="8"/>
    </x:row>
    <x:row r="9" spans="1:53" ht="3.75" customHeight="1">
      <x:c r="A9" s="5"/>
      <x:c r="B9" s="25"/>
      <x:c r="C9" s="222"/>
      <x:c r="D9" s="226"/>
      <x:c r="E9" s="223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0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3" t="s">
        <x:v>48</x:v>
      </x:c>
      <x:c r="D10" s="263"/>
      <x:c r="E10" s="264"/>
      <x:c r="F10" s="258" t="s">
        <x:v>111</x:v>
      </x:c>
      <x:c r="G10" s="259"/>
      <x:c r="H10" s="259"/>
      <x:c r="I10" s="259"/>
      <x:c r="J10" s="259"/>
      <x:c r="K10" s="259"/>
      <x:c r="L10" s="259"/>
      <x:c r="M10" s="259"/>
      <x:c r="N10" s="259"/>
      <x:c r="O10" s="259"/>
      <x:c r="P10" s="259"/>
      <x:c r="Q10" s="259"/>
      <x:c r="R10" s="259"/>
      <x:c r="S10" s="259"/>
      <x:c r="T10" s="260"/>
      <x:c r="U10" s="33"/>
      <x:c r="V10" s="6"/>
      <x:c r="W10" s="7"/>
      <x:c r="X10" s="265" t="s">
        <x:v>51</x:v>
      </x:c>
      <x:c r="Y10" s="219"/>
      <x:c r="Z10" s="268">
        <x:v>45</x:v>
      </x:c>
      <x:c r="AA10" s="219"/>
      <x:c r="AB10" s="26"/>
      <x:c r="AC10" s="26"/>
      <x:c r="AD10" s="27">
        <x:f>ROUNDDOWN(Z10/2,0)</x:f>
        <x:v>22</x:v>
      </x:c>
      <x:c r="AE10" s="28"/>
      <x:c r="AF10" s="28"/>
      <x:c r="AG10" s="305" t="s">
        <x:v>54</x:v>
      </x:c>
      <x:c r="AH10" s="219"/>
      <x:c r="AI10" s="268">
        <x:v>60</x:v>
      </x:c>
      <x:c r="AJ10" s="219"/>
      <x:c r="AK10" s="310"/>
      <x:c r="AL10" s="219"/>
      <x:c r="AM10" s="246">
        <x:f>ROUNDDOWN(AI10/2,0)</x:f>
        <x:v>30</x:v>
      </x:c>
      <x:c r="AN10" s="230"/>
      <x:c r="AO10" s="28"/>
      <x:c r="AP10" s="305" t="s">
        <x:v>47</x:v>
      </x:c>
      <x:c r="AQ10" s="219"/>
      <x:c r="AR10" s="268">
        <x:v>80</x:v>
      </x:c>
      <x:c r="AS10" s="225"/>
      <x:c r="AT10" s="225"/>
      <x:c r="AU10" s="225"/>
      <x:c r="AV10" s="219"/>
      <x:c r="AW10" s="26"/>
      <x:c r="AX10" s="26"/>
      <x:c r="AY10" s="27">
        <x:f>ROUNDDOWN(AR10/2,0)</x:f>
        <x:v>40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66"/>
      <x:c r="Y11" s="221"/>
      <x:c r="Z11" s="220"/>
      <x:c r="AA11" s="221"/>
      <x:c r="AB11" s="26"/>
      <x:c r="AC11" s="26"/>
      <x:c r="AD11" s="28"/>
      <x:c r="AE11" s="28"/>
      <x:c r="AF11" s="28"/>
      <x:c r="AG11" s="220"/>
      <x:c r="AH11" s="221"/>
      <x:c r="AI11" s="220"/>
      <x:c r="AJ11" s="221"/>
      <x:c r="AK11" s="220"/>
      <x:c r="AL11" s="221"/>
      <x:c r="AM11" s="308"/>
      <x:c r="AN11" s="230"/>
      <x:c r="AO11" s="28"/>
      <x:c r="AP11" s="220"/>
      <x:c r="AQ11" s="221"/>
      <x:c r="AR11" s="220"/>
      <x:c r="AS11" s="268"/>
      <x:c r="AT11" s="268"/>
      <x:c r="AU11" s="268"/>
      <x:c r="AV11" s="221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3" t="s">
        <x:v>52</x:v>
      </x:c>
      <x:c r="D12" s="263"/>
      <x:c r="E12" s="264"/>
      <x:c r="F12" s="258"/>
      <x:c r="G12" s="259"/>
      <x:c r="H12" s="259"/>
      <x:c r="I12" s="259"/>
      <x:c r="J12" s="259"/>
      <x:c r="K12" s="259"/>
      <x:c r="L12" s="260"/>
      <x:c r="M12" s="261" t="s">
        <x:v>49</x:v>
      </x:c>
      <x:c r="N12" s="258" t="s">
        <x:v>94</x:v>
      </x:c>
      <x:c r="O12" s="259"/>
      <x:c r="P12" s="259"/>
      <x:c r="Q12" s="259"/>
      <x:c r="R12" s="259"/>
      <x:c r="S12" s="259"/>
      <x:c r="T12" s="260"/>
      <x:c r="U12" s="39"/>
      <x:c r="V12" s="6"/>
      <x:c r="W12" s="7"/>
      <x:c r="X12" s="267"/>
      <x:c r="Y12" s="223"/>
      <x:c r="Z12" s="222"/>
      <x:c r="AA12" s="223"/>
      <x:c r="AB12" s="26"/>
      <x:c r="AC12" s="26"/>
      <x:c r="AD12" s="34">
        <x:f>ROUNDDOWN(Z10/5,0)</x:f>
        <x:v>9</x:v>
      </x:c>
      <x:c r="AE12" s="28"/>
      <x:c r="AF12" s="28"/>
      <x:c r="AG12" s="222"/>
      <x:c r="AH12" s="223"/>
      <x:c r="AI12" s="222"/>
      <x:c r="AJ12" s="223"/>
      <x:c r="AK12" s="222"/>
      <x:c r="AL12" s="223"/>
      <x:c r="AM12" s="309">
        <x:f>ROUNDDOWN(AI10/5,0)</x:f>
        <x:v>12</x:v>
      </x:c>
      <x:c r="AN12" s="230"/>
      <x:c r="AO12" s="28"/>
      <x:c r="AP12" s="222"/>
      <x:c r="AQ12" s="223"/>
      <x:c r="AR12" s="222"/>
      <x:c r="AS12" s="226"/>
      <x:c r="AT12" s="226"/>
      <x:c r="AU12" s="226"/>
      <x:c r="AV12" s="223"/>
      <x:c r="AW12" s="26"/>
      <x:c r="AX12" s="26"/>
      <x:c r="AY12" s="34">
        <x:f>ROUNDDOWN(AR10/5,0)</x:f>
        <x:v>16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2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0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3" t="s">
        <x:v>55</x:v>
      </x:c>
      <x:c r="D14" s="263"/>
      <x:c r="E14" s="264"/>
      <x:c r="F14" s="258"/>
      <x:c r="G14" s="259"/>
      <x:c r="H14" s="259"/>
      <x:c r="I14" s="259"/>
      <x:c r="J14" s="259"/>
      <x:c r="K14" s="259"/>
      <x:c r="L14" s="259"/>
      <x:c r="M14" s="259"/>
      <x:c r="N14" s="259"/>
      <x:c r="O14" s="259"/>
      <x:c r="P14" s="259"/>
      <x:c r="Q14" s="259"/>
      <x:c r="R14" s="259"/>
      <x:c r="S14" s="259"/>
      <x:c r="T14" s="260"/>
      <x:c r="U14" s="46"/>
      <x:c r="V14" s="6"/>
      <x:c r="W14" s="7"/>
      <x:c r="X14" s="265" t="s">
        <x:v>57</x:v>
      </x:c>
      <x:c r="Y14" s="219"/>
      <x:c r="Z14" s="268">
        <x:v>50</x:v>
      </x:c>
      <x:c r="AA14" s="219"/>
      <x:c r="AB14" s="26"/>
      <x:c r="AC14" s="26"/>
      <x:c r="AD14" s="27">
        <x:f>ROUNDDOWN(Z14/2,0)</x:f>
        <x:v>25</x:v>
      </x:c>
      <x:c r="AE14" s="28"/>
      <x:c r="AF14" s="28"/>
      <x:c r="AG14" s="305" t="s">
        <x:v>58</x:v>
      </x:c>
      <x:c r="AH14" s="219"/>
      <x:c r="AI14" s="268">
        <x:v>80</x:v>
      </x:c>
      <x:c r="AJ14" s="219"/>
      <x:c r="AK14" s="26"/>
      <x:c r="AL14" s="26"/>
      <x:c r="AM14" s="246">
        <x:f>ROUNDDOWN(AI14/2,0)</x:f>
        <x:v>40</x:v>
      </x:c>
      <x:c r="AN14" s="230"/>
      <x:c r="AO14" s="28"/>
      <x:c r="AP14" s="305" t="s">
        <x:v>46</x:v>
      </x:c>
      <x:c r="AQ14" s="219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8</x:v>
      </x:c>
      <x:c r="AS14" s="225"/>
      <x:c r="AT14" s="225"/>
      <x:c r="AU14" s="225"/>
      <x:c r="AV14" s="219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66"/>
      <x:c r="Y15" s="221"/>
      <x:c r="Z15" s="220"/>
      <x:c r="AA15" s="221"/>
      <x:c r="AB15" s="26"/>
      <x:c r="AC15" s="26"/>
      <x:c r="AD15" s="28"/>
      <x:c r="AE15" s="28"/>
      <x:c r="AF15" s="28"/>
      <x:c r="AG15" s="220"/>
      <x:c r="AH15" s="221"/>
      <x:c r="AI15" s="220"/>
      <x:c r="AJ15" s="221"/>
      <x:c r="AK15" s="26"/>
      <x:c r="AL15" s="26"/>
      <x:c r="AM15" s="308"/>
      <x:c r="AN15" s="230"/>
      <x:c r="AO15" s="28"/>
      <x:c r="AP15" s="220"/>
      <x:c r="AQ15" s="221"/>
      <x:c r="AR15" s="220"/>
      <x:c r="AS15" s="268"/>
      <x:c r="AT15" s="268"/>
      <x:c r="AU15" s="268"/>
      <x:c r="AV15" s="221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3" t="s">
        <x:v>56</x:v>
      </x:c>
      <x:c r="D16" s="263"/>
      <x:c r="E16" s="264"/>
      <x:c r="F16" s="269"/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3"/>
      <x:c r="Z16" s="222"/>
      <x:c r="AA16" s="223"/>
      <x:c r="AB16" s="26"/>
      <x:c r="AC16" s="26"/>
      <x:c r="AD16" s="34">
        <x:f>ROUNDDOWN(Z14/5,0)</x:f>
        <x:v>10</x:v>
      </x:c>
      <x:c r="AE16" s="28"/>
      <x:c r="AF16" s="28"/>
      <x:c r="AG16" s="222"/>
      <x:c r="AH16" s="223"/>
      <x:c r="AI16" s="222"/>
      <x:c r="AJ16" s="223"/>
      <x:c r="AK16" s="26"/>
      <x:c r="AL16" s="26"/>
      <x:c r="AM16" s="309">
        <x:f>ROUNDDOWN(AI14/5,0)</x:f>
        <x:v>16</x:v>
      </x:c>
      <x:c r="AN16" s="230"/>
      <x:c r="AO16" s="28"/>
      <x:c r="AP16" s="222"/>
      <x:c r="AQ16" s="223"/>
      <x:c r="AR16" s="222"/>
      <x:c r="AS16" s="226"/>
      <x:c r="AT16" s="226"/>
      <x:c r="AU16" s="226"/>
      <x:c r="AV16" s="223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2"/>
      <x:c r="D17" s="226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2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39" t="s">
        <x:v>50</x:v>
      </x:c>
      <x:c r="C20" s="240"/>
      <x:c r="D20" s="240"/>
      <x:c r="E20" s="240"/>
      <x:c r="F20" s="240"/>
      <x:c r="G20" s="240"/>
      <x:c r="H20" s="240"/>
      <x:c r="I20" s="240"/>
      <x:c r="J20" s="240"/>
      <x:c r="K20" s="240"/>
      <x:c r="L20" s="240"/>
      <x:c r="M20" s="240"/>
      <x:c r="N20" s="240"/>
      <x:c r="O20" s="241"/>
      <x:c r="P20" s="62"/>
      <x:c r="Q20" s="275" t="s">
        <x:v>0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39" t="s">
        <x:v>53</x:v>
      </x:c>
      <x:c r="AF20" s="240"/>
      <x:c r="AG20" s="240"/>
      <x:c r="AH20" s="240"/>
      <x:c r="AI20" s="240"/>
      <x:c r="AJ20" s="240"/>
      <x:c r="AK20" s="240"/>
      <x:c r="AL20" s="240"/>
      <x:c r="AM20" s="240"/>
      <x:c r="AN20" s="240"/>
      <x:c r="AO20" s="240"/>
      <x:c r="AP20" s="240"/>
      <x:c r="AQ20" s="240"/>
      <x:c r="AR20" s="240"/>
      <x:c r="AS20" s="240"/>
      <x:c r="AT20" s="240"/>
      <x:c r="AU20" s="240"/>
      <x:c r="AV20" s="240"/>
      <x:c r="AW20" s="240"/>
      <x:c r="AX20" s="240"/>
      <x:c r="AY20" s="240"/>
      <x:c r="AZ20" s="241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9</x:v>
      </x:c>
      <x:c r="D22" s="283"/>
      <x:c r="E22" s="283"/>
      <x:c r="F22" s="283"/>
      <x:c r="G22" s="283"/>
      <x:c r="H22" s="221"/>
      <x:c r="I22" s="284" t="s">
        <x:v>84</x:v>
      </x:c>
      <x:c r="J22" s="218">
        <x:f>ROUNDDOWN(SUM(Z10,Z14)/10,0)</x:f>
        <x:v>9</x:v>
      </x:c>
      <x:c r="K22" s="225"/>
      <x:c r="L22" s="225"/>
      <x:c r="M22" s="225"/>
      <x:c r="N22" s="219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38</x:v>
      </x:c>
      <x:c r="AG22" s="219"/>
      <x:c r="AH22" s="215">
        <x:f>IF(ISNUMBER(AM22),ROUND(AM22/5,0),0)</x:f>
        <x:v>15</x:v>
      </x:c>
      <x:c r="AI22" s="218">
        <x:f>IF(ISNUMBER(AW23),ROUND(AW23/5*4,0),"")</x:f>
        <x:v>60</x:v>
      </x:c>
      <x:c r="AJ22" s="219"/>
      <x:c r="AK22" s="224" t="s">
        <x:v>65</x:v>
      </x:c>
      <x:c r="AL22" s="219"/>
      <x:c r="AM22" s="218">
        <x:v>75</x:v>
      </x:c>
      <x:c r="AN22" s="225"/>
      <x:c r="AO22" s="225"/>
      <x:c r="AP22" s="225"/>
      <x:c r="AQ22" s="219"/>
      <x:c r="AR22" s="227" t="s">
        <x:v>84</x:v>
      </x:c>
      <x:c r="AS22" s="218">
        <x:f>99-AS40</x:f>
        <x:v>99</x:v>
      </x:c>
      <x:c r="AT22" s="225"/>
      <x:c r="AU22" s="219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0"/>
      <x:c r="D23" s="283"/>
      <x:c r="E23" s="283"/>
      <x:c r="F23" s="283"/>
      <x:c r="G23" s="283"/>
      <x:c r="H23" s="221"/>
      <x:c r="I23" s="216"/>
      <x:c r="J23" s="220"/>
      <x:c r="K23" s="218"/>
      <x:c r="L23" s="218"/>
      <x:c r="M23" s="218"/>
      <x:c r="N23" s="221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0"/>
      <x:c r="AG23" s="221"/>
      <x:c r="AH23" s="216"/>
      <x:c r="AI23" s="220"/>
      <x:c r="AJ23" s="221"/>
      <x:c r="AK23" s="220"/>
      <x:c r="AL23" s="221"/>
      <x:c r="AM23" s="220"/>
      <x:c r="AN23" s="218"/>
      <x:c r="AO23" s="218"/>
      <x:c r="AP23" s="218"/>
      <x:c r="AQ23" s="221"/>
      <x:c r="AR23" s="216"/>
      <x:c r="AS23" s="220"/>
      <x:c r="AT23" s="218"/>
      <x:c r="AU23" s="221"/>
      <x:c r="AV23" s="77"/>
      <x:c r="AW23" s="228">
        <x:v>75</x:v>
      </x:c>
      <x:c r="AX23" s="229"/>
      <x:c r="AY23" s="230"/>
      <x:c r="AZ23" s="79"/>
      <x:c r="BA23" s="8"/>
    </x:row>
    <x:row r="24" spans="1:53" ht="3.75" customHeight="1">
      <x:c r="A24" s="5"/>
      <x:c r="B24" s="82"/>
      <x:c r="C24" s="222"/>
      <x:c r="D24" s="226"/>
      <x:c r="E24" s="226"/>
      <x:c r="F24" s="226"/>
      <x:c r="G24" s="226"/>
      <x:c r="H24" s="223"/>
      <x:c r="I24" s="217"/>
      <x:c r="J24" s="222"/>
      <x:c r="K24" s="226"/>
      <x:c r="L24" s="226"/>
      <x:c r="M24" s="226"/>
      <x:c r="N24" s="223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2"/>
      <x:c r="AG24" s="223"/>
      <x:c r="AH24" s="217"/>
      <x:c r="AI24" s="222"/>
      <x:c r="AJ24" s="223"/>
      <x:c r="AK24" s="222"/>
      <x:c r="AL24" s="223"/>
      <x:c r="AM24" s="222"/>
      <x:c r="AN24" s="226"/>
      <x:c r="AO24" s="226"/>
      <x:c r="AP24" s="226"/>
      <x:c r="AQ24" s="223"/>
      <x:c r="AR24" s="217"/>
      <x:c r="AS24" s="222"/>
      <x:c r="AT24" s="226"/>
      <x:c r="AU24" s="223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74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83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18</x:v>
      </x:c>
      <x:c r="AG25" s="229"/>
      <x:c r="AH25" s="229"/>
      <x:c r="AI25" s="230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1" t="b">
        <x:v>0</x:v>
      </x:c>
      <x:c r="AS25" s="230"/>
      <x:c r="AT25" s="232" t="s">
        <x:v>14</x:v>
      </x:c>
      <x:c r="AU25" s="229"/>
      <x:c r="AV25" s="229"/>
      <x:c r="AW25" s="229"/>
      <x:c r="AX25" s="229"/>
      <x:c r="AY25" s="230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39" t="s">
        <x:v>73</x:v>
      </x:c>
      <x:c r="C27" s="240"/>
      <x:c r="D27" s="240"/>
      <x:c r="E27" s="240"/>
      <x:c r="F27" s="240"/>
      <x:c r="G27" s="240"/>
      <x:c r="H27" s="240"/>
      <x:c r="I27" s="240"/>
      <x:c r="J27" s="240"/>
      <x:c r="K27" s="240"/>
      <x:c r="L27" s="240"/>
      <x:c r="M27" s="240"/>
      <x:c r="N27" s="240"/>
      <x:c r="O27" s="241"/>
      <x:c r="P27" s="96"/>
      <x:c r="Q27" s="239" t="s">
        <x:v>19</x:v>
      </x:c>
      <x:c r="R27" s="240"/>
      <x:c r="S27" s="240"/>
      <x:c r="T27" s="240"/>
      <x:c r="U27" s="240"/>
      <x:c r="V27" s="301"/>
      <x:c r="W27" s="302" t="s">
        <x:v>63</x:v>
      </x:c>
      <x:c r="X27" s="240"/>
      <x:c r="Y27" s="240"/>
      <x:c r="Z27" s="240"/>
      <x:c r="AA27" s="240"/>
      <x:c r="AB27" s="240"/>
      <x:c r="AC27" s="241"/>
      <x:c r="AD27" s="97"/>
      <x:c r="AE27" s="233" t="s">
        <x:v>10</x:v>
      </x:c>
      <x:c r="AF27" s="229"/>
      <x:c r="AG27" s="229"/>
      <x:c r="AH27" s="229"/>
      <x:c r="AI27" s="229"/>
      <x:c r="AJ27" s="229"/>
      <x:c r="AK27" s="229"/>
      <x:c r="AL27" s="229"/>
      <x:c r="AM27" s="229"/>
      <x:c r="AN27" s="229"/>
      <x:c r="AO27" s="229"/>
      <x:c r="AP27" s="229"/>
      <x:c r="AQ27" s="229"/>
      <x:c r="AR27" s="229"/>
      <x:c r="AS27" s="229"/>
      <x:c r="AT27" s="229"/>
      <x:c r="AU27" s="229"/>
      <x:c r="AV27" s="229"/>
      <x:c r="AW27" s="229"/>
      <x:c r="AX27" s="229"/>
      <x:c r="AY27" s="229"/>
      <x:c r="AZ27" s="234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5"/>
      <x:c r="AG28" s="219"/>
      <x:c r="AH28" s="77"/>
      <x:c r="AI28" s="77"/>
      <x:c r="AJ28" s="77"/>
      <x:c r="AK28" s="77"/>
      <x:c r="AL28" s="77"/>
      <x:c r="AM28" s="235" t="s">
        <x:v>60</x:v>
      </x:c>
      <x:c r="AN28" s="225"/>
      <x:c r="AO28" s="225"/>
      <x:c r="AP28" s="225"/>
      <x:c r="AQ28" s="219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50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25</x:v>
      </x:c>
      <x:c r="N29" s="291">
        <x:f>ROUNDDOWN(C29/5,0)</x:f>
        <x:v>10</x:v>
      </x:c>
      <x:c r="O29" s="103"/>
      <x:c r="P29" s="104"/>
      <x:c r="Q29" s="105"/>
      <x:c r="R29" s="218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0</x:v>
      </x:c>
      <x:c r="S29" s="225"/>
      <x:c r="T29" s="225"/>
      <x:c r="U29" s="225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0</x:v>
      </x:c>
      <x:c r="X29" s="225"/>
      <x:c r="Y29" s="225"/>
      <x:c r="Z29" s="225"/>
      <x:c r="AA29" s="225"/>
      <x:c r="AB29" s="219"/>
      <x:c r="AC29" s="106"/>
      <x:c r="AD29" s="107"/>
      <x:c r="AE29" s="267"/>
      <x:c r="AF29" s="226"/>
      <x:c r="AG29" s="223"/>
      <x:c r="AH29" s="108"/>
      <x:c r="AI29" s="77"/>
      <x:c r="AJ29" s="77"/>
      <x:c r="AK29" s="77"/>
      <x:c r="AL29" s="77"/>
      <x:c r="AM29" s="222"/>
      <x:c r="AN29" s="226"/>
      <x:c r="AO29" s="226"/>
      <x:c r="AP29" s="226"/>
      <x:c r="AQ29" s="223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2"/>
      <x:c r="S30" s="226"/>
      <x:c r="T30" s="226"/>
      <x:c r="U30" s="226"/>
      <x:c r="V30" s="295"/>
      <x:c r="W30" s="226"/>
      <x:c r="X30" s="226"/>
      <x:c r="Y30" s="226"/>
      <x:c r="Z30" s="226"/>
      <x:c r="AA30" s="226"/>
      <x:c r="AB30" s="223"/>
      <x:c r="AC30" s="106"/>
      <x:c r="AD30" s="107"/>
      <x:c r="AE30" s="297" t="b">
        <x:v>0</x:v>
      </x:c>
      <x:c r="AF30" s="225"/>
      <x:c r="AG30" s="219"/>
      <x:c r="AH30" s="108"/>
      <x:c r="AI30" s="77"/>
      <x:c r="AJ30" s="77"/>
      <x:c r="AK30" s="77"/>
      <x:c r="AL30" s="77"/>
      <x:c r="AM30" s="235" t="s">
        <x:v>80</x:v>
      </x:c>
      <x:c r="AN30" s="225"/>
      <x:c r="AO30" s="225"/>
      <x:c r="AP30" s="225"/>
      <x:c r="AQ30" s="219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66"/>
      <x:c r="AF31" s="297"/>
      <x:c r="AG31" s="221"/>
      <x:c r="AH31" s="77"/>
      <x:c r="AI31" s="77"/>
      <x:c r="AJ31" s="77"/>
      <x:c r="AK31" s="77"/>
      <x:c r="AL31" s="77"/>
      <x:c r="AM31" s="220"/>
      <x:c r="AN31" s="235"/>
      <x:c r="AO31" s="235"/>
      <x:c r="AP31" s="235"/>
      <x:c r="AQ31" s="221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66"/>
      <x:c r="AF32" s="297"/>
      <x:c r="AG32" s="221"/>
      <x:c r="AH32" s="78"/>
      <x:c r="AI32" s="78"/>
      <x:c r="AJ32" s="78"/>
      <x:c r="AK32" s="78"/>
      <x:c r="AL32" s="78"/>
      <x:c r="AM32" s="220"/>
      <x:c r="AN32" s="235"/>
      <x:c r="AO32" s="235"/>
      <x:c r="AP32" s="235"/>
      <x:c r="AQ32" s="221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39" t="s">
        <x:v>86</x:v>
      </x:c>
      <x:c r="C33" s="240"/>
      <x:c r="D33" s="240"/>
      <x:c r="E33" s="240"/>
      <x:c r="F33" s="240"/>
      <x:c r="G33" s="240"/>
      <x:c r="H33" s="240"/>
      <x:c r="I33" s="240"/>
      <x:c r="J33" s="240"/>
      <x:c r="K33" s="240"/>
      <x:c r="L33" s="240"/>
      <x:c r="M33" s="240"/>
      <x:c r="N33" s="240"/>
      <x:c r="O33" s="241"/>
      <x:c r="P33" s="1"/>
      <x:c r="Q33" s="298" t="s">
        <x:v>1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3" t="s">
        <x:v>5</x:v>
      </x:c>
      <x:c r="AF33" s="229"/>
      <x:c r="AG33" s="229"/>
      <x:c r="AH33" s="229"/>
      <x:c r="AI33" s="229"/>
      <x:c r="AJ33" s="229"/>
      <x:c r="AK33" s="229"/>
      <x:c r="AL33" s="229"/>
      <x:c r="AM33" s="229"/>
      <x:c r="AN33" s="229"/>
      <x:c r="AO33" s="229"/>
      <x:c r="AP33" s="229"/>
      <x:c r="AQ33" s="229"/>
      <x:c r="AR33" s="229"/>
      <x:c r="AS33" s="229"/>
      <x:c r="AT33" s="229"/>
      <x:c r="AU33" s="229"/>
      <x:c r="AV33" s="229"/>
      <x:c r="AW33" s="229"/>
      <x:c r="AX33" s="229"/>
      <x:c r="AY33" s="229"/>
      <x:c r="AZ33" s="234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15</x:v>
      </x:c>
      <x:c r="D35" s="259"/>
      <x:c r="E35" s="259"/>
      <x:c r="F35" s="259"/>
      <x:c r="G35" s="259"/>
      <x:c r="H35" s="260"/>
      <x:c r="I35" s="133" t="s">
        <x:v>84</x:v>
      </x:c>
      <x:c r="J35" s="293">
        <x:f>ROUNDDOWN(AR6/5,0)</x:f>
        <x:v>15</x:v>
      </x:c>
      <x:c r="K35" s="259"/>
      <x:c r="L35" s="259"/>
      <x:c r="M35" s="259"/>
      <x:c r="N35" s="260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6"/>
      <x:c r="AG35" s="229"/>
      <x:c r="AH35" s="229"/>
      <x:c r="AI35" s="229"/>
      <x:c r="AJ35" s="229"/>
      <x:c r="AK35" s="229"/>
      <x:c r="AL35" s="229"/>
      <x:c r="AM35" s="229"/>
      <x:c r="AN35" s="229"/>
      <x:c r="AO35" s="229"/>
      <x:c r="AP35" s="229"/>
      <x:c r="AQ35" s="229"/>
      <x:c r="AR35" s="229"/>
      <x:c r="AS35" s="229"/>
      <x:c r="AT35" s="229"/>
      <x:c r="AU35" s="229"/>
      <x:c r="AV35" s="229"/>
      <x:c r="AW35" s="229"/>
      <x:c r="AX35" s="229"/>
      <x:c r="AY35" s="230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39" t="s">
        <x:v>11</x:v>
      </x:c>
      <x:c r="C38" s="240"/>
      <x:c r="D38" s="240"/>
      <x:c r="E38" s="240"/>
      <x:c r="F38" s="240"/>
      <x:c r="G38" s="240"/>
      <x:c r="H38" s="240"/>
      <x:c r="I38" s="240"/>
      <x:c r="J38" s="240"/>
      <x:c r="K38" s="240"/>
      <x:c r="L38" s="240"/>
      <x:c r="M38" s="240"/>
      <x:c r="N38" s="240"/>
      <x:c r="O38" s="240"/>
      <x:c r="P38" s="240"/>
      <x:c r="Q38" s="240"/>
      <x:c r="R38" s="240"/>
      <x:c r="S38" s="240"/>
      <x:c r="T38" s="240"/>
      <x:c r="U38" s="240"/>
      <x:c r="V38" s="240"/>
      <x:c r="W38" s="240"/>
      <x:c r="X38" s="240"/>
      <x:c r="Y38" s="240"/>
      <x:c r="Z38" s="240"/>
      <x:c r="AA38" s="240"/>
      <x:c r="AB38" s="240"/>
      <x:c r="AC38" s="240"/>
      <x:c r="AD38" s="240"/>
      <x:c r="AE38" s="240"/>
      <x:c r="AF38" s="240"/>
      <x:c r="AG38" s="240"/>
      <x:c r="AH38" s="240"/>
      <x:c r="AI38" s="240"/>
      <x:c r="AJ38" s="240"/>
      <x:c r="AK38" s="240"/>
      <x:c r="AL38" s="240"/>
      <x:c r="AM38" s="240"/>
      <x:c r="AN38" s="240"/>
      <x:c r="AO38" s="240"/>
      <x:c r="AP38" s="240"/>
      <x:c r="AQ38" s="240"/>
      <x:c r="AR38" s="240"/>
      <x:c r="AS38" s="240"/>
      <x:c r="AT38" s="240"/>
      <x:c r="AU38" s="240"/>
      <x:c r="AV38" s="240"/>
      <x:c r="AW38" s="240"/>
      <x:c r="AX38" s="240"/>
      <x:c r="AY38" s="240"/>
      <x:c r="AZ38" s="241"/>
      <x:c r="BA38" s="96"/>
    </x:row>
    <x:row r="39" spans="1:53" customHeight="1">
      <x:c r="A39" s="5"/>
      <x:c r="B39" s="144"/>
      <x:c r="C39" s="242" t="s">
        <x:v>3</x:v>
      </x:c>
      <x:c r="D39" s="226"/>
      <x:c r="E39" s="226"/>
      <x:c r="F39" s="226"/>
      <x:c r="G39" s="226"/>
      <x:c r="H39" s="223"/>
      <x:c r="I39" s="238">
        <x:f>AR10*4</x:f>
        <x:v>320</x:v>
      </x:c>
      <x:c r="J39" s="226"/>
      <x:c r="K39" s="226"/>
      <x:c r="L39" s="226"/>
      <x:c r="M39" s="226"/>
      <x:c r="N39" s="226"/>
      <x:c r="O39" s="145"/>
      <x:c r="P39" s="242" t="s">
        <x:v>4</x:v>
      </x:c>
      <x:c r="Q39" s="226"/>
      <x:c r="R39" s="226"/>
      <x:c r="S39" s="226"/>
      <x:c r="T39" s="223"/>
      <x:c r="U39" s="243">
        <x:f>AI14*2</x:f>
        <x:v>160</x:v>
      </x:c>
      <x:c r="V39" s="226"/>
      <x:c r="W39" s="226"/>
      <x:c r="X39" s="226"/>
      <x:c r="Y39" s="226"/>
      <x:c r="Z39" s="226"/>
      <x:c r="AA39" s="223"/>
      <x:c r="AB39" s="146"/>
      <x:c r="AC39" s="242" t="s">
        <x:v>30</x:v>
      </x:c>
      <x:c r="AD39" s="226"/>
      <x:c r="AE39" s="226"/>
      <x:c r="AF39" s="226"/>
      <x:c r="AG39" s="226"/>
      <x:c r="AH39" s="226"/>
      <x:c r="AI39" s="244">
        <x:v>30</x:v>
      </x:c>
      <x:c r="AJ39" s="226"/>
      <x:c r="AK39" s="226"/>
      <x:c r="AL39" s="223"/>
      <x:c r="AM39" s="237" t="s">
        <x:v>21</x:v>
      </x:c>
      <x:c r="AN39" s="226"/>
      <x:c r="AO39" s="226"/>
      <x:c r="AP39" s="226"/>
      <x:c r="AQ39" s="226"/>
      <x:c r="AR39" s="223"/>
      <x:c r="AS39" s="238">
        <x:f>SUM(I39,U39)-SUM(J40:J57,W40:W57,AQ40:AR57)+AI39</x:f>
        <x:v>0</x:v>
      </x:c>
      <x:c r="AT39" s="226"/>
      <x:c r="AU39" s="226"/>
      <x:c r="AV39" s="226"/>
      <x:c r="AW39" s="226"/>
      <x:c r="AX39" s="226"/>
      <x:c r="AY39" s="223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7" t="s">
        <x:v>85</x:v>
      </x:c>
      <x:c r="E40" s="229"/>
      <x:c r="F40" s="229"/>
      <x:c r="G40" s="230"/>
      <x:c r="H40" s="247">
        <x:v>5</x:v>
      </x:c>
      <x:c r="I40" s="230"/>
      <x:c r="J40" s="148"/>
      <x:c r="K40" s="248">
        <x:f t="shared" ref="K40:K57" si="0">SUM(H40,J40)</x:f>
        <x:v>5</x:v>
      </x:c>
      <x:c r="L40" s="230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7" t="s">
        <x:v>26</x:v>
      </x:c>
      <x:c r="R40" s="229"/>
      <x:c r="S40" s="229"/>
      <x:c r="T40" s="229"/>
      <x:c r="U40" s="230"/>
      <x:c r="V40" s="151">
        <x:f>AR10</x:f>
        <x:v>80</x:v>
      </x:c>
      <x:c r="W40" s="152"/>
      <x:c r="X40" s="236">
        <x:f t="shared" ref="X40:X57" si="3">SUM(V40,W40)</x:f>
        <x:v>80</x:v>
      </x:c>
      <x:c r="Y40" s="230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7" t="s">
        <x:v>12</x:v>
      </x:c>
      <x:c r="AF40" s="229"/>
      <x:c r="AG40" s="229"/>
      <x:c r="AH40" s="229"/>
      <x:c r="AI40" s="229"/>
      <x:c r="AJ40" s="229"/>
      <x:c r="AK40" s="229"/>
      <x:c r="AL40" s="229"/>
      <x:c r="AM40" s="230"/>
      <x:c r="AN40" s="247">
        <x:v>0</x:v>
      </x:c>
      <x:c r="AO40" s="229"/>
      <x:c r="AP40" s="230"/>
      <x:c r="AQ40" s="245"/>
      <x:c r="AR40" s="230"/>
      <x:c r="AS40" s="236">
        <x:f t="shared" ref="AS40:AS57" si="6">SUM(AN40,AQ40)</x:f>
        <x:v>0</x:v>
      </x:c>
      <x:c r="AT40" s="230"/>
      <x:c r="AU40" s="246">
        <x:f t="shared" ref="AU40:AU57" si="7">ROUNDDOWN(AS40/2,0)</x:f>
        <x:v>0</x:v>
      </x:c>
      <x:c r="AV40" s="229"/>
      <x:c r="AW40" s="229"/>
      <x:c r="AX40" s="230"/>
      <x:c r="AY40" s="150">
        <x:f t="shared" ref="AY40:AY57" si="8">ROUNDDOWN(AS40/5,0)</x:f>
        <x:v>0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7" t="s">
        <x:v>66</x:v>
      </x:c>
      <x:c r="E41" s="229"/>
      <x:c r="F41" s="229"/>
      <x:c r="G41" s="230"/>
      <x:c r="H41" s="247">
        <x:v>1</x:v>
      </x:c>
      <x:c r="I41" s="230"/>
      <x:c r="J41" s="148"/>
      <x:c r="K41" s="248">
        <x:f t="shared" si="0"/>
        <x:v>1</x:v>
      </x:c>
      <x:c r="L41" s="230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7" t="s">
        <x:v>81</x:v>
      </x:c>
      <x:c r="R41" s="229"/>
      <x:c r="S41" s="229"/>
      <x:c r="T41" s="229"/>
      <x:c r="U41" s="230"/>
      <x:c r="V41" s="154">
        <x:v>5</x:v>
      </x:c>
      <x:c r="W41" s="148"/>
      <x:c r="X41" s="236">
        <x:f t="shared" si="3"/>
        <x:v>5</x:v>
      </x:c>
      <x:c r="Y41" s="230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7" t="s">
        <x:v>68</x:v>
      </x:c>
      <x:c r="AF41" s="229"/>
      <x:c r="AG41" s="229"/>
      <x:c r="AH41" s="229"/>
      <x:c r="AI41" s="229"/>
      <x:c r="AJ41" s="229"/>
      <x:c r="AK41" s="229"/>
      <x:c r="AL41" s="229"/>
      <x:c r="AM41" s="230"/>
      <x:c r="AN41" s="247">
        <x:v>20</x:v>
      </x:c>
      <x:c r="AO41" s="229"/>
      <x:c r="AP41" s="230"/>
      <x:c r="AQ41" s="245"/>
      <x:c r="AR41" s="230"/>
      <x:c r="AS41" s="236">
        <x:f t="shared" si="6"/>
        <x:v>20</x:v>
      </x:c>
      <x:c r="AT41" s="230"/>
      <x:c r="AU41" s="246">
        <x:f t="shared" si="7"/>
        <x:v>10</x:v>
      </x:c>
      <x:c r="AV41" s="229"/>
      <x:c r="AW41" s="229"/>
      <x:c r="AX41" s="230"/>
      <x:c r="AY41" s="150">
        <x:f t="shared" si="8"/>
        <x:v>4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7" t="s">
        <x:v>77</x:v>
      </x:c>
      <x:c r="E42" s="229"/>
      <x:c r="F42" s="229"/>
      <x:c r="G42" s="230"/>
      <x:c r="H42" s="247">
        <x:v>25</x:v>
      </x:c>
      <x:c r="I42" s="230"/>
      <x:c r="J42" s="148">
        <x:v>50</x:v>
      </x:c>
      <x:c r="K42" s="248">
        <x:f t="shared" si="0"/>
        <x:v>75</x:v>
      </x:c>
      <x:c r="L42" s="230"/>
      <x:c r="M42" s="149">
        <x:f t="shared" si="1"/>
        <x:v>37</x:v>
      </x:c>
      <x:c r="N42" s="150">
        <x:f t="shared" si="2"/>
        <x:v>15</x:v>
      </x:c>
      <x:c r="O42" s="77"/>
      <x:c r="P42" s="89" t="b">
        <x:v>0</x:v>
      </x:c>
      <x:c r="Q42" s="247" t="s">
        <x:v>88</x:v>
      </x:c>
      <x:c r="R42" s="229"/>
      <x:c r="S42" s="229"/>
      <x:c r="T42" s="229"/>
      <x:c r="U42" s="230"/>
      <x:c r="V42" s="154">
        <x:v>1</x:v>
      </x:c>
      <x:c r="W42" s="148"/>
      <x:c r="X42" s="236">
        <x:f t="shared" si="3"/>
        <x:v>1</x:v>
      </x:c>
      <x:c r="Y42" s="230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7" t="s">
        <x:v>71</x:v>
      </x:c>
      <x:c r="AF42" s="229"/>
      <x:c r="AG42" s="229"/>
      <x:c r="AH42" s="229"/>
      <x:c r="AI42" s="229"/>
      <x:c r="AJ42" s="229"/>
      <x:c r="AK42" s="229"/>
      <x:c r="AL42" s="229"/>
      <x:c r="AM42" s="230"/>
      <x:c r="AN42" s="247">
        <x:v>10</x:v>
      </x:c>
      <x:c r="AO42" s="229"/>
      <x:c r="AP42" s="230"/>
      <x:c r="AQ42" s="245"/>
      <x:c r="AR42" s="230"/>
      <x:c r="AS42" s="236">
        <x:f t="shared" si="6"/>
        <x:v>10</x:v>
      </x:c>
      <x:c r="AT42" s="230"/>
      <x:c r="AU42" s="246">
        <x:f t="shared" si="7"/>
        <x:v>5</x:v>
      </x:c>
      <x:c r="AV42" s="229"/>
      <x:c r="AW42" s="229"/>
      <x:c r="AX42" s="230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7" t="s">
        <x:v>32</x:v>
      </x:c>
      <x:c r="E43" s="229"/>
      <x:c r="F43" s="229"/>
      <x:c r="G43" s="230"/>
      <x:c r="H43" s="247">
        <x:v>25</x:v>
      </x:c>
      <x:c r="I43" s="230"/>
      <x:c r="J43" s="148">
        <x:v>30</x:v>
      </x:c>
      <x:c r="K43" s="248">
        <x:f t="shared" si="0"/>
        <x:v>55</x:v>
      </x:c>
      <x:c r="L43" s="230"/>
      <x:c r="M43" s="149">
        <x:f t="shared" si="1"/>
        <x:v>27</x:v>
      </x:c>
      <x:c r="N43" s="150">
        <x:f t="shared" si="2"/>
        <x:v>11</x:v>
      </x:c>
      <x:c r="O43" s="77"/>
      <x:c r="P43" s="89" t="b">
        <x:v>0</x:v>
      </x:c>
      <x:c r="Q43" s="247" t="s">
        <x:v>87</x:v>
      </x:c>
      <x:c r="R43" s="229"/>
      <x:c r="S43" s="229"/>
      <x:c r="T43" s="229"/>
      <x:c r="U43" s="230"/>
      <x:c r="V43" s="154">
        <x:v>20</x:v>
      </x:c>
      <x:c r="W43" s="148"/>
      <x:c r="X43" s="236">
        <x:f t="shared" si="3"/>
        <x:v>20</x:v>
      </x:c>
      <x:c r="Y43" s="230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7" t="s">
        <x:v>59</x:v>
      </x:c>
      <x:c r="AF43" s="229"/>
      <x:c r="AG43" s="229"/>
      <x:c r="AH43" s="229"/>
      <x:c r="AI43" s="229"/>
      <x:c r="AJ43" s="229"/>
      <x:c r="AK43" s="229"/>
      <x:c r="AL43" s="229"/>
      <x:c r="AM43" s="230"/>
      <x:c r="AN43" s="247">
        <x:v>5</x:v>
      </x:c>
      <x:c r="AO43" s="229"/>
      <x:c r="AP43" s="230"/>
      <x:c r="AQ43" s="245"/>
      <x:c r="AR43" s="230"/>
      <x:c r="AS43" s="236">
        <x:f t="shared" si="6"/>
        <x:v>5</x:v>
      </x:c>
      <x:c r="AT43" s="230"/>
      <x:c r="AU43" s="246">
        <x:f t="shared" si="7"/>
        <x:v>2</x:v>
      </x:c>
      <x:c r="AV43" s="229"/>
      <x:c r="AW43" s="229"/>
      <x:c r="AX43" s="230"/>
      <x:c r="AY43" s="150">
        <x:f t="shared" si="8"/>
        <x:v>1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7" t="s">
        <x:v>24</x:v>
      </x:c>
      <x:c r="E44" s="229"/>
      <x:c r="F44" s="229"/>
      <x:c r="G44" s="230"/>
      <x:c r="H44" s="247">
        <x:v>10</x:v>
      </x:c>
      <x:c r="I44" s="230"/>
      <x:c r="J44" s="148"/>
      <x:c r="K44" s="248">
        <x:f t="shared" si="0"/>
        <x:v>10</x:v>
      </x:c>
      <x:c r="L44" s="230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7" t="s">
        <x:v>62</x:v>
      </x:c>
      <x:c r="R44" s="229"/>
      <x:c r="S44" s="229"/>
      <x:c r="T44" s="229"/>
      <x:c r="U44" s="230"/>
      <x:c r="V44" s="154">
        <x:v>5</x:v>
      </x:c>
      <x:c r="W44" s="148">
        <x:v>50</x:v>
      </x:c>
      <x:c r="X44" s="236">
        <x:f t="shared" si="3"/>
        <x:v>55</x:v>
      </x:c>
      <x:c r="Y44" s="230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5" t="s">
        <x:v>72</x:v>
      </x:c>
      <x:c r="AF44" s="225"/>
      <x:c r="AG44" s="225"/>
      <x:c r="AH44" s="225"/>
      <x:c r="AI44" s="225"/>
      <x:c r="AJ44" s="225"/>
      <x:c r="AK44" s="225"/>
      <x:c r="AL44" s="225"/>
      <x:c r="AM44" s="219"/>
      <x:c r="AN44" s="235">
        <x:f>ROUNDDOWN(AI6/2,0)</x:f>
        <x:v>32</x:v>
      </x:c>
      <x:c r="AO44" s="225"/>
      <x:c r="AP44" s="219"/>
      <x:c r="AQ44" s="245"/>
      <x:c r="AR44" s="230"/>
      <x:c r="AS44" s="236">
        <x:f t="shared" si="6"/>
        <x:v>32</x:v>
      </x:c>
      <x:c r="AT44" s="230"/>
      <x:c r="AU44" s="246">
        <x:f t="shared" si="7"/>
        <x:v>16</x:v>
      </x:c>
      <x:c r="AV44" s="229"/>
      <x:c r="AW44" s="229"/>
      <x:c r="AX44" s="230"/>
      <x:c r="AY44" s="150">
        <x:f t="shared" si="8"/>
        <x:v>6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7" t="s">
        <x:v>61</x:v>
      </x:c>
      <x:c r="E45" s="229"/>
      <x:c r="F45" s="229"/>
      <x:c r="G45" s="230"/>
      <x:c r="H45" s="247">
        <x:v>20</x:v>
      </x:c>
      <x:c r="I45" s="230"/>
      <x:c r="J45" s="148"/>
      <x:c r="K45" s="248">
        <x:f t="shared" si="0"/>
        <x:v>20</x:v>
      </x:c>
      <x:c r="L45" s="230"/>
      <x:c r="M45" s="149">
        <x:f t="shared" si="1"/>
        <x:v>10</x:v>
      </x:c>
      <x:c r="N45" s="150">
        <x:f t="shared" si="2"/>
        <x:v>4</x:v>
      </x:c>
      <x:c r="O45" s="77"/>
      <x:c r="P45" s="89" t="b">
        <x:v>0</x:v>
      </x:c>
      <x:c r="Q45" s="247" t="s">
        <x:v>78</x:v>
      </x:c>
      <x:c r="R45" s="229"/>
      <x:c r="S45" s="229"/>
      <x:c r="T45" s="229"/>
      <x:c r="U45" s="230"/>
      <x:c r="V45" s="154">
        <x:v>15</x:v>
      </x:c>
      <x:c r="W45" s="148"/>
      <x:c r="X45" s="236">
        <x:f t="shared" si="3"/>
        <x:v>15</x:v>
      </x:c>
      <x:c r="Y45" s="230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0"/>
      <x:c r="AF45" s="226"/>
      <x:c r="AG45" s="226"/>
      <x:c r="AH45" s="226"/>
      <x:c r="AI45" s="226"/>
      <x:c r="AJ45" s="251"/>
      <x:c r="AK45" s="226"/>
      <x:c r="AL45" s="226"/>
      <x:c r="AM45" s="252"/>
      <x:c r="AN45" s="249" t="str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/>
      </x:c>
      <x:c r="AO45" s="226"/>
      <x:c r="AP45" s="223"/>
      <x:c r="AQ45" s="245"/>
      <x:c r="AR45" s="230"/>
      <x:c r="AS45" s="236">
        <x:f t="shared" si="6"/>
        <x:v>0</x:v>
      </x:c>
      <x:c r="AT45" s="230"/>
      <x:c r="AU45" s="246">
        <x:f t="shared" si="7"/>
        <x:v>0</x:v>
      </x:c>
      <x:c r="AV45" s="229"/>
      <x:c r="AW45" s="229"/>
      <x:c r="AX45" s="230"/>
      <x:c r="AY45" s="150">
        <x:f t="shared" si="8"/>
        <x:v>0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7" t="s">
        <x:v>67</x:v>
      </x:c>
      <x:c r="E46" s="229"/>
      <x:c r="F46" s="229"/>
      <x:c r="G46" s="230"/>
      <x:c r="H46" s="247">
        <x:v>20</x:v>
      </x:c>
      <x:c r="I46" s="230"/>
      <x:c r="J46" s="148">
        <x:v>50</x:v>
      </x:c>
      <x:c r="K46" s="248">
        <x:f t="shared" si="0"/>
        <x:v>70</x:v>
      </x:c>
      <x:c r="L46" s="230"/>
      <x:c r="M46" s="149">
        <x:f t="shared" si="1"/>
        <x:v>35</x:v>
      </x:c>
      <x:c r="N46" s="150">
        <x:f t="shared" si="2"/>
        <x:v>14</x:v>
      </x:c>
      <x:c r="O46" s="77"/>
      <x:c r="P46" s="89" t="b">
        <x:v>0</x:v>
      </x:c>
      <x:c r="Q46" s="247" t="s">
        <x:v>23</x:v>
      </x:c>
      <x:c r="R46" s="229"/>
      <x:c r="S46" s="229"/>
      <x:c r="T46" s="229"/>
      <x:c r="U46" s="230"/>
      <x:c r="V46" s="154">
        <x:v>20</x:v>
      </x:c>
      <x:c r="W46" s="148">
        <x:v>40</x:v>
      </x:c>
      <x:c r="X46" s="236">
        <x:f t="shared" si="3"/>
        <x:v>60</x:v>
      </x:c>
      <x:c r="Y46" s="230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4"/>
      <x:c r="AF46" s="229"/>
      <x:c r="AG46" s="229"/>
      <x:c r="AH46" s="229"/>
      <x:c r="AI46" s="229"/>
      <x:c r="AJ46" s="255"/>
      <x:c r="AK46" s="229"/>
      <x:c r="AL46" s="229"/>
      <x:c r="AM46" s="256"/>
      <x:c r="AN46" s="249" t="str">
        <x:f t="shared" si="9"/>
        <x:v/>
      </x:c>
      <x:c r="AO46" s="226"/>
      <x:c r="AP46" s="223"/>
      <x:c r="AQ46" s="253"/>
      <x:c r="AR46" s="230"/>
      <x:c r="AS46" s="236">
        <x:f t="shared" si="6"/>
        <x:v>0</x:v>
      </x:c>
      <x:c r="AT46" s="230"/>
      <x:c r="AU46" s="246">
        <x:f t="shared" si="7"/>
        <x:v>0</x:v>
      </x:c>
      <x:c r="AV46" s="229"/>
      <x:c r="AW46" s="229"/>
      <x:c r="AX46" s="230"/>
      <x:c r="AY46" s="150">
        <x:f t="shared" si="8"/>
        <x:v>0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7" t="s">
        <x:v>75</x:v>
      </x:c>
      <x:c r="E47" s="229"/>
      <x:c r="F47" s="229"/>
      <x:c r="G47" s="230"/>
      <x:c r="H47" s="247">
        <x:v>5</x:v>
      </x:c>
      <x:c r="I47" s="230"/>
      <x:c r="J47" s="148">
        <x:v>70</x:v>
      </x:c>
      <x:c r="K47" s="248">
        <x:f t="shared" si="0"/>
        <x:v>75</x:v>
      </x:c>
      <x:c r="L47" s="230"/>
      <x:c r="M47" s="149">
        <x:f t="shared" si="1"/>
        <x:v>37</x:v>
      </x:c>
      <x:c r="N47" s="150">
        <x:f t="shared" si="2"/>
        <x:v>15</x:v>
      </x:c>
      <x:c r="O47" s="77"/>
      <x:c r="P47" s="89" t="b">
        <x:v>0</x:v>
      </x:c>
      <x:c r="Q47" s="247" t="s">
        <x:v>13</x:v>
      </x:c>
      <x:c r="R47" s="229"/>
      <x:c r="S47" s="229"/>
      <x:c r="T47" s="229"/>
      <x:c r="U47" s="230"/>
      <x:c r="V47" s="154">
        <x:v>30</x:v>
      </x:c>
      <x:c r="W47" s="148">
        <x:v>20</x:v>
      </x:c>
      <x:c r="X47" s="236">
        <x:f t="shared" si="3"/>
        <x:v>50</x:v>
      </x:c>
      <x:c r="Y47" s="230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4"/>
      <x:c r="AF47" s="229"/>
      <x:c r="AG47" s="229"/>
      <x:c r="AH47" s="229"/>
      <x:c r="AI47" s="229"/>
      <x:c r="AJ47" s="255"/>
      <x:c r="AK47" s="229"/>
      <x:c r="AL47" s="229"/>
      <x:c r="AM47" s="256"/>
      <x:c r="AN47" s="249" t="str">
        <x:f t="shared" si="9"/>
        <x:v/>
      </x:c>
      <x:c r="AO47" s="226"/>
      <x:c r="AP47" s="223"/>
      <x:c r="AQ47" s="257"/>
      <x:c r="AR47" s="223"/>
      <x:c r="AS47" s="236">
        <x:f t="shared" si="6"/>
        <x:v>0</x:v>
      </x:c>
      <x:c r="AT47" s="230"/>
      <x:c r="AU47" s="246">
        <x:f t="shared" si="7"/>
        <x:v>0</x:v>
      </x:c>
      <x:c r="AV47" s="229"/>
      <x:c r="AW47" s="229"/>
      <x:c r="AX47" s="230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7" t="s">
        <x:v>64</x:v>
      </x:c>
      <x:c r="E48" s="229"/>
      <x:c r="F48" s="229"/>
      <x:c r="G48" s="230"/>
      <x:c r="H48" s="247">
        <x:v>15</x:v>
      </x:c>
      <x:c r="I48" s="230"/>
      <x:c r="J48" s="148"/>
      <x:c r="K48" s="248">
        <x:f t="shared" si="0"/>
        <x:v>15</x:v>
      </x:c>
      <x:c r="L48" s="230"/>
      <x:c r="M48" s="149">
        <x:f t="shared" si="1"/>
        <x:v>7</x:v>
      </x:c>
      <x:c r="N48" s="150">
        <x:f t="shared" si="2"/>
        <x:v>3</x:v>
      </x:c>
      <x:c r="O48" s="77"/>
      <x:c r="P48" s="89" t="b">
        <x:v>0</x:v>
      </x:c>
      <x:c r="Q48" s="247" t="s">
        <x:v>70</x:v>
      </x:c>
      <x:c r="R48" s="229"/>
      <x:c r="S48" s="229"/>
      <x:c r="T48" s="229"/>
      <x:c r="U48" s="230"/>
      <x:c r="V48" s="154">
        <x:v>1</x:v>
      </x:c>
      <x:c r="W48" s="148"/>
      <x:c r="X48" s="236">
        <x:f t="shared" si="3"/>
        <x:v>1</x:v>
      </x:c>
      <x:c r="Y48" s="230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4"/>
      <x:c r="AF48" s="229"/>
      <x:c r="AG48" s="229"/>
      <x:c r="AH48" s="229"/>
      <x:c r="AI48" s="229"/>
      <x:c r="AJ48" s="255"/>
      <x:c r="AK48" s="229"/>
      <x:c r="AL48" s="229"/>
      <x:c r="AM48" s="256"/>
      <x:c r="AN48" s="249" t="str">
        <x:f t="shared" si="9"/>
        <x:v/>
      </x:c>
      <x:c r="AO48" s="226"/>
      <x:c r="AP48" s="223"/>
      <x:c r="AQ48" s="257"/>
      <x:c r="AR48" s="223"/>
      <x:c r="AS48" s="236">
        <x:f t="shared" si="6"/>
        <x:v>0</x:v>
      </x:c>
      <x:c r="AT48" s="230"/>
      <x:c r="AU48" s="246">
        <x:f t="shared" si="7"/>
        <x:v>0</x:v>
      </x:c>
      <x:c r="AV48" s="229"/>
      <x:c r="AW48" s="229"/>
      <x:c r="AX48" s="230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7" t="s">
        <x:v>76</x:v>
      </x:c>
      <x:c r="E49" s="229"/>
      <x:c r="F49" s="229"/>
      <x:c r="G49" s="230"/>
      <x:c r="H49" s="247">
        <x:v>5</x:v>
      </x:c>
      <x:c r="I49" s="230"/>
      <x:c r="J49" s="148"/>
      <x:c r="K49" s="248">
        <x:f t="shared" si="0"/>
        <x:v>5</x:v>
      </x:c>
      <x:c r="L49" s="230"/>
      <x:c r="M49" s="149">
        <x:f t="shared" si="1"/>
        <x:v>2</x:v>
      </x:c>
      <x:c r="N49" s="150">
        <x:f t="shared" si="2"/>
        <x:v>1</x:v>
      </x:c>
      <x:c r="O49" s="77"/>
      <x:c r="P49" s="89" t="b">
        <x:v>0</x:v>
      </x:c>
      <x:c r="Q49" s="247" t="s">
        <x:v>82</x:v>
      </x:c>
      <x:c r="R49" s="229"/>
      <x:c r="S49" s="229"/>
      <x:c r="T49" s="229"/>
      <x:c r="U49" s="230"/>
      <x:c r="V49" s="154">
        <x:v>1</x:v>
      </x:c>
      <x:c r="W49" s="148"/>
      <x:c r="X49" s="236">
        <x:f t="shared" si="3"/>
        <x:v>1</x:v>
      </x:c>
      <x:c r="Y49" s="230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4"/>
      <x:c r="AF49" s="229"/>
      <x:c r="AG49" s="229"/>
      <x:c r="AH49" s="229"/>
      <x:c r="AI49" s="229"/>
      <x:c r="AJ49" s="255"/>
      <x:c r="AK49" s="229"/>
      <x:c r="AL49" s="229"/>
      <x:c r="AM49" s="256"/>
      <x:c r="AN49" s="249" t="str">
        <x:f t="shared" si="9"/>
        <x:v/>
      </x:c>
      <x:c r="AO49" s="226"/>
      <x:c r="AP49" s="223"/>
      <x:c r="AQ49" s="257"/>
      <x:c r="AR49" s="223"/>
      <x:c r="AS49" s="236">
        <x:f t="shared" si="6"/>
        <x:v>0</x:v>
      </x:c>
      <x:c r="AT49" s="230"/>
      <x:c r="AU49" s="246">
        <x:f t="shared" si="7"/>
        <x:v>0</x:v>
      </x:c>
      <x:c r="AV49" s="229"/>
      <x:c r="AW49" s="229"/>
      <x:c r="AX49" s="230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7" t="s">
        <x:v>79</x:v>
      </x:c>
      <x:c r="E50" s="229"/>
      <x:c r="F50" s="229"/>
      <x:c r="G50" s="230"/>
      <x:c r="H50" s="247">
        <x:v>5</x:v>
      </x:c>
      <x:c r="I50" s="230"/>
      <x:c r="J50" s="148"/>
      <x:c r="K50" s="248">
        <x:f t="shared" si="0"/>
        <x:v>5</x:v>
      </x:c>
      <x:c r="L50" s="230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7" t="s">
        <x:v>22</x:v>
      </x:c>
      <x:c r="R50" s="229"/>
      <x:c r="S50" s="229"/>
      <x:c r="T50" s="229"/>
      <x:c r="U50" s="230"/>
      <x:c r="V50" s="154">
        <x:v>20</x:v>
      </x:c>
      <x:c r="W50" s="148">
        <x:v>30</x:v>
      </x:c>
      <x:c r="X50" s="236">
        <x:f t="shared" si="3"/>
        <x:v>50</x:v>
      </x:c>
      <x:c r="Y50" s="230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4"/>
      <x:c r="AF50" s="229"/>
      <x:c r="AG50" s="229"/>
      <x:c r="AH50" s="229"/>
      <x:c r="AI50" s="229"/>
      <x:c r="AJ50" s="255"/>
      <x:c r="AK50" s="229"/>
      <x:c r="AL50" s="229"/>
      <x:c r="AM50" s="256"/>
      <x:c r="AN50" s="249" t="str">
        <x:f t="shared" si="9"/>
        <x:v/>
      </x:c>
      <x:c r="AO50" s="226"/>
      <x:c r="AP50" s="223"/>
      <x:c r="AQ50" s="257"/>
      <x:c r="AR50" s="223"/>
      <x:c r="AS50" s="236">
        <x:f t="shared" si="6"/>
        <x:v>0</x:v>
      </x:c>
      <x:c r="AT50" s="230"/>
      <x:c r="AU50" s="246">
        <x:f t="shared" si="7"/>
        <x:v>0</x:v>
      </x:c>
      <x:c r="AV50" s="229"/>
      <x:c r="AW50" s="229"/>
      <x:c r="AX50" s="230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7" t="s">
        <x:v>27</x:v>
      </x:c>
      <x:c r="E51" s="229"/>
      <x:c r="F51" s="229"/>
      <x:c r="G51" s="230"/>
      <x:c r="H51" s="247">
        <x:v>20</x:v>
      </x:c>
      <x:c r="I51" s="230"/>
      <x:c r="J51" s="148"/>
      <x:c r="K51" s="248">
        <x:f t="shared" si="0"/>
        <x:v>20</x:v>
      </x:c>
      <x:c r="L51" s="230"/>
      <x:c r="M51" s="149">
        <x:f t="shared" si="1"/>
        <x:v>10</x:v>
      </x:c>
      <x:c r="N51" s="150">
        <x:f t="shared" si="2"/>
        <x:v>4</x:v>
      </x:c>
      <x:c r="O51" s="77"/>
      <x:c r="P51" s="89" t="b">
        <x:v>0</x:v>
      </x:c>
      <x:c r="Q51" s="247" t="s">
        <x:v>20</x:v>
      </x:c>
      <x:c r="R51" s="229"/>
      <x:c r="S51" s="229"/>
      <x:c r="T51" s="229"/>
      <x:c r="U51" s="230"/>
      <x:c r="V51" s="154">
        <x:v>20</x:v>
      </x:c>
      <x:c r="W51" s="148">
        <x:v>50</x:v>
      </x:c>
      <x:c r="X51" s="236">
        <x:f t="shared" si="3"/>
        <x:v>70</x:v>
      </x:c>
      <x:c r="Y51" s="230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4"/>
      <x:c r="AF51" s="229"/>
      <x:c r="AG51" s="229"/>
      <x:c r="AH51" s="229"/>
      <x:c r="AI51" s="229"/>
      <x:c r="AJ51" s="255"/>
      <x:c r="AK51" s="229"/>
      <x:c r="AL51" s="229"/>
      <x:c r="AM51" s="256"/>
      <x:c r="AN51" s="249" t="str">
        <x:f t="shared" si="9"/>
        <x:v/>
      </x:c>
      <x:c r="AO51" s="226"/>
      <x:c r="AP51" s="223"/>
      <x:c r="AQ51" s="257"/>
      <x:c r="AR51" s="223"/>
      <x:c r="AS51" s="236">
        <x:f t="shared" si="6"/>
        <x:v>0</x:v>
      </x:c>
      <x:c r="AT51" s="230"/>
      <x:c r="AU51" s="246">
        <x:f t="shared" si="7"/>
        <x:v>0</x:v>
      </x:c>
      <x:c r="AV51" s="229"/>
      <x:c r="AW51" s="229"/>
      <x:c r="AX51" s="230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7" t="s">
        <x:v>33</x:v>
      </x:c>
      <x:c r="E52" s="229"/>
      <x:c r="F52" s="229"/>
      <x:c r="G52" s="230"/>
      <x:c r="H52" s="247">
        <x:v>25</x:v>
      </x:c>
      <x:c r="I52" s="230"/>
      <x:c r="J52" s="148"/>
      <x:c r="K52" s="248">
        <x:f t="shared" si="0"/>
        <x:v>25</x:v>
      </x:c>
      <x:c r="L52" s="230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7" t="s">
        <x:v>69</x:v>
      </x:c>
      <x:c r="R52" s="229"/>
      <x:c r="S52" s="229"/>
      <x:c r="T52" s="229"/>
      <x:c r="U52" s="230"/>
      <x:c r="V52" s="154">
        <x:v>10</x:v>
      </x:c>
      <x:c r="W52" s="148"/>
      <x:c r="X52" s="236">
        <x:f t="shared" si="3"/>
        <x:v>10</x:v>
      </x:c>
      <x:c r="Y52" s="230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4"/>
      <x:c r="AF52" s="229"/>
      <x:c r="AG52" s="229"/>
      <x:c r="AH52" s="229"/>
      <x:c r="AI52" s="229"/>
      <x:c r="AJ52" s="255"/>
      <x:c r="AK52" s="229"/>
      <x:c r="AL52" s="229"/>
      <x:c r="AM52" s="256"/>
      <x:c r="AN52" s="249" t="str">
        <x:f t="shared" si="9"/>
        <x:v/>
      </x:c>
      <x:c r="AO52" s="226"/>
      <x:c r="AP52" s="223"/>
      <x:c r="AQ52" s="257"/>
      <x:c r="AR52" s="223"/>
      <x:c r="AS52" s="236">
        <x:f t="shared" si="6"/>
        <x:v>0</x:v>
      </x:c>
      <x:c r="AT52" s="230"/>
      <x:c r="AU52" s="246">
        <x:f t="shared" si="7"/>
        <x:v>0</x:v>
      </x:c>
      <x:c r="AV52" s="229"/>
      <x:c r="AW52" s="229"/>
      <x:c r="AX52" s="230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7" t="s">
        <x:v>99</x:v>
      </x:c>
      <x:c r="E53" s="229"/>
      <x:c r="F53" s="229"/>
      <x:c r="G53" s="230"/>
      <x:c r="H53" s="247">
        <x:v>10</x:v>
      </x:c>
      <x:c r="I53" s="230"/>
      <x:c r="J53" s="148"/>
      <x:c r="K53" s="248">
        <x:f t="shared" si="0"/>
        <x:v>10</x:v>
      </x:c>
      <x:c r="L53" s="230"/>
      <x:c r="M53" s="149">
        <x:f t="shared" si="1"/>
        <x:v>5</x:v>
      </x:c>
      <x:c r="N53" s="150">
        <x:f t="shared" si="2"/>
        <x:v>2</x:v>
      </x:c>
      <x:c r="O53" s="77"/>
      <x:c r="P53" s="89"/>
      <x:c r="Q53" s="247" t="s">
        <x:v>113</x:v>
      </x:c>
      <x:c r="R53" s="229"/>
      <x:c r="S53" s="229"/>
      <x:c r="T53" s="229"/>
      <x:c r="U53" s="230"/>
      <x:c r="V53" s="154">
        <x:v>0</x:v>
      </x:c>
      <x:c r="W53" s="148">
        <x:v>30</x:v>
      </x:c>
      <x:c r="X53" s="236">
        <x:f t="shared" si="3"/>
        <x:v>30</x:v>
      </x:c>
      <x:c r="Y53" s="230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4"/>
      <x:c r="AF53" s="229"/>
      <x:c r="AG53" s="229"/>
      <x:c r="AH53" s="229"/>
      <x:c r="AI53" s="229"/>
      <x:c r="AJ53" s="255"/>
      <x:c r="AK53" s="229"/>
      <x:c r="AL53" s="229"/>
      <x:c r="AM53" s="256"/>
      <x:c r="AN53" s="249" t="str">
        <x:f t="shared" si="9"/>
        <x:v/>
      </x:c>
      <x:c r="AO53" s="226"/>
      <x:c r="AP53" s="223"/>
      <x:c r="AQ53" s="257"/>
      <x:c r="AR53" s="223"/>
      <x:c r="AS53" s="236">
        <x:f t="shared" si="6"/>
        <x:v>0</x:v>
      </x:c>
      <x:c r="AT53" s="230"/>
      <x:c r="AU53" s="246">
        <x:f t="shared" si="7"/>
        <x:v>0</x:v>
      </x:c>
      <x:c r="AV53" s="229"/>
      <x:c r="AW53" s="229"/>
      <x:c r="AX53" s="230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7" t="s">
        <x:v>97</x:v>
      </x:c>
      <x:c r="E54" s="229"/>
      <x:c r="F54" s="229"/>
      <x:c r="G54" s="230"/>
      <x:c r="H54" s="247">
        <x:v>10</x:v>
      </x:c>
      <x:c r="I54" s="230"/>
      <x:c r="J54" s="148">
        <x:v>40</x:v>
      </x:c>
      <x:c r="K54" s="248">
        <x:f t="shared" si="0"/>
        <x:v>50</x:v>
      </x:c>
      <x:c r="L54" s="230"/>
      <x:c r="M54" s="149">
        <x:f t="shared" si="1"/>
        <x:v>25</x:v>
      </x:c>
      <x:c r="N54" s="150">
        <x:f t="shared" si="2"/>
        <x:v>10</x:v>
      </x:c>
      <x:c r="O54" s="77"/>
      <x:c r="P54" s="89" t="b">
        <x:v>0</x:v>
      </x:c>
      <x:c r="Q54" s="247" t="s">
        <x:v>25</x:v>
      </x:c>
      <x:c r="R54" s="229"/>
      <x:c r="S54" s="229"/>
      <x:c r="T54" s="229"/>
      <x:c r="U54" s="230"/>
      <x:c r="V54" s="154">
        <x:v>10</x:v>
      </x:c>
      <x:c r="W54" s="148"/>
      <x:c r="X54" s="236">
        <x:f t="shared" si="3"/>
        <x:v>10</x:v>
      </x:c>
      <x:c r="Y54" s="230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4"/>
      <x:c r="AF54" s="229"/>
      <x:c r="AG54" s="229"/>
      <x:c r="AH54" s="229"/>
      <x:c r="AI54" s="229"/>
      <x:c r="AJ54" s="255"/>
      <x:c r="AK54" s="229"/>
      <x:c r="AL54" s="229"/>
      <x:c r="AM54" s="256"/>
      <x:c r="AN54" s="249" t="str">
        <x:f t="shared" si="9"/>
        <x:v/>
      </x:c>
      <x:c r="AO54" s="226"/>
      <x:c r="AP54" s="223"/>
      <x:c r="AQ54" s="257"/>
      <x:c r="AR54" s="223"/>
      <x:c r="AS54" s="236">
        <x:f t="shared" si="6"/>
        <x:v>0</x:v>
      </x:c>
      <x:c r="AT54" s="230"/>
      <x:c r="AU54" s="246">
        <x:f t="shared" si="7"/>
        <x:v>0</x:v>
      </x:c>
      <x:c r="AV54" s="229"/>
      <x:c r="AW54" s="229"/>
      <x:c r="AX54" s="230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7" t="s">
        <x:v>110</x:v>
      </x:c>
      <x:c r="E55" s="229"/>
      <x:c r="F55" s="229"/>
      <x:c r="G55" s="230"/>
      <x:c r="H55" s="247">
        <x:v>20</x:v>
      </x:c>
      <x:c r="I55" s="230"/>
      <x:c r="J55" s="148"/>
      <x:c r="K55" s="248">
        <x:f t="shared" si="0"/>
        <x:v>20</x:v>
      </x:c>
      <x:c r="L55" s="230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7" t="s">
        <x:v>28</x:v>
      </x:c>
      <x:c r="R55" s="229"/>
      <x:c r="S55" s="229"/>
      <x:c r="T55" s="229"/>
      <x:c r="U55" s="230"/>
      <x:c r="V55" s="154">
        <x:v>1</x:v>
      </x:c>
      <x:c r="W55" s="148"/>
      <x:c r="X55" s="236">
        <x:f t="shared" si="3"/>
        <x:v>1</x:v>
      </x:c>
      <x:c r="Y55" s="230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4"/>
      <x:c r="AF55" s="229"/>
      <x:c r="AG55" s="229"/>
      <x:c r="AH55" s="229"/>
      <x:c r="AI55" s="229"/>
      <x:c r="AJ55" s="255"/>
      <x:c r="AK55" s="229"/>
      <x:c r="AL55" s="229"/>
      <x:c r="AM55" s="256"/>
      <x:c r="AN55" s="249" t="str">
        <x:f t="shared" si="9"/>
        <x:v/>
      </x:c>
      <x:c r="AO55" s="226"/>
      <x:c r="AP55" s="223"/>
      <x:c r="AQ55" s="257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3"/>
      <x:c r="AS55" s="236">
        <x:f t="shared" si="6"/>
        <x:v>0</x:v>
      </x:c>
      <x:c r="AT55" s="230"/>
      <x:c r="AU55" s="246">
        <x:f t="shared" si="7"/>
        <x:v>0</x:v>
      </x:c>
      <x:c r="AV55" s="229"/>
      <x:c r="AW55" s="229"/>
      <x:c r="AX55" s="230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7" t="s">
        <x:v>104</x:v>
      </x:c>
      <x:c r="E56" s="229"/>
      <x:c r="F56" s="229"/>
      <x:c r="G56" s="230"/>
      <x:c r="H56" s="247">
        <x:v>5</x:v>
      </x:c>
      <x:c r="I56" s="230"/>
      <x:c r="J56" s="148"/>
      <x:c r="K56" s="248">
        <x:f t="shared" si="0"/>
        <x:v>5</x:v>
      </x:c>
      <x:c r="L56" s="230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7" t="s">
        <x:v>29</x:v>
      </x:c>
      <x:c r="R56" s="229"/>
      <x:c r="S56" s="229"/>
      <x:c r="T56" s="229"/>
      <x:c r="U56" s="230"/>
      <x:c r="V56" s="154">
        <x:v>1</x:v>
      </x:c>
      <x:c r="W56" s="148"/>
      <x:c r="X56" s="236">
        <x:f t="shared" si="3"/>
        <x:v>1</x:v>
      </x:c>
      <x:c r="Y56" s="230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4"/>
      <x:c r="AF56" s="229"/>
      <x:c r="AG56" s="229"/>
      <x:c r="AH56" s="229"/>
      <x:c r="AI56" s="229"/>
      <x:c r="AJ56" s="255"/>
      <x:c r="AK56" s="229"/>
      <x:c r="AL56" s="229"/>
      <x:c r="AM56" s="256"/>
      <x:c r="AN56" s="249" t="str">
        <x:f t="shared" si="9"/>
        <x:v/>
      </x:c>
      <x:c r="AO56" s="226"/>
      <x:c r="AP56" s="223"/>
      <x:c r="AQ56" s="257" t="str">
        <x:f t="shared" si="10"/>
        <x:v/>
      </x:c>
      <x:c r="AR56" s="223"/>
      <x:c r="AS56" s="236">
        <x:f t="shared" si="6"/>
        <x:v>0</x:v>
      </x:c>
      <x:c r="AT56" s="230"/>
      <x:c r="AU56" s="246">
        <x:f t="shared" si="7"/>
        <x:v>0</x:v>
      </x:c>
      <x:c r="AV56" s="229"/>
      <x:c r="AW56" s="229"/>
      <x:c r="AX56" s="230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5" t="s">
        <x:v>100</x:v>
      </x:c>
      <x:c r="E57" s="225"/>
      <x:c r="F57" s="225"/>
      <x:c r="G57" s="219"/>
      <x:c r="H57" s="235">
        <x:v>10</x:v>
      </x:c>
      <x:c r="I57" s="219"/>
      <x:c r="J57" s="158">
        <x:v>50</x:v>
      </x:c>
      <x:c r="K57" s="248">
        <x:f t="shared" si="0"/>
        <x:v>60</x:v>
      </x:c>
      <x:c r="L57" s="230"/>
      <x:c r="M57" s="159">
        <x:f t="shared" si="1"/>
        <x:v>30</x:v>
      </x:c>
      <x:c r="N57" s="160">
        <x:f t="shared" si="2"/>
        <x:v>12</x:v>
      </x:c>
      <x:c r="O57" s="76"/>
      <x:c r="P57" s="157" t="b">
        <x:v>0</x:v>
      </x:c>
      <x:c r="Q57" s="235" t="s">
        <x:v>101</x:v>
      </x:c>
      <x:c r="R57" s="225"/>
      <x:c r="S57" s="225"/>
      <x:c r="T57" s="225"/>
      <x:c r="U57" s="219"/>
      <x:c r="V57" s="74">
        <x:v>10</x:v>
      </x:c>
      <x:c r="W57" s="158"/>
      <x:c r="X57" s="325">
        <x:f t="shared" si="3"/>
        <x:v>10</x:v>
      </x:c>
      <x:c r="Y57" s="219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5"/>
      <x:c r="AG57" s="225"/>
      <x:c r="AH57" s="225"/>
      <x:c r="AI57" s="225"/>
      <x:c r="AJ57" s="327"/>
      <x:c r="AK57" s="225"/>
      <x:c r="AL57" s="225"/>
      <x:c r="AM57" s="328"/>
      <x:c r="AN57" s="249" t="str">
        <x:f t="shared" si="9"/>
        <x:v/>
      </x:c>
      <x:c r="AO57" s="226"/>
      <x:c r="AP57" s="223"/>
      <x:c r="AQ57" s="324" t="str">
        <x:f t="shared" si="10"/>
        <x:v/>
      </x:c>
      <x:c r="AR57" s="221"/>
      <x:c r="AS57" s="325">
        <x:f t="shared" si="6"/>
        <x:v>0</x:v>
      </x:c>
      <x:c r="AT57" s="219"/>
      <x:c r="AU57" s="285">
        <x:f t="shared" si="7"/>
        <x:v>0</x:v>
      </x:c>
      <x:c r="AV57" s="225"/>
      <x:c r="AW57" s="225"/>
      <x:c r="AX57" s="219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39" t="s">
        <x:v>102</x:v>
      </x:c>
      <x:c r="C60" s="240"/>
      <x:c r="D60" s="240"/>
      <x:c r="E60" s="240"/>
      <x:c r="F60" s="240"/>
      <x:c r="G60" s="240"/>
      <x:c r="H60" s="240"/>
      <x:c r="I60" s="240"/>
      <x:c r="J60" s="240"/>
      <x:c r="K60" s="240"/>
      <x:c r="L60" s="240"/>
      <x:c r="M60" s="240"/>
      <x:c r="N60" s="240"/>
      <x:c r="O60" s="240"/>
      <x:c r="P60" s="240"/>
      <x:c r="Q60" s="240"/>
      <x:c r="R60" s="240"/>
      <x:c r="S60" s="240"/>
      <x:c r="T60" s="240"/>
      <x:c r="U60" s="240"/>
      <x:c r="V60" s="240"/>
      <x:c r="W60" s="240"/>
      <x:c r="X60" s="240"/>
      <x:c r="Y60" s="240"/>
      <x:c r="Z60" s="240"/>
      <x:c r="AA60" s="240"/>
      <x:c r="AB60" s="240"/>
      <x:c r="AC60" s="240"/>
      <x:c r="AD60" s="240"/>
      <x:c r="AE60" s="240"/>
      <x:c r="AF60" s="240"/>
      <x:c r="AG60" s="240"/>
      <x:c r="AH60" s="240"/>
      <x:c r="AI60" s="240"/>
      <x:c r="AJ60" s="240"/>
      <x:c r="AK60" s="240"/>
      <x:c r="AL60" s="240"/>
      <x:c r="AM60" s="240"/>
      <x:c r="AN60" s="240"/>
      <x:c r="AO60" s="240"/>
      <x:c r="AP60" s="240"/>
      <x:c r="AQ60" s="240"/>
      <x:c r="AR60" s="240"/>
      <x:c r="AS60" s="240"/>
      <x:c r="AT60" s="240"/>
      <x:c r="AU60" s="240"/>
      <x:c r="AV60" s="240"/>
      <x:c r="AW60" s="240"/>
      <x:c r="AX60" s="240"/>
      <x:c r="AY60" s="240"/>
      <x:c r="AZ60" s="241"/>
      <x:c r="BA60" s="172"/>
    </x:row>
    <x:row r="61" spans="1:53" ht="18.75" customHeight="1">
      <x:c r="A61" s="5"/>
      <x:c r="B61" s="173"/>
      <x:c r="C61" s="329" t="s">
        <x:v>114</x:v>
      </x:c>
      <x:c r="D61" s="226"/>
      <x:c r="E61" s="226"/>
      <x:c r="F61" s="226"/>
      <x:c r="G61" s="226"/>
      <x:c r="H61" s="226"/>
      <x:c r="I61" s="226"/>
      <x:c r="J61" s="226"/>
      <x:c r="K61" s="226"/>
      <x:c r="L61" s="226"/>
      <x:c r="M61" s="226"/>
      <x:c r="N61" s="226"/>
      <x:c r="O61" s="226"/>
      <x:c r="P61" s="226"/>
      <x:c r="Q61" s="226"/>
      <x:c r="R61" s="223"/>
      <x:c r="S61" s="329" t="s">
        <x:v>90</x:v>
      </x:c>
      <x:c r="T61" s="226"/>
      <x:c r="U61" s="226"/>
      <x:c r="V61" s="226"/>
      <x:c r="W61" s="226"/>
      <x:c r="X61" s="226"/>
      <x:c r="Y61" s="223"/>
      <x:c r="Z61" s="329" t="s">
        <x:v>98</x:v>
      </x:c>
      <x:c r="AA61" s="226"/>
      <x:c r="AB61" s="226"/>
      <x:c r="AC61" s="223"/>
      <x:c r="AD61" s="329"/>
      <x:c r="AE61" s="226"/>
      <x:c r="AF61" s="226"/>
      <x:c r="AG61" s="226"/>
      <x:c r="AH61" s="223"/>
      <x:c r="AI61" s="329" t="s">
        <x:v>89</x:v>
      </x:c>
      <x:c r="AJ61" s="223"/>
      <x:c r="AK61" s="329" t="s">
        <x:v>31</x:v>
      </x:c>
      <x:c r="AL61" s="226"/>
      <x:c r="AM61" s="226"/>
      <x:c r="AN61" s="226"/>
      <x:c r="AO61" s="226"/>
      <x:c r="AP61" s="223"/>
      <x:c r="AQ61" s="329" t="s">
        <x:v>105</x:v>
      </x:c>
      <x:c r="AR61" s="226"/>
      <x:c r="AS61" s="226"/>
      <x:c r="AT61" s="226"/>
      <x:c r="AU61" s="223"/>
      <x:c r="AV61" s="329" t="s">
        <x:v>91</x:v>
      </x:c>
      <x:c r="AW61" s="226"/>
      <x:c r="AX61" s="226"/>
      <x:c r="AY61" s="223"/>
      <x:c r="AZ61" s="174"/>
      <x:c r="BA61" s="175"/>
    </x:row>
    <x:row r="62" spans="1:53" ht="18.75" customHeight="1">
      <x:c r="A62" s="5"/>
      <x:c r="B62" s="176"/>
      <x:c r="C62" s="248" t="s">
        <x:v>92</x:v>
      </x:c>
      <x:c r="D62" s="229"/>
      <x:c r="E62" s="229"/>
      <x:c r="F62" s="229"/>
      <x:c r="G62" s="229"/>
      <x:c r="H62" s="229"/>
      <x:c r="I62" s="229"/>
      <x:c r="J62" s="229"/>
      <x:c r="K62" s="229"/>
      <x:c r="L62" s="229"/>
      <x:c r="M62" s="229"/>
      <x:c r="N62" s="229"/>
      <x:c r="O62" s="229"/>
      <x:c r="P62" s="229"/>
      <x:c r="Q62" s="229"/>
      <x:c r="R62" s="230"/>
      <x:c r="S62" s="248" t="s">
        <x:v>32</x:v>
      </x:c>
      <x:c r="T62" s="229"/>
      <x:c r="U62" s="229"/>
      <x:c r="V62" s="229"/>
      <x:c r="W62" s="229"/>
      <x:c r="X62" s="229"/>
      <x:c r="Y62" s="230"/>
      <x:c r="Z62" s="248" t="s">
        <x:v>96</x:v>
      </x:c>
      <x:c r="AA62" s="229"/>
      <x:c r="AB62" s="229"/>
      <x:c r="AC62" s="230"/>
      <x:c r="AD62" s="248" t="s">
        <x:v>107</x:v>
      </x:c>
      <x:c r="AE62" s="229"/>
      <x:c r="AF62" s="229"/>
      <x:c r="AG62" s="229"/>
      <x:c r="AH62" s="230"/>
      <x:c r="AI62" s="248" t="s">
        <x:v>93</x:v>
      </x:c>
      <x:c r="AJ62" s="230"/>
      <x:c r="AK62" s="248">
        <x:v>1</x:v>
      </x:c>
      <x:c r="AL62" s="229"/>
      <x:c r="AM62" s="229"/>
      <x:c r="AN62" s="229"/>
      <x:c r="AO62" s="229"/>
      <x:c r="AP62" s="230"/>
      <x:c r="AQ62" s="248" t="s">
        <x:v>93</x:v>
      </x:c>
      <x:c r="AR62" s="229"/>
      <x:c r="AS62" s="229"/>
      <x:c r="AT62" s="229"/>
      <x:c r="AU62" s="230"/>
      <x:c r="AV62" s="248" t="s">
        <x:v>93</x:v>
      </x:c>
      <x:c r="AW62" s="229"/>
      <x:c r="AX62" s="229"/>
      <x:c r="AY62" s="230"/>
      <x:c r="AZ62" s="177"/>
      <x:c r="BA62" s="178"/>
    </x:row>
    <x:row r="63" spans="1:53" ht="18.75" customHeight="1">
      <x:c r="A63" s="5"/>
      <x:c r="B63" s="176"/>
      <x:c r="C63" s="248"/>
      <x:c r="D63" s="229"/>
      <x:c r="E63" s="229"/>
      <x:c r="F63" s="229"/>
      <x:c r="G63" s="229"/>
      <x:c r="H63" s="229"/>
      <x:c r="I63" s="229"/>
      <x:c r="J63" s="229"/>
      <x:c r="K63" s="229"/>
      <x:c r="L63" s="229"/>
      <x:c r="M63" s="229"/>
      <x:c r="N63" s="229"/>
      <x:c r="O63" s="229"/>
      <x:c r="P63" s="229"/>
      <x:c r="Q63" s="229"/>
      <x:c r="R63" s="230"/>
      <x:c r="S63" s="248"/>
      <x:c r="T63" s="229"/>
      <x:c r="U63" s="229"/>
      <x:c r="V63" s="229"/>
      <x:c r="W63" s="229"/>
      <x:c r="X63" s="229"/>
      <x:c r="Y63" s="230"/>
      <x:c r="Z63" s="248"/>
      <x:c r="AA63" s="229"/>
      <x:c r="AB63" s="229"/>
      <x:c r="AC63" s="230"/>
      <x:c r="AD63" s="248"/>
      <x:c r="AE63" s="229"/>
      <x:c r="AF63" s="229"/>
      <x:c r="AG63" s="229"/>
      <x:c r="AH63" s="230"/>
      <x:c r="AI63" s="248"/>
      <x:c r="AJ63" s="230"/>
      <x:c r="AK63" s="248"/>
      <x:c r="AL63" s="229"/>
      <x:c r="AM63" s="229"/>
      <x:c r="AN63" s="229"/>
      <x:c r="AO63" s="229"/>
      <x:c r="AP63" s="230"/>
      <x:c r="AQ63" s="248"/>
      <x:c r="AR63" s="229"/>
      <x:c r="AS63" s="229"/>
      <x:c r="AT63" s="229"/>
      <x:c r="AU63" s="230"/>
      <x:c r="AV63" s="248"/>
      <x:c r="AW63" s="229"/>
      <x:c r="AX63" s="229"/>
      <x:c r="AY63" s="230"/>
      <x:c r="AZ63" s="177"/>
      <x:c r="BA63" s="178"/>
    </x:row>
    <x:row r="64" spans="1:53" ht="18.75" customHeight="1">
      <x:c r="A64" s="5"/>
      <x:c r="B64" s="176"/>
      <x:c r="C64" s="248"/>
      <x:c r="D64" s="229"/>
      <x:c r="E64" s="229"/>
      <x:c r="F64" s="229"/>
      <x:c r="G64" s="229"/>
      <x:c r="H64" s="229"/>
      <x:c r="I64" s="229"/>
      <x:c r="J64" s="229"/>
      <x:c r="K64" s="229"/>
      <x:c r="L64" s="229"/>
      <x:c r="M64" s="229"/>
      <x:c r="N64" s="229"/>
      <x:c r="O64" s="229"/>
      <x:c r="P64" s="229"/>
      <x:c r="Q64" s="229"/>
      <x:c r="R64" s="230"/>
      <x:c r="S64" s="248"/>
      <x:c r="T64" s="229"/>
      <x:c r="U64" s="229"/>
      <x:c r="V64" s="229"/>
      <x:c r="W64" s="229"/>
      <x:c r="X64" s="229"/>
      <x:c r="Y64" s="230"/>
      <x:c r="Z64" s="248"/>
      <x:c r="AA64" s="229"/>
      <x:c r="AB64" s="229"/>
      <x:c r="AC64" s="230"/>
      <x:c r="AD64" s="248"/>
      <x:c r="AE64" s="229"/>
      <x:c r="AF64" s="229"/>
      <x:c r="AG64" s="229"/>
      <x:c r="AH64" s="230"/>
      <x:c r="AI64" s="248"/>
      <x:c r="AJ64" s="230"/>
      <x:c r="AK64" s="248"/>
      <x:c r="AL64" s="229"/>
      <x:c r="AM64" s="229"/>
      <x:c r="AN64" s="229"/>
      <x:c r="AO64" s="229"/>
      <x:c r="AP64" s="230"/>
      <x:c r="AQ64" s="248"/>
      <x:c r="AR64" s="229"/>
      <x:c r="AS64" s="229"/>
      <x:c r="AT64" s="229"/>
      <x:c r="AU64" s="230"/>
      <x:c r="AV64" s="248"/>
      <x:c r="AW64" s="229"/>
      <x:c r="AX64" s="229"/>
      <x:c r="AY64" s="230"/>
      <x:c r="AZ64" s="177"/>
      <x:c r="BA64" s="178"/>
    </x:row>
    <x:row r="65" spans="1:53" ht="18.75" customHeight="1">
      <x:c r="A65" s="5"/>
      <x:c r="B65" s="176"/>
      <x:c r="C65" s="248"/>
      <x:c r="D65" s="229"/>
      <x:c r="E65" s="229"/>
      <x:c r="F65" s="229"/>
      <x:c r="G65" s="229"/>
      <x:c r="H65" s="229"/>
      <x:c r="I65" s="229"/>
      <x:c r="J65" s="229"/>
      <x:c r="K65" s="229"/>
      <x:c r="L65" s="229"/>
      <x:c r="M65" s="229"/>
      <x:c r="N65" s="229"/>
      <x:c r="O65" s="229"/>
      <x:c r="P65" s="229"/>
      <x:c r="Q65" s="229"/>
      <x:c r="R65" s="230"/>
      <x:c r="S65" s="248"/>
      <x:c r="T65" s="229"/>
      <x:c r="U65" s="229"/>
      <x:c r="V65" s="229"/>
      <x:c r="W65" s="229"/>
      <x:c r="X65" s="229"/>
      <x:c r="Y65" s="230"/>
      <x:c r="Z65" s="248"/>
      <x:c r="AA65" s="229"/>
      <x:c r="AB65" s="229"/>
      <x:c r="AC65" s="230"/>
      <x:c r="AD65" s="248"/>
      <x:c r="AE65" s="229"/>
      <x:c r="AF65" s="229"/>
      <x:c r="AG65" s="229"/>
      <x:c r="AH65" s="230"/>
      <x:c r="AI65" s="248"/>
      <x:c r="AJ65" s="230"/>
      <x:c r="AK65" s="248"/>
      <x:c r="AL65" s="229"/>
      <x:c r="AM65" s="229"/>
      <x:c r="AN65" s="229"/>
      <x:c r="AO65" s="229"/>
      <x:c r="AP65" s="230"/>
      <x:c r="AQ65" s="248"/>
      <x:c r="AR65" s="229"/>
      <x:c r="AS65" s="229"/>
      <x:c r="AT65" s="229"/>
      <x:c r="AU65" s="230"/>
      <x:c r="AV65" s="248"/>
      <x:c r="AW65" s="229"/>
      <x:c r="AX65" s="229"/>
      <x:c r="AY65" s="230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39" t="s">
        <x:v>34</x:v>
      </x:c>
      <x:c r="C68" s="240"/>
      <x:c r="D68" s="240"/>
      <x:c r="E68" s="240"/>
      <x:c r="F68" s="240"/>
      <x:c r="G68" s="240"/>
      <x:c r="H68" s="240"/>
      <x:c r="I68" s="240"/>
      <x:c r="J68" s="240"/>
      <x:c r="K68" s="240"/>
      <x:c r="L68" s="240"/>
      <x:c r="M68" s="240"/>
      <x:c r="N68" s="240"/>
      <x:c r="O68" s="240"/>
      <x:c r="P68" s="240"/>
      <x:c r="Q68" s="240"/>
      <x:c r="R68" s="240"/>
      <x:c r="S68" s="240"/>
      <x:c r="T68" s="240"/>
      <x:c r="U68" s="241"/>
      <x:c r="V68" s="187"/>
      <x:c r="W68" s="188"/>
      <x:c r="X68" s="239" t="s">
        <x:v>15</x:v>
      </x:c>
      <x:c r="Y68" s="240"/>
      <x:c r="Z68" s="240"/>
      <x:c r="AA68" s="240"/>
      <x:c r="AB68" s="240"/>
      <x:c r="AC68" s="240"/>
      <x:c r="AD68" s="240"/>
      <x:c r="AE68" s="240"/>
      <x:c r="AF68" s="240"/>
      <x:c r="AG68" s="240"/>
      <x:c r="AH68" s="240"/>
      <x:c r="AI68" s="240"/>
      <x:c r="AJ68" s="240"/>
      <x:c r="AK68" s="240"/>
      <x:c r="AL68" s="240"/>
      <x:c r="AM68" s="240"/>
      <x:c r="AN68" s="240"/>
      <x:c r="AO68" s="240"/>
      <x:c r="AP68" s="240"/>
      <x:c r="AQ68" s="240"/>
      <x:c r="AR68" s="240"/>
      <x:c r="AS68" s="240"/>
      <x:c r="AT68" s="240"/>
      <x:c r="AU68" s="240"/>
      <x:c r="AV68" s="240"/>
      <x:c r="AW68" s="240"/>
      <x:c r="AX68" s="240"/>
      <x:c r="AY68" s="240"/>
      <x:c r="AZ68" s="241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6"/>
      <x:c r="AA69" s="223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/>
      <x:c r="D70" s="225"/>
      <x:c r="E70" s="225"/>
      <x:c r="F70" s="225"/>
      <x:c r="G70" s="225"/>
      <x:c r="H70" s="225"/>
      <x:c r="I70" s="225"/>
      <x:c r="J70" s="225"/>
      <x:c r="K70" s="225"/>
      <x:c r="L70" s="314"/>
      <x:c r="M70" s="317"/>
      <x:c r="N70" s="225"/>
      <x:c r="O70" s="225"/>
      <x:c r="P70" s="225"/>
      <x:c r="Q70" s="225"/>
      <x:c r="R70" s="225"/>
      <x:c r="S70" s="225"/>
      <x:c r="T70" s="219"/>
      <x:c r="U70" s="195"/>
      <x:c r="V70" s="193"/>
      <x:c r="W70" s="185"/>
      <x:c r="X70" s="176"/>
      <x:c r="Y70" s="311" t="s">
        <x:v>35</x:v>
      </x:c>
      <x:c r="Z70" s="229"/>
      <x:c r="AA70" s="230"/>
      <x:c r="AB70" s="236"/>
      <x:c r="AC70" s="229"/>
      <x:c r="AD70" s="229"/>
      <x:c r="AE70" s="229"/>
      <x:c r="AF70" s="229"/>
      <x:c r="AG70" s="229"/>
      <x:c r="AH70" s="229"/>
      <x:c r="AI70" s="229"/>
      <x:c r="AJ70" s="229"/>
      <x:c r="AK70" s="229"/>
      <x:c r="AL70" s="229"/>
      <x:c r="AM70" s="229"/>
      <x:c r="AN70" s="229"/>
      <x:c r="AO70" s="229"/>
      <x:c r="AP70" s="229"/>
      <x:c r="AQ70" s="229"/>
      <x:c r="AR70" s="229"/>
      <x:c r="AS70" s="229"/>
      <x:c r="AT70" s="229"/>
      <x:c r="AU70" s="229"/>
      <x:c r="AV70" s="229"/>
      <x:c r="AW70" s="229"/>
      <x:c r="AX70" s="229"/>
      <x:c r="AY70" s="230"/>
      <x:c r="AZ70" s="195"/>
      <x:c r="BA70" s="194"/>
    </x:row>
    <x:row r="71" spans="1:53" ht="18.75" customHeight="1">
      <x:c r="A71" s="186"/>
      <x:c r="B71" s="176"/>
      <x:c r="C71" s="220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1"/>
      <x:c r="U71" s="195"/>
      <x:c r="V71" s="193"/>
      <x:c r="W71" s="185"/>
      <x:c r="X71" s="176"/>
      <x:c r="Y71" s="311" t="s">
        <x:v>112</x:v>
      </x:c>
      <x:c r="Z71" s="229"/>
      <x:c r="AA71" s="230"/>
      <x:c r="AB71" s="236"/>
      <x:c r="AC71" s="229"/>
      <x:c r="AD71" s="229"/>
      <x:c r="AE71" s="229"/>
      <x:c r="AF71" s="229"/>
      <x:c r="AG71" s="229"/>
      <x:c r="AH71" s="229"/>
      <x:c r="AI71" s="229"/>
      <x:c r="AJ71" s="229"/>
      <x:c r="AK71" s="229"/>
      <x:c r="AL71" s="229"/>
      <x:c r="AM71" s="229"/>
      <x:c r="AN71" s="229"/>
      <x:c r="AO71" s="229"/>
      <x:c r="AP71" s="229"/>
      <x:c r="AQ71" s="229"/>
      <x:c r="AR71" s="229"/>
      <x:c r="AS71" s="229"/>
      <x:c r="AT71" s="229"/>
      <x:c r="AU71" s="229"/>
      <x:c r="AV71" s="229"/>
      <x:c r="AW71" s="229"/>
      <x:c r="AX71" s="229"/>
      <x:c r="AY71" s="230"/>
      <x:c r="AZ71" s="196"/>
      <x:c r="BA71" s="186"/>
    </x:row>
    <x:row r="72" spans="1:53" ht="13.5" customHeight="1">
      <x:c r="A72" s="186"/>
      <x:c r="B72" s="176"/>
      <x:c r="C72" s="220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1"/>
      <x:c r="U72" s="195"/>
      <x:c r="V72" s="193"/>
      <x:c r="W72" s="185"/>
      <x:c r="X72" s="176"/>
      <x:c r="Y72" s="311" t="s">
        <x:v>106</x:v>
      </x:c>
      <x:c r="Z72" s="229"/>
      <x:c r="AA72" s="230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2"/>
      <x:c r="D73" s="226"/>
      <x:c r="E73" s="226"/>
      <x:c r="F73" s="226"/>
      <x:c r="G73" s="226"/>
      <x:c r="H73" s="226"/>
      <x:c r="I73" s="226"/>
      <x:c r="J73" s="226"/>
      <x:c r="K73" s="226"/>
      <x:c r="L73" s="316"/>
      <x:c r="M73" s="319"/>
      <x:c r="N73" s="226"/>
      <x:c r="O73" s="226"/>
      <x:c r="P73" s="226"/>
      <x:c r="Q73" s="226"/>
      <x:c r="R73" s="226"/>
      <x:c r="S73" s="226"/>
      <x:c r="T73" s="223"/>
      <x:c r="U73" s="195"/>
      <x:c r="V73" s="193"/>
      <x:c r="W73" s="185"/>
      <x:c r="X73" s="176"/>
      <x:c r="Y73" s="236"/>
      <x:c r="Z73" s="229"/>
      <x:c r="AA73" s="229"/>
      <x:c r="AB73" s="229"/>
      <x:c r="AC73" s="229"/>
      <x:c r="AD73" s="229"/>
      <x:c r="AE73" s="229"/>
      <x:c r="AF73" s="229"/>
      <x:c r="AG73" s="229"/>
      <x:c r="AH73" s="229"/>
      <x:c r="AI73" s="229"/>
      <x:c r="AJ73" s="229"/>
      <x:c r="AK73" s="229"/>
      <x:c r="AL73" s="229"/>
      <x:c r="AM73" s="229"/>
      <x:c r="AN73" s="229"/>
      <x:c r="AO73" s="229"/>
      <x:c r="AP73" s="229"/>
      <x:c r="AQ73" s="229"/>
      <x:c r="AR73" s="229"/>
      <x:c r="AS73" s="229"/>
      <x:c r="AT73" s="229"/>
      <x:c r="AU73" s="229"/>
      <x:c r="AV73" s="229"/>
      <x:c r="AW73" s="229"/>
      <x:c r="AX73" s="229"/>
      <x:c r="AY73" s="230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39" t="s">
        <x:v>17</x:v>
      </x:c>
      <x:c r="C76" s="240"/>
      <x:c r="D76" s="240"/>
      <x:c r="E76" s="240"/>
      <x:c r="F76" s="240"/>
      <x:c r="G76" s="240"/>
      <x:c r="H76" s="240"/>
      <x:c r="I76" s="240"/>
      <x:c r="J76" s="240"/>
      <x:c r="K76" s="240"/>
      <x:c r="L76" s="240"/>
      <x:c r="M76" s="240"/>
      <x:c r="N76" s="240"/>
      <x:c r="O76" s="240"/>
      <x:c r="P76" s="240"/>
      <x:c r="Q76" s="240"/>
      <x:c r="R76" s="240"/>
      <x:c r="S76" s="240"/>
      <x:c r="T76" s="240"/>
      <x:c r="U76" s="240"/>
      <x:c r="V76" s="240"/>
      <x:c r="W76" s="240"/>
      <x:c r="X76" s="240"/>
      <x:c r="Y76" s="240"/>
      <x:c r="Z76" s="240"/>
      <x:c r="AA76" s="240"/>
      <x:c r="AB76" s="240"/>
      <x:c r="AC76" s="240"/>
      <x:c r="AD76" s="240"/>
      <x:c r="AE76" s="240"/>
      <x:c r="AF76" s="240"/>
      <x:c r="AG76" s="240"/>
      <x:c r="AH76" s="240"/>
      <x:c r="AI76" s="240"/>
      <x:c r="AJ76" s="240"/>
      <x:c r="AK76" s="240"/>
      <x:c r="AL76" s="240"/>
      <x:c r="AM76" s="240"/>
      <x:c r="AN76" s="240"/>
      <x:c r="AO76" s="240"/>
      <x:c r="AP76" s="240"/>
      <x:c r="AQ76" s="240"/>
      <x:c r="AR76" s="240"/>
      <x:c r="AS76" s="240"/>
      <x:c r="AT76" s="240"/>
      <x:c r="AU76" s="240"/>
      <x:c r="AV76" s="240"/>
      <x:c r="AW76" s="240"/>
      <x:c r="AX76" s="240"/>
      <x:c r="AY76" s="240"/>
      <x:c r="AZ76" s="241"/>
      <x:c r="BA76" s="189"/>
    </x:row>
    <x:row r="77" spans="1:53" ht="18.75" customHeight="1">
      <x:c r="A77" s="186"/>
      <x:c r="B77" s="202"/>
      <x:c r="C77" s="322" t="s">
        <x:v>103</x:v>
      </x:c>
      <x:c r="D77" s="226"/>
      <x:c r="E77" s="226"/>
      <x:c r="F77" s="226"/>
      <x:c r="G77" s="226"/>
      <x:c r="H77" s="226"/>
      <x:c r="I77" s="226"/>
      <x:c r="J77" s="226"/>
      <x:c r="K77" s="226"/>
      <x:c r="L77" s="226"/>
      <x:c r="M77" s="226"/>
      <x:c r="N77" s="226"/>
      <x:c r="O77" s="226"/>
      <x:c r="P77" s="226"/>
      <x:c r="Q77" s="226"/>
      <x:c r="R77" s="226"/>
      <x:c r="S77" s="226"/>
      <x:c r="T77" s="226"/>
      <x:c r="U77" s="223"/>
      <x:c r="V77" s="203"/>
      <x:c r="W77" s="203"/>
      <x:c r="X77" s="322" t="s">
        <x:v>95</x:v>
      </x:c>
      <x:c r="Y77" s="226"/>
      <x:c r="Z77" s="226"/>
      <x:c r="AA77" s="226"/>
      <x:c r="AB77" s="226"/>
      <x:c r="AC77" s="226"/>
      <x:c r="AD77" s="226"/>
      <x:c r="AE77" s="226"/>
      <x:c r="AF77" s="226"/>
      <x:c r="AG77" s="226"/>
      <x:c r="AH77" s="226"/>
      <x:c r="AI77" s="226"/>
      <x:c r="AJ77" s="226"/>
      <x:c r="AK77" s="226"/>
      <x:c r="AL77" s="226"/>
      <x:c r="AM77" s="226"/>
      <x:c r="AN77" s="226"/>
      <x:c r="AO77" s="226"/>
      <x:c r="AP77" s="226"/>
      <x:c r="AQ77" s="226"/>
      <x:c r="AR77" s="226"/>
      <x:c r="AS77" s="226"/>
      <x:c r="AT77" s="226"/>
      <x:c r="AU77" s="226"/>
      <x:c r="AV77" s="226"/>
      <x:c r="AW77" s="226"/>
      <x:c r="AX77" s="226"/>
      <x:c r="AY77" s="223"/>
      <x:c r="AZ77" s="204"/>
      <x:c r="BA77" s="194"/>
    </x:row>
    <x:row r="78" spans="1:53" ht="97.5" customHeight="1">
      <x:c r="A78" s="186"/>
      <x:c r="B78" s="205"/>
      <x:c r="C78" s="321"/>
      <x:c r="D78" s="229"/>
      <x:c r="E78" s="229"/>
      <x:c r="F78" s="229"/>
      <x:c r="G78" s="229"/>
      <x:c r="H78" s="229"/>
      <x:c r="I78" s="229"/>
      <x:c r="J78" s="323"/>
      <x:c r="K78" s="229"/>
      <x:c r="L78" s="229"/>
      <x:c r="M78" s="229"/>
      <x:c r="N78" s="229"/>
      <x:c r="O78" s="229"/>
      <x:c r="P78" s="229"/>
      <x:c r="Q78" s="229"/>
      <x:c r="R78" s="229"/>
      <x:c r="S78" s="229"/>
      <x:c r="T78" s="229"/>
      <x:c r="U78" s="229"/>
      <x:c r="V78" s="206"/>
      <x:c r="W78" s="206"/>
      <x:c r="X78" s="321"/>
      <x:c r="Y78" s="229"/>
      <x:c r="Z78" s="229"/>
      <x:c r="AA78" s="229"/>
      <x:c r="AB78" s="229"/>
      <x:c r="AC78" s="229"/>
      <x:c r="AD78" s="229"/>
      <x:c r="AE78" s="229"/>
      <x:c r="AF78" s="229"/>
      <x:c r="AG78" s="229"/>
      <x:c r="AH78" s="229"/>
      <x:c r="AI78" s="229"/>
      <x:c r="AJ78" s="229"/>
      <x:c r="AK78" s="229"/>
      <x:c r="AL78" s="229"/>
      <x:c r="AM78" s="229"/>
      <x:c r="AN78" s="229"/>
      <x:c r="AO78" s="229"/>
      <x:c r="AP78" s="229"/>
      <x:c r="AQ78" s="229"/>
      <x:c r="AR78" s="229"/>
      <x:c r="AS78" s="229"/>
      <x:c r="AT78" s="229"/>
      <x:c r="AU78" s="229"/>
      <x:c r="AV78" s="229"/>
      <x:c r="AW78" s="229"/>
      <x:c r="AX78" s="229"/>
      <x:c r="AY78" s="230"/>
      <x:c r="AZ78" s="207"/>
      <x:c r="BA78" s="194"/>
    </x:row>
    <x:row r="79" spans="1:53" ht="18.75" customHeight="1">
      <x:c r="A79" s="186"/>
      <x:c r="B79" s="205"/>
      <x:c r="C79" s="320" t="s">
        <x:v>36</x:v>
      </x:c>
      <x:c r="D79" s="229"/>
      <x:c r="E79" s="229"/>
      <x:c r="F79" s="229"/>
      <x:c r="G79" s="229"/>
      <x:c r="H79" s="229"/>
      <x:c r="I79" s="229"/>
      <x:c r="J79" s="229"/>
      <x:c r="K79" s="229"/>
      <x:c r="L79" s="229"/>
      <x:c r="M79" s="229"/>
      <x:c r="N79" s="229"/>
      <x:c r="O79" s="229"/>
      <x:c r="P79" s="229"/>
      <x:c r="Q79" s="229"/>
      <x:c r="R79" s="229"/>
      <x:c r="S79" s="229"/>
      <x:c r="T79" s="229"/>
      <x:c r="U79" s="230"/>
      <x:c r="V79" s="206"/>
      <x:c r="W79" s="206"/>
      <x:c r="X79" s="320" t="s">
        <x:v>39</x:v>
      </x:c>
      <x:c r="Y79" s="229"/>
      <x:c r="Z79" s="229"/>
      <x:c r="AA79" s="229"/>
      <x:c r="AB79" s="229"/>
      <x:c r="AC79" s="229"/>
      <x:c r="AD79" s="229"/>
      <x:c r="AE79" s="229"/>
      <x:c r="AF79" s="229"/>
      <x:c r="AG79" s="229"/>
      <x:c r="AH79" s="229"/>
      <x:c r="AI79" s="229"/>
      <x:c r="AJ79" s="229"/>
      <x:c r="AK79" s="229"/>
      <x:c r="AL79" s="229"/>
      <x:c r="AM79" s="229"/>
      <x:c r="AN79" s="229"/>
      <x:c r="AO79" s="229"/>
      <x:c r="AP79" s="229"/>
      <x:c r="AQ79" s="229"/>
      <x:c r="AR79" s="229"/>
      <x:c r="AS79" s="229"/>
      <x:c r="AT79" s="229"/>
      <x:c r="AU79" s="229"/>
      <x:c r="AV79" s="229"/>
      <x:c r="AW79" s="229"/>
      <x:c r="AX79" s="229"/>
      <x:c r="AY79" s="230"/>
      <x:c r="AZ79" s="207"/>
      <x:c r="BA79" s="194"/>
    </x:row>
    <x:row r="80" spans="1:53" ht="97.5" customHeight="1">
      <x:c r="A80" s="186"/>
      <x:c r="B80" s="205"/>
      <x:c r="C80" s="321"/>
      <x:c r="D80" s="229"/>
      <x:c r="E80" s="229"/>
      <x:c r="F80" s="229"/>
      <x:c r="G80" s="229"/>
      <x:c r="H80" s="229"/>
      <x:c r="I80" s="229"/>
      <x:c r="J80" s="229"/>
      <x:c r="K80" s="229"/>
      <x:c r="L80" s="229"/>
      <x:c r="M80" s="229"/>
      <x:c r="N80" s="229"/>
      <x:c r="O80" s="229"/>
      <x:c r="P80" s="229"/>
      <x:c r="Q80" s="229"/>
      <x:c r="R80" s="229"/>
      <x:c r="S80" s="229"/>
      <x:c r="T80" s="229"/>
      <x:c r="U80" s="230"/>
      <x:c r="V80" s="206"/>
      <x:c r="W80" s="206"/>
      <x:c r="X80" s="321"/>
      <x:c r="Y80" s="229"/>
      <x:c r="Z80" s="229"/>
      <x:c r="AA80" s="229"/>
      <x:c r="AB80" s="229"/>
      <x:c r="AC80" s="229"/>
      <x:c r="AD80" s="229"/>
      <x:c r="AE80" s="229"/>
      <x:c r="AF80" s="229"/>
      <x:c r="AG80" s="229"/>
      <x:c r="AH80" s="229"/>
      <x:c r="AI80" s="229"/>
      <x:c r="AJ80" s="229"/>
      <x:c r="AK80" s="229"/>
      <x:c r="AL80" s="229"/>
      <x:c r="AM80" s="229"/>
      <x:c r="AN80" s="229"/>
      <x:c r="AO80" s="229"/>
      <x:c r="AP80" s="229"/>
      <x:c r="AQ80" s="229"/>
      <x:c r="AR80" s="229"/>
      <x:c r="AS80" s="229"/>
      <x:c r="AT80" s="229"/>
      <x:c r="AU80" s="229"/>
      <x:c r="AV80" s="229"/>
      <x:c r="AW80" s="229"/>
      <x:c r="AX80" s="229"/>
      <x:c r="AY80" s="230"/>
      <x:c r="AZ80" s="207"/>
      <x:c r="BA80" s="194"/>
    </x:row>
    <x:row r="81" spans="1:53" ht="18.75" customHeight="1">
      <x:c r="A81" s="186"/>
      <x:c r="B81" s="205"/>
      <x:c r="C81" s="320" t="s">
        <x:v>40</x:v>
      </x:c>
      <x:c r="D81" s="229"/>
      <x:c r="E81" s="229"/>
      <x:c r="F81" s="229"/>
      <x:c r="G81" s="229"/>
      <x:c r="H81" s="229"/>
      <x:c r="I81" s="229"/>
      <x:c r="J81" s="229"/>
      <x:c r="K81" s="229"/>
      <x:c r="L81" s="229"/>
      <x:c r="M81" s="229"/>
      <x:c r="N81" s="229"/>
      <x:c r="O81" s="229"/>
      <x:c r="P81" s="229"/>
      <x:c r="Q81" s="229"/>
      <x:c r="R81" s="229"/>
      <x:c r="S81" s="229"/>
      <x:c r="T81" s="229"/>
      <x:c r="U81" s="230"/>
      <x:c r="V81" s="206"/>
      <x:c r="W81" s="206"/>
      <x:c r="X81" s="320" t="s">
        <x:v>6</x:v>
      </x:c>
      <x:c r="Y81" s="229"/>
      <x:c r="Z81" s="229"/>
      <x:c r="AA81" s="229"/>
      <x:c r="AB81" s="229"/>
      <x:c r="AC81" s="229"/>
      <x:c r="AD81" s="229"/>
      <x:c r="AE81" s="229"/>
      <x:c r="AF81" s="229"/>
      <x:c r="AG81" s="229"/>
      <x:c r="AH81" s="229"/>
      <x:c r="AI81" s="229"/>
      <x:c r="AJ81" s="229"/>
      <x:c r="AK81" s="229"/>
      <x:c r="AL81" s="229"/>
      <x:c r="AM81" s="229"/>
      <x:c r="AN81" s="229"/>
      <x:c r="AO81" s="229"/>
      <x:c r="AP81" s="229"/>
      <x:c r="AQ81" s="229"/>
      <x:c r="AR81" s="229"/>
      <x:c r="AS81" s="229"/>
      <x:c r="AT81" s="229"/>
      <x:c r="AU81" s="229"/>
      <x:c r="AV81" s="229"/>
      <x:c r="AW81" s="229"/>
      <x:c r="AX81" s="229"/>
      <x:c r="AY81" s="230"/>
      <x:c r="AZ81" s="207"/>
      <x:c r="BA81" s="194"/>
    </x:row>
    <x:row r="82" spans="1:53" ht="97.5" customHeight="1">
      <x:c r="A82" s="186"/>
      <x:c r="B82" s="205"/>
      <x:c r="C82" s="321"/>
      <x:c r="D82" s="229"/>
      <x:c r="E82" s="229"/>
      <x:c r="F82" s="229"/>
      <x:c r="G82" s="229"/>
      <x:c r="H82" s="229"/>
      <x:c r="I82" s="229"/>
      <x:c r="J82" s="229"/>
      <x:c r="K82" s="229"/>
      <x:c r="L82" s="229"/>
      <x:c r="M82" s="229"/>
      <x:c r="N82" s="229"/>
      <x:c r="O82" s="229"/>
      <x:c r="P82" s="229"/>
      <x:c r="Q82" s="229"/>
      <x:c r="R82" s="229"/>
      <x:c r="S82" s="229"/>
      <x:c r="T82" s="229"/>
      <x:c r="U82" s="230"/>
      <x:c r="V82" s="206"/>
      <x:c r="W82" s="206"/>
      <x:c r="X82" s="321"/>
      <x:c r="Y82" s="229"/>
      <x:c r="Z82" s="229"/>
      <x:c r="AA82" s="229"/>
      <x:c r="AB82" s="229"/>
      <x:c r="AC82" s="229"/>
      <x:c r="AD82" s="229"/>
      <x:c r="AE82" s="229"/>
      <x:c r="AF82" s="229"/>
      <x:c r="AG82" s="229"/>
      <x:c r="AH82" s="229"/>
      <x:c r="AI82" s="229"/>
      <x:c r="AJ82" s="229"/>
      <x:c r="AK82" s="229"/>
      <x:c r="AL82" s="229"/>
      <x:c r="AM82" s="229"/>
      <x:c r="AN82" s="229"/>
      <x:c r="AO82" s="229"/>
      <x:c r="AP82" s="229"/>
      <x:c r="AQ82" s="229"/>
      <x:c r="AR82" s="229"/>
      <x:c r="AS82" s="229"/>
      <x:c r="AT82" s="229"/>
      <x:c r="AU82" s="229"/>
      <x:c r="AV82" s="229"/>
      <x:c r="AW82" s="229"/>
      <x:c r="AX82" s="229"/>
      <x:c r="AY82" s="230"/>
      <x:c r="AZ82" s="207"/>
      <x:c r="BA82" s="194"/>
    </x:row>
    <x:row r="83" spans="1:53" ht="18.75" customHeight="1">
      <x:c r="A83" s="186"/>
      <x:c r="B83" s="205"/>
      <x:c r="C83" s="320" t="s">
        <x:v>7</x:v>
      </x:c>
      <x:c r="D83" s="229"/>
      <x:c r="E83" s="229"/>
      <x:c r="F83" s="229"/>
      <x:c r="G83" s="229"/>
      <x:c r="H83" s="229"/>
      <x:c r="I83" s="229"/>
      <x:c r="J83" s="229"/>
      <x:c r="K83" s="229"/>
      <x:c r="L83" s="229"/>
      <x:c r="M83" s="229"/>
      <x:c r="N83" s="229"/>
      <x:c r="O83" s="229"/>
      <x:c r="P83" s="229"/>
      <x:c r="Q83" s="229"/>
      <x:c r="R83" s="229"/>
      <x:c r="S83" s="229"/>
      <x:c r="T83" s="229"/>
      <x:c r="U83" s="230"/>
      <x:c r="V83" s="206"/>
      <x:c r="W83" s="206"/>
      <x:c r="X83" s="320" t="s">
        <x:v>8</x:v>
      </x:c>
      <x:c r="Y83" s="229"/>
      <x:c r="Z83" s="229"/>
      <x:c r="AA83" s="229"/>
      <x:c r="AB83" s="229"/>
      <x:c r="AC83" s="229"/>
      <x:c r="AD83" s="229"/>
      <x:c r="AE83" s="229"/>
      <x:c r="AF83" s="229"/>
      <x:c r="AG83" s="229"/>
      <x:c r="AH83" s="229"/>
      <x:c r="AI83" s="229"/>
      <x:c r="AJ83" s="229"/>
      <x:c r="AK83" s="229"/>
      <x:c r="AL83" s="229"/>
      <x:c r="AM83" s="229"/>
      <x:c r="AN83" s="229"/>
      <x:c r="AO83" s="229"/>
      <x:c r="AP83" s="229"/>
      <x:c r="AQ83" s="229"/>
      <x:c r="AR83" s="229"/>
      <x:c r="AS83" s="229"/>
      <x:c r="AT83" s="229"/>
      <x:c r="AU83" s="229"/>
      <x:c r="AV83" s="229"/>
      <x:c r="AW83" s="229"/>
      <x:c r="AX83" s="229"/>
      <x:c r="AY83" s="230"/>
      <x:c r="AZ83" s="207"/>
      <x:c r="BA83" s="194"/>
    </x:row>
    <x:row r="84" spans="1:53" ht="97.5" customHeight="1">
      <x:c r="A84" s="186"/>
      <x:c r="B84" s="205"/>
      <x:c r="C84" s="321"/>
      <x:c r="D84" s="229"/>
      <x:c r="E84" s="229"/>
      <x:c r="F84" s="229"/>
      <x:c r="G84" s="229"/>
      <x:c r="H84" s="229"/>
      <x:c r="I84" s="229"/>
      <x:c r="J84" s="229"/>
      <x:c r="K84" s="229"/>
      <x:c r="L84" s="229"/>
      <x:c r="M84" s="229"/>
      <x:c r="N84" s="229"/>
      <x:c r="O84" s="229"/>
      <x:c r="P84" s="229"/>
      <x:c r="Q84" s="229"/>
      <x:c r="R84" s="229"/>
      <x:c r="S84" s="229"/>
      <x:c r="T84" s="229"/>
      <x:c r="U84" s="230"/>
      <x:c r="V84" s="206"/>
      <x:c r="W84" s="206"/>
      <x:c r="X84" s="321"/>
      <x:c r="Y84" s="229"/>
      <x:c r="Z84" s="229"/>
      <x:c r="AA84" s="229"/>
      <x:c r="AB84" s="229"/>
      <x:c r="AC84" s="229"/>
      <x:c r="AD84" s="229"/>
      <x:c r="AE84" s="229"/>
      <x:c r="AF84" s="229"/>
      <x:c r="AG84" s="229"/>
      <x:c r="AH84" s="229"/>
      <x:c r="AI84" s="229"/>
      <x:c r="AJ84" s="229"/>
      <x:c r="AK84" s="229"/>
      <x:c r="AL84" s="229"/>
      <x:c r="AM84" s="229"/>
      <x:c r="AN84" s="229"/>
      <x:c r="AO84" s="229"/>
      <x:c r="AP84" s="229"/>
      <x:c r="AQ84" s="229"/>
      <x:c r="AR84" s="229"/>
      <x:c r="AS84" s="229"/>
      <x:c r="AT84" s="229"/>
      <x:c r="AU84" s="229"/>
      <x:c r="AV84" s="229"/>
      <x:c r="AW84" s="229"/>
      <x:c r="AX84" s="229"/>
      <x:c r="AY84" s="230"/>
      <x:c r="AZ84" s="207"/>
      <x:c r="BA84" s="194"/>
    </x:row>
    <x:row r="85" spans="1:53" ht="18.75" customHeight="1">
      <x:c r="A85" s="186"/>
      <x:c r="B85" s="205"/>
      <x:c r="C85" s="320" t="s">
        <x:v>38</x:v>
      </x:c>
      <x:c r="D85" s="229"/>
      <x:c r="E85" s="229"/>
      <x:c r="F85" s="229"/>
      <x:c r="G85" s="229"/>
      <x:c r="H85" s="229"/>
      <x:c r="I85" s="229"/>
      <x:c r="J85" s="229"/>
      <x:c r="K85" s="229"/>
      <x:c r="L85" s="229"/>
      <x:c r="M85" s="229"/>
      <x:c r="N85" s="229"/>
      <x:c r="O85" s="229"/>
      <x:c r="P85" s="229"/>
      <x:c r="Q85" s="229"/>
      <x:c r="R85" s="229"/>
      <x:c r="S85" s="229"/>
      <x:c r="T85" s="229"/>
      <x:c r="U85" s="230"/>
      <x:c r="V85" s="206"/>
      <x:c r="W85" s="206"/>
      <x:c r="X85" s="320" t="s">
        <x:v>9</x:v>
      </x:c>
      <x:c r="Y85" s="229"/>
      <x:c r="Z85" s="229"/>
      <x:c r="AA85" s="229"/>
      <x:c r="AB85" s="229"/>
      <x:c r="AC85" s="229"/>
      <x:c r="AD85" s="229"/>
      <x:c r="AE85" s="229"/>
      <x:c r="AF85" s="229"/>
      <x:c r="AG85" s="229"/>
      <x:c r="AH85" s="229"/>
      <x:c r="AI85" s="229"/>
      <x:c r="AJ85" s="229"/>
      <x:c r="AK85" s="229"/>
      <x:c r="AL85" s="229"/>
      <x:c r="AM85" s="229"/>
      <x:c r="AN85" s="229"/>
      <x:c r="AO85" s="229"/>
      <x:c r="AP85" s="229"/>
      <x:c r="AQ85" s="229"/>
      <x:c r="AR85" s="229"/>
      <x:c r="AS85" s="229"/>
      <x:c r="AT85" s="229"/>
      <x:c r="AU85" s="229"/>
      <x:c r="AV85" s="229"/>
      <x:c r="AW85" s="229"/>
      <x:c r="AX85" s="229"/>
      <x:c r="AY85" s="230"/>
      <x:c r="AZ85" s="207"/>
      <x:c r="BA85" s="194"/>
    </x:row>
    <x:row r="86" spans="1:53" ht="97.5" customHeight="1">
      <x:c r="A86" s="186"/>
      <x:c r="B86" s="208"/>
      <x:c r="C86" s="321"/>
      <x:c r="D86" s="229"/>
      <x:c r="E86" s="229"/>
      <x:c r="F86" s="229"/>
      <x:c r="G86" s="229"/>
      <x:c r="H86" s="229"/>
      <x:c r="I86" s="229"/>
      <x:c r="J86" s="229"/>
      <x:c r="K86" s="229"/>
      <x:c r="L86" s="229"/>
      <x:c r="M86" s="229"/>
      <x:c r="N86" s="229"/>
      <x:c r="O86" s="229"/>
      <x:c r="P86" s="229"/>
      <x:c r="Q86" s="229"/>
      <x:c r="R86" s="229"/>
      <x:c r="S86" s="229"/>
      <x:c r="T86" s="229"/>
      <x:c r="U86" s="230"/>
      <x:c r="V86" s="206"/>
      <x:c r="W86" s="206"/>
      <x:c r="X86" s="321"/>
      <x:c r="Y86" s="229"/>
      <x:c r="Z86" s="229"/>
      <x:c r="AA86" s="229"/>
      <x:c r="AB86" s="229"/>
      <x:c r="AC86" s="229"/>
      <x:c r="AD86" s="229"/>
      <x:c r="AE86" s="229"/>
      <x:c r="AF86" s="229"/>
      <x:c r="AG86" s="229"/>
      <x:c r="AH86" s="229"/>
      <x:c r="AI86" s="229"/>
      <x:c r="AJ86" s="229"/>
      <x:c r="AK86" s="229"/>
      <x:c r="AL86" s="229"/>
      <x:c r="AM86" s="229"/>
      <x:c r="AN86" s="229"/>
      <x:c r="AO86" s="229"/>
      <x:c r="AP86" s="229"/>
      <x:c r="AQ86" s="229"/>
      <x:c r="AR86" s="229"/>
      <x:c r="AS86" s="229"/>
      <x:c r="AT86" s="229"/>
      <x:c r="AU86" s="229"/>
      <x:c r="AV86" s="229"/>
      <x:c r="AW86" s="229"/>
      <x:c r="AX86" s="229"/>
      <x:c r="AY86" s="230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정우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2</cp:revision>
  <dcterms:created xsi:type="dcterms:W3CDTF">2025-04-27T13:29:22.751</dcterms:created>
  <dcterms:modified xsi:type="dcterms:W3CDTF">2025-04-27T13:29:36.162</dcterms:modified>
  <cp:version>1200.0100.01</cp:version>
</cp:coreProperties>
</file>