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vth\Desktop\template2018\macros\"/>
    </mc:Choice>
  </mc:AlternateContent>
  <bookViews>
    <workbookView xWindow="0" yWindow="0" windowWidth="14070" windowHeight="11220"/>
  </bookViews>
  <sheets>
    <sheet name="Main" sheetId="1" r:id="rId1"/>
    <sheet name="001" sheetId="2" r:id="rId2"/>
    <sheet name="002" sheetId="3" r:id="rId3"/>
    <sheet name="003" sheetId="4" r:id="rId4"/>
  </sheets>
  <calcPr calcId="162913"/>
</workbook>
</file>

<file path=xl/calcChain.xml><?xml version="1.0" encoding="utf-8"?>
<calcChain xmlns="http://schemas.openxmlformats.org/spreadsheetml/2006/main">
  <c r="K18" i="4" l="1"/>
  <c r="J23" i="4" s="1"/>
  <c r="L23" i="4" s="1"/>
  <c r="K18" i="3"/>
  <c r="J23" i="3" s="1"/>
  <c r="L23" i="3" s="1"/>
  <c r="J20" i="4" l="1"/>
  <c r="L20" i="4" s="1"/>
  <c r="J22" i="4"/>
  <c r="L22" i="4" s="1"/>
  <c r="J19" i="4"/>
  <c r="J21" i="4"/>
  <c r="L21" i="4" s="1"/>
  <c r="J20" i="3"/>
  <c r="L20" i="3" s="1"/>
  <c r="J22" i="3"/>
  <c r="L22" i="3" s="1"/>
  <c r="J19" i="3"/>
  <c r="J21" i="3"/>
  <c r="L21" i="3" s="1"/>
  <c r="L19" i="4" l="1"/>
  <c r="K19" i="4"/>
  <c r="K19" i="3"/>
  <c r="L19" i="3"/>
  <c r="K18" i="2" l="1"/>
  <c r="J23" i="2" s="1"/>
  <c r="L23" i="2" s="1"/>
  <c r="J20" i="2" l="1"/>
  <c r="L20" i="2" s="1"/>
  <c r="J22" i="2"/>
  <c r="L22" i="2" s="1"/>
  <c r="J19" i="2"/>
  <c r="J21" i="2"/>
  <c r="L21" i="2" s="1"/>
  <c r="L19" i="2" l="1"/>
  <c r="K19" i="2"/>
</calcChain>
</file>

<file path=xl/comments1.xml><?xml version="1.0" encoding="utf-8"?>
<comments xmlns="http://schemas.openxmlformats.org/spreadsheetml/2006/main">
  <authors>
    <author>Pablo Gomez</author>
  </authors>
  <commentList>
    <comment ref="A4" authorId="0" shapeId="0">
      <text>
        <r>
          <rPr>
            <sz val="11"/>
            <color theme="1"/>
            <rFont val="Calibri"/>
            <family val="2"/>
            <scheme val="minor"/>
          </rPr>
          <t>Pablo Gomez:
This info is entered upon creation of the doctracker.</t>
        </r>
      </text>
    </comment>
    <comment ref="E4" authorId="0" shapeId="0">
      <text>
        <r>
          <rPr>
            <sz val="11"/>
            <color theme="1"/>
            <rFont val="Calibri"/>
            <family val="2"/>
            <scheme val="minor"/>
          </rPr>
          <t>Pablo Gomez:
Please do not modify these cells or their values and position</t>
        </r>
      </text>
    </comment>
    <comment ref="A5" authorId="0" shapeId="0">
      <text>
        <r>
          <rPr>
            <sz val="11"/>
            <color theme="1"/>
            <rFont val="Calibri"/>
            <family val="2"/>
            <scheme val="minor"/>
          </rPr>
          <t>Pablo Gomez:
This info is entered upon creation of the doctracker.</t>
        </r>
      </text>
    </comment>
    <comment ref="A6" authorId="0" shapeId="0">
      <text>
        <r>
          <rPr>
            <sz val="11"/>
            <color theme="1"/>
            <rFont val="Calibri"/>
            <family val="2"/>
            <scheme val="minor"/>
          </rPr>
          <t>Pablo Gomez:
This info is usually completed in this Excel.</t>
        </r>
      </text>
    </comment>
    <comment ref="A7" authorId="0" shapeId="0">
      <text>
        <r>
          <rPr>
            <sz val="11"/>
            <color theme="1"/>
            <rFont val="Calibri"/>
            <family val="2"/>
            <scheme val="minor"/>
          </rPr>
          <t>Pablo Gomez:
This info is usually completed in this Excel. It is used in certificates.</t>
        </r>
      </text>
    </comment>
    <comment ref="A8" authorId="0" shapeId="0">
      <text>
        <r>
          <rPr>
            <sz val="11"/>
            <color theme="1"/>
            <rFont val="Calibri"/>
            <family val="2"/>
            <scheme val="minor"/>
          </rPr>
          <t>Pablo Gomez:
This info is entered upon creation of the doctracker.</t>
        </r>
      </text>
    </comment>
    <comment ref="A9" authorId="0" shapeId="0">
      <text>
        <r>
          <rPr>
            <sz val="11"/>
            <color theme="1"/>
            <rFont val="Calibri"/>
            <family val="2"/>
            <scheme val="minor"/>
          </rPr>
          <t>Pablo Gomez:
Language on which the certificates are to be written, and the documentation is going to be proposed, unless it is specified individually. Can be a pair of languages. If not defined, English is considered.</t>
        </r>
      </text>
    </comment>
    <comment ref="A21" authorId="0" shapeId="0">
      <text>
        <r>
          <rPr>
            <sz val="11"/>
            <color theme="1"/>
            <rFont val="Calibri"/>
            <family val="2"/>
            <scheme val="minor"/>
          </rPr>
          <t>Pablo Gomez:
DBS stickers have a large hole</t>
        </r>
      </text>
    </comment>
    <comment ref="A22" authorId="0" shapeId="0">
      <text>
        <r>
          <rPr>
            <sz val="11"/>
            <color theme="1"/>
            <rFont val="Calibri"/>
            <family val="2"/>
            <scheme val="minor"/>
          </rPr>
          <t>Pablo Gomez:
DBS stickers have a smaller hole</t>
        </r>
      </text>
    </comment>
    <comment ref="A23" authorId="0" shapeId="0">
      <text>
        <r>
          <rPr>
            <sz val="11"/>
            <color theme="1"/>
            <rFont val="Calibri"/>
            <family val="2"/>
            <scheme val="minor"/>
          </rPr>
          <t>Pablo Gomez:
AVERY covers J8431</t>
        </r>
      </text>
    </comment>
  </commentList>
</comments>
</file>

<file path=xl/comments2.xml><?xml version="1.0" encoding="utf-8"?>
<comments xmlns="http://schemas.openxmlformats.org/spreadsheetml/2006/main">
  <authors>
    <author>Pablo Gomez</author>
  </authors>
  <commentList>
    <comment ref="B2" authorId="0" shapeId="0">
      <text>
        <r>
          <rPr>
            <sz val="11"/>
            <color theme="1"/>
            <rFont val="Calibri"/>
            <family val="2"/>
            <scheme val="minor"/>
          </rPr>
          <t>Pablo Gomez:
This (optional) field may contain one of the CODEs defined in the catalog. It simplifies and normalizes the writing of the NAME and is translated if possible.</t>
        </r>
      </text>
    </comment>
    <comment ref="G2" authorId="0" shapeId="0">
      <text>
        <r>
          <rPr>
            <sz val="11"/>
            <color theme="1"/>
            <rFont val="Calibri"/>
            <family val="2"/>
            <scheme val="minor"/>
          </rPr>
          <t>Pablo Gomez:
Mark this if you don't want this certificate(s) printed</t>
        </r>
      </text>
    </comment>
    <comment ref="K2" authorId="0" shapeId="0">
      <text>
        <r>
          <rPr>
            <sz val="11"/>
            <color theme="1"/>
            <rFont val="Calibri"/>
            <family val="2"/>
            <scheme val="minor"/>
          </rPr>
          <t>Pablo Gomez:
If something is specified here, it will overwrite the common defaults for this unit. Any character means "selected"</t>
        </r>
      </text>
    </comment>
    <comment ref="B3" authorId="0" shapeId="0">
      <text>
        <r>
          <rPr>
            <sz val="11"/>
            <color theme="1"/>
            <rFont val="Calibri"/>
            <family val="2"/>
            <scheme val="minor"/>
          </rPr>
          <t>Pablo Gomez:
If CODE is not specified, it allows for the specification of a given name for the unit/installation. It is not automatically translated.</t>
        </r>
      </text>
    </comment>
    <comment ref="G3" authorId="0" shapeId="0">
      <text>
        <r>
          <rPr>
            <sz val="11"/>
            <color theme="1"/>
            <rFont val="Calibri"/>
            <family val="2"/>
            <scheme val="minor"/>
          </rPr>
          <t>Pablo Gomez:
Include the initials of the Person authorized fpr the compilation of the technical documentation.
Only YPI is supported.</t>
        </r>
      </text>
    </comment>
    <comment ref="B4" authorId="0" shapeId="0">
      <text>
        <r>
          <rPr>
            <sz val="11"/>
            <color theme="1"/>
            <rFont val="Calibri"/>
            <family val="2"/>
            <scheme val="minor"/>
          </rPr>
          <t>Pablo Gomez:
This comes from the SOURCE DIR if AVL. The worksheet also inherits the name. If not specified, the field is not appearing in the output.</t>
        </r>
      </text>
    </comment>
    <comment ref="C7" authorId="0" shapeId="0">
      <text>
        <r>
          <rPr>
            <sz val="11"/>
            <color theme="1"/>
            <rFont val="Calibri"/>
            <family val="2"/>
            <scheme val="minor"/>
          </rPr>
          <t>Pablo Gomez:
Fill in here the NRS name and type of the req'd certs (e.g. KB150125-D4N01_). Alternatively, only the serial number can be typed (1 to 99). If so, language definition is mandatory.</t>
        </r>
      </text>
    </comment>
    <comment ref="B8" authorId="0" shapeId="0">
      <text>
        <r>
          <rPr>
            <sz val="11"/>
            <color theme="1"/>
            <rFont val="Calibri"/>
            <family val="2"/>
            <scheme val="minor"/>
          </rPr>
          <t>Pablo Gomez:
Serial number (or full name) of the requested Certificate</t>
        </r>
      </text>
    </comment>
    <comment ref="B9" authorId="0" shapeId="0">
      <text>
        <r>
          <rPr>
            <sz val="11"/>
            <color theme="1"/>
            <rFont val="Calibri"/>
            <family val="2"/>
            <scheme val="minor"/>
          </rPr>
          <t>Pablo Gomez:
If specified, overrides the certificate description definition. If two languages are specified (bar or comma separated), a bilingual cert is delivered. 
Language specs are single character, like in NRS (E, F...) or two letters (FR, NL…). If not specified, the project definition in Main page is used.</t>
        </r>
      </text>
    </comment>
    <comment ref="B10" authorId="0" shapeId="0">
      <text>
        <r>
          <rPr>
            <sz val="11"/>
            <color theme="1"/>
            <rFont val="Calibri"/>
            <family val="2"/>
            <scheme val="minor"/>
          </rPr>
          <t>Pablo Gomez:
If specified, overrides the "_" default version.</t>
        </r>
      </text>
    </comment>
    <comment ref="B11" authorId="0" shapeId="0">
      <text>
        <r>
          <rPr>
            <sz val="11"/>
            <color theme="1"/>
            <rFont val="Calibri"/>
            <family val="2"/>
            <scheme val="minor"/>
          </rPr>
          <t>Pablo Gomez:
If "N", the certificate is not printed.</t>
        </r>
      </text>
    </comment>
    <comment ref="J12" authorId="0" shapeId="0">
      <text>
        <r>
          <rPr>
            <sz val="11"/>
            <color theme="1"/>
            <rFont val="Calibri"/>
            <family val="2"/>
            <scheme val="minor"/>
          </rPr>
          <t>Pablo Gomez:
DBS stickers have a large hole</t>
        </r>
      </text>
    </comment>
    <comment ref="J13" authorId="0" shapeId="0">
      <text>
        <r>
          <rPr>
            <sz val="11"/>
            <color theme="1"/>
            <rFont val="Calibri"/>
            <family val="2"/>
            <scheme val="minor"/>
          </rPr>
          <t>Pablo Gomez:
DBS stickers have a smaller hole</t>
        </r>
      </text>
    </comment>
    <comment ref="C14" authorId="0" shapeId="0">
      <text>
        <r>
          <rPr>
            <sz val="11"/>
            <color theme="1"/>
            <rFont val="Calibri"/>
            <family val="2"/>
            <scheme val="minor"/>
          </rPr>
          <t>Pablo Gomez:
Comma separated list of valid ce-directives' identifiers or aliases. No apostrophe needed</t>
        </r>
      </text>
    </comment>
    <comment ref="D14" authorId="0" shapeId="0">
      <text>
        <r>
          <rPr>
            <sz val="11"/>
            <color theme="1"/>
            <rFont val="Calibri"/>
            <family val="2"/>
            <scheme val="minor"/>
          </rPr>
          <t>Pablo Gomez:
Comma separated list of valid cal devices' identifiers. No apostrophe needed</t>
        </r>
      </text>
    </comment>
    <comment ref="E14" authorId="0" shapeId="0">
      <text>
        <r>
          <rPr>
            <sz val="11"/>
            <color theme="1"/>
            <rFont val="Calibri"/>
            <family val="2"/>
            <scheme val="minor"/>
          </rPr>
          <t>Pablo Gomez:
Comma separated list of valid procedures' identifiers or aliases. No apostrophe needed</t>
        </r>
      </text>
    </comment>
    <comment ref="F14" authorId="0" shapeId="0">
      <text>
        <r>
          <rPr>
            <sz val="11"/>
            <color theme="1"/>
            <rFont val="Calibri"/>
            <family val="2"/>
            <scheme val="minor"/>
          </rPr>
          <t>Pablo Gomez:
Date of validity, if not set, today.</t>
        </r>
      </text>
    </comment>
    <comment ref="G14" authorId="0" shapeId="0">
      <text>
        <r>
          <rPr>
            <sz val="11"/>
            <color theme="1"/>
            <rFont val="Calibri"/>
            <family val="2"/>
            <scheme val="minor"/>
          </rPr>
          <t>Pablo Gomez:
Date of validity expire. If not specified, the previous data + 1 year</t>
        </r>
      </text>
    </comment>
    <comment ref="H14" authorId="0" shapeId="0">
      <text>
        <r>
          <rPr>
            <sz val="11"/>
            <color theme="1"/>
            <rFont val="Calibri"/>
            <family val="2"/>
            <scheme val="minor"/>
          </rPr>
          <t>Pablo Gomez:
name of the certificate responsible. If not specified, Peter Spiessens. It will be printed verbatim</t>
        </r>
      </text>
    </comment>
    <comment ref="J14" authorId="0" shapeId="0">
      <text>
        <r>
          <rPr>
            <sz val="11"/>
            <color theme="1"/>
            <rFont val="Calibri"/>
            <family val="2"/>
            <scheme val="minor"/>
          </rPr>
          <t>Pablo Gomez:
AVERY covers J8431</t>
        </r>
      </text>
    </comment>
    <comment ref="C18" authorId="0" shapeId="0">
      <text>
        <r>
          <rPr>
            <sz val="11"/>
            <color theme="1"/>
            <rFont val="Calibri"/>
            <family val="2"/>
            <scheme val="minor"/>
          </rPr>
          <t>Pablo Gomez:
Any code as specified in the dicts, otherwise SUBSYSTEM</t>
        </r>
      </text>
    </comment>
    <comment ref="D18" authorId="0" shapeId="0">
      <text>
        <r>
          <rPr>
            <sz val="11"/>
            <color theme="1"/>
            <rFont val="Calibri"/>
            <family val="2"/>
            <scheme val="minor"/>
          </rPr>
          <t>Pablo Gomez:
Only whe CODE is not specified.</t>
        </r>
      </text>
    </comment>
    <comment ref="E18" authorId="0" shapeId="0">
      <text>
        <r>
          <rPr>
            <sz val="11"/>
            <color theme="1"/>
            <rFont val="Calibri"/>
            <family val="2"/>
            <scheme val="minor"/>
          </rPr>
          <t>Pablo Gomez:
Mandatory, unless CODE is SUBSYSTEM</t>
        </r>
      </text>
    </comment>
    <comment ref="F18" authorId="0" shapeId="0">
      <text>
        <r>
          <rPr>
            <sz val="11"/>
            <color theme="1"/>
            <rFont val="Calibri"/>
            <family val="2"/>
            <scheme val="minor"/>
          </rPr>
          <t>Pablo Gomez:
Comma separated list of valid ce-directives' identifiers or aliases. No apostrophe needed.
Not needed if CODE specified.</t>
        </r>
      </text>
    </comment>
    <comment ref="G18" authorId="0" shapeId="0">
      <text>
        <r>
          <rPr>
            <sz val="11"/>
            <color theme="1"/>
            <rFont val="Calibri"/>
            <family val="2"/>
            <scheme val="minor"/>
          </rPr>
          <t>Pablo Gomez:
Comma separated list of valid cal devices' identifiers. No apostrophe needed</t>
        </r>
      </text>
    </comment>
    <comment ref="H18" authorId="0" shapeId="0">
      <text>
        <r>
          <rPr>
            <sz val="11"/>
            <color theme="1"/>
            <rFont val="Calibri"/>
            <family val="2"/>
            <scheme val="minor"/>
          </rPr>
          <t>Pablo Gomez:
Comma separated list of valid procedures' identifiers or aliases. No apostrophe needed. Not needed if CODE specified.</t>
        </r>
      </text>
    </comment>
    <comment ref="J18" authorId="0" shapeId="0">
      <text>
        <r>
          <rPr>
            <sz val="11"/>
            <color theme="1"/>
            <rFont val="Calibri"/>
            <family val="2"/>
            <scheme val="minor"/>
          </rPr>
          <t>Pablo Gomez:
Select in the right cell the type of the EXTRA equipment needed and complete the requested data. Don't use point as decimal separator but comma!</t>
        </r>
      </text>
    </comment>
  </commentList>
</comments>
</file>

<file path=xl/comments3.xml><?xml version="1.0" encoding="utf-8"?>
<comments xmlns="http://schemas.openxmlformats.org/spreadsheetml/2006/main">
  <authors>
    <author>Pablo Gomez</author>
  </authors>
  <commentList>
    <comment ref="B2" authorId="0" shapeId="0">
      <text>
        <r>
          <rPr>
            <sz val="11"/>
            <color theme="1"/>
            <rFont val="Calibri"/>
            <family val="2"/>
            <scheme val="minor"/>
          </rPr>
          <t>Pablo Gomez:
This (optional) field may contain one of the CODEs defined in the catalog. It simplifies and normalizes the writing of the NAME and is translated if possible.</t>
        </r>
      </text>
    </comment>
    <comment ref="G2" authorId="0" shapeId="0">
      <text>
        <r>
          <rPr>
            <sz val="11"/>
            <color theme="1"/>
            <rFont val="Calibri"/>
            <family val="2"/>
            <scheme val="minor"/>
          </rPr>
          <t>Pablo Gomez:
Mark this if you don't want this certificate(s) printed</t>
        </r>
      </text>
    </comment>
    <comment ref="K2" authorId="0" shapeId="0">
      <text>
        <r>
          <rPr>
            <sz val="11"/>
            <color theme="1"/>
            <rFont val="Calibri"/>
            <family val="2"/>
            <scheme val="minor"/>
          </rPr>
          <t>Pablo Gomez:
If something is specified here, it will overwrite the common defaults for this unit. Any character means "selected"</t>
        </r>
      </text>
    </comment>
    <comment ref="B3" authorId="0" shapeId="0">
      <text>
        <r>
          <rPr>
            <sz val="11"/>
            <color theme="1"/>
            <rFont val="Calibri"/>
            <family val="2"/>
            <scheme val="minor"/>
          </rPr>
          <t>Pablo Gomez:
If CODE is not specified, it allows for the specification of a given name for the unit/installation. It is not automatically translated.</t>
        </r>
      </text>
    </comment>
    <comment ref="G3" authorId="0" shapeId="0">
      <text>
        <r>
          <rPr>
            <sz val="11"/>
            <color theme="1"/>
            <rFont val="Calibri"/>
            <family val="2"/>
            <scheme val="minor"/>
          </rPr>
          <t>Pablo Gomez:
Include the initials of the Person authorized fpr the compilation of the technical documentation.
Only YPI is supported.</t>
        </r>
      </text>
    </comment>
    <comment ref="B4" authorId="0" shapeId="0">
      <text>
        <r>
          <rPr>
            <sz val="11"/>
            <color theme="1"/>
            <rFont val="Calibri"/>
            <family val="2"/>
            <scheme val="minor"/>
          </rPr>
          <t>Pablo Gomez:
This comes from the SOURCE DIR if AVL. The worksheet also inherits the name. If not specified, the field is not appearing in the output.</t>
        </r>
      </text>
    </comment>
    <comment ref="C7" authorId="0" shapeId="0">
      <text>
        <r>
          <rPr>
            <sz val="11"/>
            <color theme="1"/>
            <rFont val="Calibri"/>
            <family val="2"/>
            <scheme val="minor"/>
          </rPr>
          <t>Pablo Gomez:
Fill in here the NRS name and type of the req'd certs (e.g. KB150125-D4N01_). Alternatively, only the serial number can be typed (1 to 99). If so, language definition is mandatory.</t>
        </r>
      </text>
    </comment>
    <comment ref="B8" authorId="0" shapeId="0">
      <text>
        <r>
          <rPr>
            <sz val="11"/>
            <color theme="1"/>
            <rFont val="Calibri"/>
            <family val="2"/>
            <scheme val="minor"/>
          </rPr>
          <t>Pablo Gomez:
Serial number (or full name) of the requested Certificate</t>
        </r>
      </text>
    </comment>
    <comment ref="B9" authorId="0" shapeId="0">
      <text>
        <r>
          <rPr>
            <sz val="11"/>
            <color theme="1"/>
            <rFont val="Calibri"/>
            <family val="2"/>
            <scheme val="minor"/>
          </rPr>
          <t>Pablo Gomez:
If specified, overrides the certificate description definition. If two languages are specified (bar or comma separated), a bilingual cert is delivered. 
Language specs are single character, like in NRS (E, F...) or two letters (FR, NL…). If not specified, the project definition in Main page is used.</t>
        </r>
      </text>
    </comment>
    <comment ref="B10" authorId="0" shapeId="0">
      <text>
        <r>
          <rPr>
            <sz val="11"/>
            <color theme="1"/>
            <rFont val="Calibri"/>
            <family val="2"/>
            <scheme val="minor"/>
          </rPr>
          <t>Pablo Gomez:
If specified, overrides the "_" default version.</t>
        </r>
      </text>
    </comment>
    <comment ref="B11" authorId="0" shapeId="0">
      <text>
        <r>
          <rPr>
            <sz val="11"/>
            <color theme="1"/>
            <rFont val="Calibri"/>
            <family val="2"/>
            <scheme val="minor"/>
          </rPr>
          <t>Pablo Gomez:
If "N", the certificate is not printed.</t>
        </r>
      </text>
    </comment>
    <comment ref="J12" authorId="0" shapeId="0">
      <text>
        <r>
          <rPr>
            <sz val="11"/>
            <color theme="1"/>
            <rFont val="Calibri"/>
            <family val="2"/>
            <scheme val="minor"/>
          </rPr>
          <t>Pablo Gomez:
DBS stickers have a large hole</t>
        </r>
      </text>
    </comment>
    <comment ref="J13" authorId="0" shapeId="0">
      <text>
        <r>
          <rPr>
            <sz val="11"/>
            <color theme="1"/>
            <rFont val="Calibri"/>
            <family val="2"/>
            <scheme val="minor"/>
          </rPr>
          <t>Pablo Gomez:
DBS stickers have a smaller hole</t>
        </r>
      </text>
    </comment>
    <comment ref="C14" authorId="0" shapeId="0">
      <text>
        <r>
          <rPr>
            <sz val="11"/>
            <color theme="1"/>
            <rFont val="Calibri"/>
            <family val="2"/>
            <scheme val="minor"/>
          </rPr>
          <t>Pablo Gomez:
Comma separated list of valid ce-directives' identifiers or aliases. No apostrophe needed</t>
        </r>
      </text>
    </comment>
    <comment ref="D14" authorId="0" shapeId="0">
      <text>
        <r>
          <rPr>
            <sz val="11"/>
            <color theme="1"/>
            <rFont val="Calibri"/>
            <family val="2"/>
            <scheme val="minor"/>
          </rPr>
          <t>Pablo Gomez:
Comma separated list of valid cal devices' identifiers. No apostrophe needed</t>
        </r>
      </text>
    </comment>
    <comment ref="E14" authorId="0" shapeId="0">
      <text>
        <r>
          <rPr>
            <sz val="11"/>
            <color theme="1"/>
            <rFont val="Calibri"/>
            <family val="2"/>
            <scheme val="minor"/>
          </rPr>
          <t>Pablo Gomez:
Comma separated list of valid procedures' identifiers or aliases. No apostrophe needed</t>
        </r>
      </text>
    </comment>
    <comment ref="F14" authorId="0" shapeId="0">
      <text>
        <r>
          <rPr>
            <sz val="11"/>
            <color theme="1"/>
            <rFont val="Calibri"/>
            <family val="2"/>
            <scheme val="minor"/>
          </rPr>
          <t>Pablo Gomez:
Date of validity, if not set, today.</t>
        </r>
      </text>
    </comment>
    <comment ref="G14" authorId="0" shapeId="0">
      <text>
        <r>
          <rPr>
            <sz val="11"/>
            <color theme="1"/>
            <rFont val="Calibri"/>
            <family val="2"/>
            <scheme val="minor"/>
          </rPr>
          <t>Pablo Gomez:
Date of validity expire. If not specified, the previous data + 1 year</t>
        </r>
      </text>
    </comment>
    <comment ref="H14" authorId="0" shapeId="0">
      <text>
        <r>
          <rPr>
            <sz val="11"/>
            <color theme="1"/>
            <rFont val="Calibri"/>
            <family val="2"/>
            <scheme val="minor"/>
          </rPr>
          <t>Pablo Gomez:
name of the certificate responsible. If not specified, Peter Spiessens. It will be printed verbatim</t>
        </r>
      </text>
    </comment>
    <comment ref="J14" authorId="0" shapeId="0">
      <text>
        <r>
          <rPr>
            <sz val="11"/>
            <color theme="1"/>
            <rFont val="Calibri"/>
            <family val="2"/>
            <scheme val="minor"/>
          </rPr>
          <t>Pablo Gomez:
AVERY covers J8431</t>
        </r>
      </text>
    </comment>
    <comment ref="C18" authorId="0" shapeId="0">
      <text>
        <r>
          <rPr>
            <sz val="11"/>
            <color theme="1"/>
            <rFont val="Calibri"/>
            <family val="2"/>
            <scheme val="minor"/>
          </rPr>
          <t>Pablo Gomez:
Any code as specified in the dicts, otherwise SUBSYSTEM</t>
        </r>
      </text>
    </comment>
    <comment ref="D18" authorId="0" shapeId="0">
      <text>
        <r>
          <rPr>
            <sz val="11"/>
            <color theme="1"/>
            <rFont val="Calibri"/>
            <family val="2"/>
            <scheme val="minor"/>
          </rPr>
          <t>Pablo Gomez:
Only whe CODE is not specified.</t>
        </r>
      </text>
    </comment>
    <comment ref="E18" authorId="0" shapeId="0">
      <text>
        <r>
          <rPr>
            <sz val="11"/>
            <color theme="1"/>
            <rFont val="Calibri"/>
            <family val="2"/>
            <scheme val="minor"/>
          </rPr>
          <t>Pablo Gomez:
Mandatory, unless CODE is SUBSYSTEM</t>
        </r>
      </text>
    </comment>
    <comment ref="F18" authorId="0" shapeId="0">
      <text>
        <r>
          <rPr>
            <sz val="11"/>
            <color theme="1"/>
            <rFont val="Calibri"/>
            <family val="2"/>
            <scheme val="minor"/>
          </rPr>
          <t>Pablo Gomez:
Comma separated list of valid ce-directives' identifiers or aliases. No apostrophe needed.
Not needed if CODE specified.</t>
        </r>
      </text>
    </comment>
    <comment ref="G18" authorId="0" shapeId="0">
      <text>
        <r>
          <rPr>
            <sz val="11"/>
            <color theme="1"/>
            <rFont val="Calibri"/>
            <family val="2"/>
            <scheme val="minor"/>
          </rPr>
          <t>Pablo Gomez:
Comma separated list of valid cal devices' identifiers. No apostrophe needed</t>
        </r>
      </text>
    </comment>
    <comment ref="H18" authorId="0" shapeId="0">
      <text>
        <r>
          <rPr>
            <sz val="11"/>
            <color theme="1"/>
            <rFont val="Calibri"/>
            <family val="2"/>
            <scheme val="minor"/>
          </rPr>
          <t>Pablo Gomez:
Comma separated list of valid procedures' identifiers or aliases. No apostrophe needed. Not needed if CODE specified.</t>
        </r>
      </text>
    </comment>
    <comment ref="J18" authorId="0" shapeId="0">
      <text>
        <r>
          <rPr>
            <sz val="11"/>
            <color theme="1"/>
            <rFont val="Calibri"/>
            <family val="2"/>
            <scheme val="minor"/>
          </rPr>
          <t>Pablo Gomez:
Select in the right cell the type of the EXTRA equipment needed and complete the requested data. Don't use point as decimal separator but comma!</t>
        </r>
      </text>
    </comment>
  </commentList>
</comments>
</file>

<file path=xl/comments4.xml><?xml version="1.0" encoding="utf-8"?>
<comments xmlns="http://schemas.openxmlformats.org/spreadsheetml/2006/main">
  <authors>
    <author>Pablo Gomez</author>
  </authors>
  <commentList>
    <comment ref="B2" authorId="0" shapeId="0">
      <text>
        <r>
          <rPr>
            <sz val="11"/>
            <color theme="1"/>
            <rFont val="Calibri"/>
            <family val="2"/>
            <scheme val="minor"/>
          </rPr>
          <t>Pablo Gomez:
This (optional) field may contain one of the CODEs defined in the catalog. It simplifies and normalizes the writing of the NAME and is translated if possible.</t>
        </r>
      </text>
    </comment>
    <comment ref="G2" authorId="0" shapeId="0">
      <text>
        <r>
          <rPr>
            <sz val="11"/>
            <color theme="1"/>
            <rFont val="Calibri"/>
            <family val="2"/>
            <scheme val="minor"/>
          </rPr>
          <t>Pablo Gomez:
Mark this if you don't want this certificate(s) printed</t>
        </r>
      </text>
    </comment>
    <comment ref="K2" authorId="0" shapeId="0">
      <text>
        <r>
          <rPr>
            <sz val="11"/>
            <color theme="1"/>
            <rFont val="Calibri"/>
            <family val="2"/>
            <scheme val="minor"/>
          </rPr>
          <t>Pablo Gomez:
If something is specified here, it will overwrite the common defaults for this unit. Any character means "selected"</t>
        </r>
      </text>
    </comment>
    <comment ref="B3" authorId="0" shapeId="0">
      <text>
        <r>
          <rPr>
            <sz val="11"/>
            <color theme="1"/>
            <rFont val="Calibri"/>
            <family val="2"/>
            <scheme val="minor"/>
          </rPr>
          <t>Pablo Gomez:
If CODE is not specified, it allows for the specification of a given name for the unit/installation. It is not automatically translated.</t>
        </r>
      </text>
    </comment>
    <comment ref="G3" authorId="0" shapeId="0">
      <text>
        <r>
          <rPr>
            <sz val="11"/>
            <color theme="1"/>
            <rFont val="Calibri"/>
            <family val="2"/>
            <scheme val="minor"/>
          </rPr>
          <t>Pablo Gomez:
Include the initials of the Person authorized fpr the compilation of the technical documentation.
Only YPI is supported.</t>
        </r>
      </text>
    </comment>
    <comment ref="B4" authorId="0" shapeId="0">
      <text>
        <r>
          <rPr>
            <sz val="11"/>
            <color theme="1"/>
            <rFont val="Calibri"/>
            <family val="2"/>
            <scheme val="minor"/>
          </rPr>
          <t>Pablo Gomez:
This comes from the SOURCE DIR if AVL. The worksheet also inherits the name. If not specified, the field is not appearing in the output.</t>
        </r>
      </text>
    </comment>
    <comment ref="C7" authorId="0" shapeId="0">
      <text>
        <r>
          <rPr>
            <sz val="11"/>
            <color theme="1"/>
            <rFont val="Calibri"/>
            <family val="2"/>
            <scheme val="minor"/>
          </rPr>
          <t>Pablo Gomez:
Fill in here the NRS name and type of the req'd certs (e.g. KB150125-D4N01_). Alternatively, only the serial number can be typed (1 to 99). If so, language definition is mandatory.</t>
        </r>
      </text>
    </comment>
    <comment ref="B8" authorId="0" shapeId="0">
      <text>
        <r>
          <rPr>
            <sz val="11"/>
            <color theme="1"/>
            <rFont val="Calibri"/>
            <family val="2"/>
            <scheme val="minor"/>
          </rPr>
          <t>Pablo Gomez:
Serial number (or full name) of the requested Certificate</t>
        </r>
      </text>
    </comment>
    <comment ref="B9" authorId="0" shapeId="0">
      <text>
        <r>
          <rPr>
            <sz val="11"/>
            <color theme="1"/>
            <rFont val="Calibri"/>
            <family val="2"/>
            <scheme val="minor"/>
          </rPr>
          <t>Pablo Gomez:
If specified, overrides the certificate description definition. If two languages are specified (bar or comma separated), a bilingual cert is delivered. 
Language specs are single character, like in NRS (E, F...) or two letters (FR, NL…). If not specified, the project definition in Main page is used.</t>
        </r>
      </text>
    </comment>
    <comment ref="B10" authorId="0" shapeId="0">
      <text>
        <r>
          <rPr>
            <sz val="11"/>
            <color theme="1"/>
            <rFont val="Calibri"/>
            <family val="2"/>
            <scheme val="minor"/>
          </rPr>
          <t>Pablo Gomez:
If specified, overrides the "_" default version.</t>
        </r>
      </text>
    </comment>
    <comment ref="B11" authorId="0" shapeId="0">
      <text>
        <r>
          <rPr>
            <sz val="11"/>
            <color theme="1"/>
            <rFont val="Calibri"/>
            <family val="2"/>
            <scheme val="minor"/>
          </rPr>
          <t>Pablo Gomez:
If "N", the certificate is not printed.</t>
        </r>
      </text>
    </comment>
    <comment ref="J12" authorId="0" shapeId="0">
      <text>
        <r>
          <rPr>
            <sz val="11"/>
            <color theme="1"/>
            <rFont val="Calibri"/>
            <family val="2"/>
            <scheme val="minor"/>
          </rPr>
          <t>Pablo Gomez:
DBS stickers have a large hole</t>
        </r>
      </text>
    </comment>
    <comment ref="J13" authorId="0" shapeId="0">
      <text>
        <r>
          <rPr>
            <sz val="11"/>
            <color theme="1"/>
            <rFont val="Calibri"/>
            <family val="2"/>
            <scheme val="minor"/>
          </rPr>
          <t>Pablo Gomez:
DBS stickers have a smaller hole</t>
        </r>
      </text>
    </comment>
    <comment ref="C14" authorId="0" shapeId="0">
      <text>
        <r>
          <rPr>
            <sz val="11"/>
            <color theme="1"/>
            <rFont val="Calibri"/>
            <family val="2"/>
            <scheme val="minor"/>
          </rPr>
          <t>Pablo Gomez:
Comma separated list of valid ce-directives' identifiers or aliases. No apostrophe needed</t>
        </r>
      </text>
    </comment>
    <comment ref="D14" authorId="0" shapeId="0">
      <text>
        <r>
          <rPr>
            <sz val="11"/>
            <color theme="1"/>
            <rFont val="Calibri"/>
            <family val="2"/>
            <scheme val="minor"/>
          </rPr>
          <t>Pablo Gomez:
Comma separated list of valid cal devices' identifiers. No apostrophe needed</t>
        </r>
      </text>
    </comment>
    <comment ref="E14" authorId="0" shapeId="0">
      <text>
        <r>
          <rPr>
            <sz val="11"/>
            <color theme="1"/>
            <rFont val="Calibri"/>
            <family val="2"/>
            <scheme val="minor"/>
          </rPr>
          <t>Pablo Gomez:
Comma separated list of valid procedures' identifiers or aliases. No apostrophe needed</t>
        </r>
      </text>
    </comment>
    <comment ref="F14" authorId="0" shapeId="0">
      <text>
        <r>
          <rPr>
            <sz val="11"/>
            <color theme="1"/>
            <rFont val="Calibri"/>
            <family val="2"/>
            <scheme val="minor"/>
          </rPr>
          <t>Pablo Gomez:
Date of validity, if not set, today.</t>
        </r>
      </text>
    </comment>
    <comment ref="G14" authorId="0" shapeId="0">
      <text>
        <r>
          <rPr>
            <sz val="11"/>
            <color theme="1"/>
            <rFont val="Calibri"/>
            <family val="2"/>
            <scheme val="minor"/>
          </rPr>
          <t>Pablo Gomez:
Date of validity expire. If not specified, the previous data + 1 year</t>
        </r>
      </text>
    </comment>
    <comment ref="H14" authorId="0" shapeId="0">
      <text>
        <r>
          <rPr>
            <sz val="11"/>
            <color theme="1"/>
            <rFont val="Calibri"/>
            <family val="2"/>
            <scheme val="minor"/>
          </rPr>
          <t>Pablo Gomez:
name of the certificate responsible. If not specified, Peter Spiessens. It will be printed verbatim</t>
        </r>
      </text>
    </comment>
    <comment ref="J14" authorId="0" shapeId="0">
      <text>
        <r>
          <rPr>
            <sz val="11"/>
            <color theme="1"/>
            <rFont val="Calibri"/>
            <family val="2"/>
            <scheme val="minor"/>
          </rPr>
          <t>Pablo Gomez:
AVERY covers J8431</t>
        </r>
      </text>
    </comment>
    <comment ref="C18" authorId="0" shapeId="0">
      <text>
        <r>
          <rPr>
            <sz val="11"/>
            <color theme="1"/>
            <rFont val="Calibri"/>
            <family val="2"/>
            <scheme val="minor"/>
          </rPr>
          <t>Pablo Gomez:
Any code as specified in the dicts, otherwise SUBSYSTEM</t>
        </r>
      </text>
    </comment>
    <comment ref="D18" authorId="0" shapeId="0">
      <text>
        <r>
          <rPr>
            <sz val="11"/>
            <color theme="1"/>
            <rFont val="Calibri"/>
            <family val="2"/>
            <scheme val="minor"/>
          </rPr>
          <t>Pablo Gomez:
Only whe CODE is not specified.</t>
        </r>
      </text>
    </comment>
    <comment ref="E18" authorId="0" shapeId="0">
      <text>
        <r>
          <rPr>
            <sz val="11"/>
            <color theme="1"/>
            <rFont val="Calibri"/>
            <family val="2"/>
            <scheme val="minor"/>
          </rPr>
          <t>Pablo Gomez:
Mandatory, unless CODE is SUBSYSTEM</t>
        </r>
      </text>
    </comment>
    <comment ref="F18" authorId="0" shapeId="0">
      <text>
        <r>
          <rPr>
            <sz val="11"/>
            <color theme="1"/>
            <rFont val="Calibri"/>
            <family val="2"/>
            <scheme val="minor"/>
          </rPr>
          <t>Pablo Gomez:
Comma separated list of valid ce-directives' identifiers or aliases. No apostrophe needed.
Not needed if CODE specified.</t>
        </r>
      </text>
    </comment>
    <comment ref="G18" authorId="0" shapeId="0">
      <text>
        <r>
          <rPr>
            <sz val="11"/>
            <color theme="1"/>
            <rFont val="Calibri"/>
            <family val="2"/>
            <scheme val="minor"/>
          </rPr>
          <t>Pablo Gomez:
Comma separated list of valid cal devices' identifiers. No apostrophe needed</t>
        </r>
      </text>
    </comment>
    <comment ref="H18" authorId="0" shapeId="0">
      <text>
        <r>
          <rPr>
            <sz val="11"/>
            <color theme="1"/>
            <rFont val="Calibri"/>
            <family val="2"/>
            <scheme val="minor"/>
          </rPr>
          <t>Pablo Gomez:
Comma separated list of valid procedures' identifiers or aliases. No apostrophe needed. Not needed if CODE specified.</t>
        </r>
      </text>
    </comment>
    <comment ref="J18" authorId="0" shapeId="0">
      <text>
        <r>
          <rPr>
            <sz val="11"/>
            <color theme="1"/>
            <rFont val="Calibri"/>
            <family val="2"/>
            <scheme val="minor"/>
          </rPr>
          <t>Pablo Gomez:
Select in the right cell the type of the EXTRA equipment needed and complete the requested data. Don't use point as decimal separator but comma!</t>
        </r>
      </text>
    </comment>
  </commentList>
</comments>
</file>

<file path=xl/sharedStrings.xml><?xml version="1.0" encoding="utf-8"?>
<sst xmlns="http://schemas.openxmlformats.org/spreadsheetml/2006/main" count="443" uniqueCount="144">
  <si>
    <t>LET Project</t>
  </si>
  <si>
    <t>CertTool</t>
  </si>
  <si>
    <t>General Data</t>
  </si>
  <si>
    <t>Code</t>
  </si>
  <si>
    <t>IFA170019</t>
  </si>
  <si>
    <t>Certtool Type</t>
  </si>
  <si>
    <t>KB</t>
  </si>
  <si>
    <t>Customer</t>
  </si>
  <si>
    <t>SNC RENAULT FLINS</t>
  </si>
  <si>
    <t>Certtool Version</t>
  </si>
  <si>
    <t>Location (short)</t>
  </si>
  <si>
    <t>Le Plessis-Robinson</t>
  </si>
  <si>
    <t>Location (long)</t>
  </si>
  <si>
    <t>Le Plessis-Robinson, France</t>
  </si>
  <si>
    <t>Description</t>
  </si>
  <si>
    <t>2xLVC1050TM+1xLVC1050FM</t>
  </si>
  <si>
    <t>Language</t>
  </si>
  <si>
    <t>CD Contents</t>
  </si>
  <si>
    <t>Manuals</t>
  </si>
  <si>
    <t>Y</t>
  </si>
  <si>
    <t>Certificates</t>
  </si>
  <si>
    <t>Software</t>
  </si>
  <si>
    <t>Backups</t>
  </si>
  <si>
    <t>Spare Parts List</t>
  </si>
  <si>
    <t>Mechanical Doc</t>
  </si>
  <si>
    <t>Electrical Doc</t>
  </si>
  <si>
    <t>CD Products</t>
  </si>
  <si>
    <t>Stickers DBS</t>
  </si>
  <si>
    <t>Stickers Avery</t>
  </si>
  <si>
    <t>Covers</t>
  </si>
  <si>
    <t>DICTIONARIES, please do not remove or change</t>
  </si>
  <si>
    <t>ACCMFKPL</t>
  </si>
  <si>
    <t>flatness</t>
  </si>
  <si>
    <t>xz_angle</t>
  </si>
  <si>
    <t>xy_angle</t>
  </si>
  <si>
    <t xml:space="preserve"> </t>
  </si>
  <si>
    <t>Specify the value of "Plane B Flatness-Actual" expressed in mm</t>
  </si>
  <si>
    <t>Specify the value of "Angle 2 AngleXZ-Nom" expressed in decimal degrees</t>
  </si>
  <si>
    <t>Specify the value of "Angle 2 AngleXY-Nom" expressed in decimal degrees</t>
  </si>
  <si>
    <t>CALIVAM</t>
  </si>
  <si>
    <t>laser_h</t>
  </si>
  <si>
    <t>laser_v</t>
  </si>
  <si>
    <t>Specify the value of "Eindcontrole laser links/rechts" expressed in mm/25m</t>
  </si>
  <si>
    <t>Specify the value of "Eindcontrole laser op/neer" expressed in mm/25m</t>
  </si>
  <si>
    <t>CANDELAMETER</t>
  </si>
  <si>
    <t>etal_1</t>
  </si>
  <si>
    <t>etal_2</t>
  </si>
  <si>
    <t>etal_3</t>
  </si>
  <si>
    <t>Specify the value of "Lamp 1" expressed in candela</t>
  </si>
  <si>
    <t>Specify the value of "Lamp 2" expressed in candela</t>
  </si>
  <si>
    <t>Specify the value of "Lamp 3" expressed in candela</t>
  </si>
  <si>
    <t>HBM</t>
  </si>
  <si>
    <t>project_code</t>
  </si>
  <si>
    <t>csv_file</t>
  </si>
  <si>
    <t>Project NRS number</t>
  </si>
  <si>
    <t>Name of the CSV file containing the data</t>
  </si>
  <si>
    <t>MINICAL</t>
  </si>
  <si>
    <t>baseplate_h</t>
  </si>
  <si>
    <t>Specify the value of "Controle horizontaliteit langsvlak" expressed in mm/10m</t>
  </si>
  <si>
    <t>Specify the value of "Controle calibratie L/R" (once divided by 2) expressed in mm/25m</t>
  </si>
  <si>
    <t>Specify the value of "Controle calibratie U/D" expressed in mm/25m</t>
  </si>
  <si>
    <t>MIRRMOD</t>
  </si>
  <si>
    <t>perp</t>
  </si>
  <si>
    <t>flat</t>
  </si>
  <si>
    <t>Specify the value of "Controle speling op de AS..." (mm/10m)</t>
  </si>
  <si>
    <t>Specify the value on "Oppervlaktecontrole: vlakheid spiegel..." (mm/15m)</t>
  </si>
  <si>
    <t>MPC</t>
  </si>
  <si>
    <t>dev_h</t>
  </si>
  <si>
    <t>width</t>
  </si>
  <si>
    <t>Specify the value of "Controle horizontaliteit opdruk..." (mm)</t>
  </si>
  <si>
    <t>Specify the width of the MPC plate (cm)</t>
  </si>
  <si>
    <t>PHARE_ETALON</t>
  </si>
  <si>
    <t>lb_115</t>
  </si>
  <si>
    <t>lb_165</t>
  </si>
  <si>
    <t>Specify the value of "Controle calibratie L/R" expressed in mm/25m</t>
  </si>
  <si>
    <t>Specify the value of "afw. UD for -1,15%" expressed in mm/10m</t>
  </si>
  <si>
    <t>Specify the value of "afw. UD for -1,65%" expressed in mm/10m</t>
  </si>
  <si>
    <t>UNICAL</t>
  </si>
  <si>
    <t>UNICAL_HB</t>
  </si>
  <si>
    <t>lowb_ud</t>
  </si>
  <si>
    <t>hib_ud</t>
  </si>
  <si>
    <t>WRONG DESCRIPTION: Specify the value of "afw. UD for -1,15%" expressed in mm/10m</t>
  </si>
  <si>
    <t>WRONG DESCRIPTION: Specify the value of "afw. UD for -1,65%" expressed in mm/10m</t>
  </si>
  <si>
    <t>UNIT DESCRIPTION</t>
  </si>
  <si>
    <t>Prod. Code</t>
  </si>
  <si>
    <t>Skip Printing?</t>
  </si>
  <si>
    <t>Name</t>
  </si>
  <si>
    <t>Tech. responsible</t>
  </si>
  <si>
    <t>Serial</t>
  </si>
  <si>
    <t>CERTS REQUEST</t>
  </si>
  <si>
    <t>CE</t>
  </si>
  <si>
    <t>CALIB</t>
  </si>
  <si>
    <t>VERIF</t>
  </si>
  <si>
    <t>EXTERN</t>
  </si>
  <si>
    <t>ATTEST</t>
  </si>
  <si>
    <t>Spare Parts</t>
  </si>
  <si>
    <t>NRS Code</t>
  </si>
  <si>
    <t>Mech Doc</t>
  </si>
  <si>
    <t>Elec Doc</t>
  </si>
  <si>
    <t>Version</t>
  </si>
  <si>
    <t>Skip print?</t>
  </si>
  <si>
    <t>OTHER COMMON</t>
  </si>
  <si>
    <t>CE DIRECT</t>
  </si>
  <si>
    <t>CAL DEVS</t>
  </si>
  <si>
    <t>INT PROCS</t>
  </si>
  <si>
    <t>VALID FROM</t>
  </si>
  <si>
    <t>VALID TO</t>
  </si>
  <si>
    <t>RESPONSIBLE</t>
  </si>
  <si>
    <t>Common</t>
  </si>
  <si>
    <t>PARTS</t>
  </si>
  <si>
    <t>(Add more rows if needed)</t>
  </si>
  <si>
    <t>EXTRA</t>
  </si>
  <si>
    <t>CODE</t>
  </si>
  <si>
    <t>NAME</t>
  </si>
  <si>
    <t>SERIAL</t>
  </si>
  <si>
    <t>Device</t>
  </si>
  <si>
    <t>F</t>
  </si>
  <si>
    <t>LVC1050APSTM</t>
  </si>
  <si>
    <t>CABINET</t>
  </si>
  <si>
    <t>hf171356,2</t>
  </si>
  <si>
    <t>c37</t>
  </si>
  <si>
    <t>SCREWDR</t>
  </si>
  <si>
    <t>ep1798,1</t>
  </si>
  <si>
    <t>LDV</t>
  </si>
  <si>
    <t>PLM</t>
  </si>
  <si>
    <t>ep1771,3</t>
  </si>
  <si>
    <t>c100,c129</t>
  </si>
  <si>
    <t>LVC1050</t>
  </si>
  <si>
    <t>ep1760,9</t>
  </si>
  <si>
    <t>c90 c55</t>
  </si>
  <si>
    <t>ifa1719,1</t>
  </si>
  <si>
    <t>ifa1719,2</t>
  </si>
  <si>
    <t>ep1760,5</t>
  </si>
  <si>
    <t>ep1771,2</t>
  </si>
  <si>
    <t>ep1787,1</t>
  </si>
  <si>
    <t>ifa1719,3</t>
  </si>
  <si>
    <t>ep1760,6</t>
  </si>
  <si>
    <t>ep1770,4</t>
  </si>
  <si>
    <t>hf171357,1</t>
  </si>
  <si>
    <t>hf171356,1</t>
  </si>
  <si>
    <t>LVC1050FM</t>
  </si>
  <si>
    <t>sar</t>
  </si>
  <si>
    <t>c16 c100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</si>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</sst>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38">
    <xf numFmtId="0" fontId="0" fillId="0" borderId="0" xfId="0"/>
    <xf numFmtId="0" fontId="1" fillId="0" borderId="0" xfId="0" applyFont="1"/>
    <xf numFmtId="0" fontId="0" fillId="4" borderId="1" xfId="0" applyFill="1" applyBorder="1"/>
    <xf numFmtId="0" fontId="2" fillId="3" borderId="1" xfId="0" applyFont="1" applyFill="1" applyBorder="1" applyAlignment="1">
      <alignment horizontal="right"/>
    </xf>
    <xf numFmtId="16" fontId="0" fillId="4" borderId="1" xfId="0" applyNumberFormat="1" applyFill="1" applyBorder="1"/>
    <xf numFmtId="14" fontId="0" fillId="4" borderId="1" xfId="0" applyNumberFormat="1" applyFill="1" applyBorder="1"/>
    <xf numFmtId="0" fontId="4" fillId="2" borderId="1" xfId="0" applyFont="1" applyFill="1" applyBorder="1" applyAlignment="1">
      <alignment horizontal="right"/>
    </xf>
    <xf numFmtId="0" fontId="0" fillId="4" borderId="1" xfId="0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8" fillId="6" borderId="1" xfId="1" applyFont="1" applyFill="1" applyBorder="1" applyAlignment="1">
      <alignment horizontal="right"/>
    </xf>
    <xf numFmtId="0" fontId="4" fillId="7" borderId="1" xfId="0" applyFont="1" applyFill="1" applyBorder="1" applyAlignment="1">
      <alignment horizontal="right"/>
    </xf>
    <xf numFmtId="0" fontId="4" fillId="2" borderId="1" xfId="0" applyFont="1" applyFill="1" applyBorder="1"/>
    <xf numFmtId="0" fontId="4" fillId="2" borderId="5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0" borderId="0" xfId="0" applyFont="1"/>
    <xf numFmtId="0" fontId="6" fillId="0" borderId="0" xfId="0" applyFont="1"/>
    <xf numFmtId="0" fontId="6" fillId="0" borderId="0" xfId="0" quotePrefix="1" applyFont="1"/>
    <xf numFmtId="0" fontId="4" fillId="3" borderId="1" xfId="0" applyFont="1" applyFill="1" applyBorder="1" applyAlignment="1">
      <alignment horizontal="right"/>
    </xf>
    <xf numFmtId="0" fontId="2" fillId="0" borderId="6" xfId="0" applyFont="1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7" xfId="0" applyBorder="1"/>
    <xf numFmtId="0" fontId="0" fillId="0" borderId="0" xfId="0" applyAlignment="1">
      <alignment horizontal="right"/>
    </xf>
    <xf numFmtId="0" fontId="0" fillId="4" borderId="1" xfId="0" quotePrefix="1" applyFill="1" applyBorder="1"/>
    <xf numFmtId="0" fontId="0" fillId="0" borderId="0" xfId="0"/>
    <xf numFmtId="0" fontId="0" fillId="0" borderId="8" xfId="0" applyBorder="1" applyAlignment="1">
      <alignment horizontal="right"/>
    </xf>
    <xf numFmtId="0" fontId="0" fillId="0" borderId="8" xfId="0" applyBorder="1"/>
    <xf numFmtId="0" fontId="2" fillId="3" borderId="1" xfId="0" applyFont="1" applyFill="1" applyBorder="1" applyAlignment="1">
      <alignment horizontal="center"/>
    </xf>
    <xf numFmtId="0" fontId="3" fillId="2" borderId="0" xfId="0" applyFont="1" applyFill="1"/>
    <xf numFmtId="0" fontId="5" fillId="2" borderId="0" xfId="0" applyFont="1" applyFill="1"/>
    <xf numFmtId="0" fontId="0" fillId="5" borderId="4" xfId="0" applyFill="1" applyBorder="1" applyAlignment="1">
      <alignment horizontal="center"/>
    </xf>
    <xf numFmtId="0" fontId="3" fillId="8" borderId="0" xfId="0" applyFont="1" applyFill="1"/>
    <xf numFmtId="0" fontId="0" fillId="8" borderId="0" xfId="0" applyFill="1"/>
    <xf numFmtId="0" fontId="0" fillId="0" borderId="6" xfId="0" applyBorder="1"/>
    <xf numFmtId="0" fontId="0" fillId="0" borderId="2" xfId="0" applyBorder="1"/>
    <xf numFmtId="0" fontId="3" fillId="2" borderId="0" xfId="0" applyFont="1" applyFill="1" applyAlignment="1">
      <alignment horizontal="right"/>
    </xf>
    <xf numFmtId="0" fontId="0" fillId="0" borderId="0" xfId="0"/>
    <xf numFmtId="0" fontId="3" fillId="2" borderId="3" xfId="0" applyFont="1" applyFill="1" applyBorder="1" applyAlignment="1">
      <alignment horizontal="right"/>
    </xf>
  </cellXfs>
  <cellStyles count="2">
    <cellStyle name="Ongeldig" xfId="1" builtinId="27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20"/>
  <sheetViews>
    <sheetView tabSelected="1" workbookViewId="0">
      <selection activeCell="K21" sqref="K21"/>
    </sheetView>
  </sheetViews>
  <sheetFormatPr defaultColWidth="11.42578125" defaultRowHeight="15" x14ac:dyDescent="0.25"/>
  <cols>
    <col min="1" max="1" width="15" style="24" bestFit="1" customWidth="1"/>
    <col min="2" max="2" width="33.28515625" style="24" bestFit="1" customWidth="1"/>
    <col min="4" max="4" width="18" style="24" customWidth="1"/>
  </cols>
  <sheetData>
    <row r="1" spans="1:5" ht="18.75" customHeight="1" x14ac:dyDescent="0.3">
      <c r="A1" s="1" t="s">
        <v>0</v>
      </c>
    </row>
    <row r="2" spans="1:5" ht="18.75" customHeight="1" x14ac:dyDescent="0.3">
      <c r="A2" s="1" t="s">
        <v>1</v>
      </c>
    </row>
    <row r="3" spans="1:5" x14ac:dyDescent="0.25">
      <c r="B3" s="11" t="s">
        <v>2</v>
      </c>
    </row>
    <row r="4" spans="1:5" x14ac:dyDescent="0.25">
      <c r="A4" s="6" t="s">
        <v>3</v>
      </c>
      <c r="B4" s="7" t="s">
        <v>4</v>
      </c>
      <c r="D4" s="9" t="s">
        <v>5</v>
      </c>
      <c r="E4" s="8" t="s">
        <v>6</v>
      </c>
    </row>
    <row r="5" spans="1:5" x14ac:dyDescent="0.25">
      <c r="A5" s="6" t="s">
        <v>7</v>
      </c>
      <c r="B5" s="2" t="s">
        <v>8</v>
      </c>
      <c r="D5" s="9" t="s">
        <v>9</v>
      </c>
      <c r="E5" s="8">
        <v>9</v>
      </c>
    </row>
    <row r="6" spans="1:5" x14ac:dyDescent="0.25">
      <c r="A6" s="6" t="s">
        <v>10</v>
      </c>
      <c r="B6" s="2" t="s">
        <v>11</v>
      </c>
    </row>
    <row r="7" spans="1:5" x14ac:dyDescent="0.25">
      <c r="A7" s="6" t="s">
        <v>12</v>
      </c>
      <c r="B7" s="2" t="s">
        <v>13</v>
      </c>
    </row>
    <row r="8" spans="1:5" x14ac:dyDescent="0.25">
      <c r="A8" s="6" t="s">
        <v>14</v>
      </c>
      <c r="B8" s="2" t="s">
        <v>15</v>
      </c>
    </row>
    <row r="9" spans="1:5" x14ac:dyDescent="0.25">
      <c r="A9" s="6" t="s">
        <v>16</v>
      </c>
      <c r="B9" s="2" t="s">
        <v>116</v>
      </c>
    </row>
    <row r="11" spans="1:5" x14ac:dyDescent="0.25">
      <c r="B11" s="11" t="s">
        <v>17</v>
      </c>
    </row>
    <row r="12" spans="1:5" x14ac:dyDescent="0.25">
      <c r="A12" s="10" t="s">
        <v>18</v>
      </c>
      <c r="B12" s="2" t="s">
        <v>19</v>
      </c>
    </row>
    <row r="13" spans="1:5" x14ac:dyDescent="0.25">
      <c r="A13" s="10" t="s">
        <v>20</v>
      </c>
      <c r="B13" s="2" t="s">
        <v>19</v>
      </c>
    </row>
    <row r="14" spans="1:5" x14ac:dyDescent="0.25">
      <c r="A14" s="10" t="s">
        <v>21</v>
      </c>
      <c r="B14" s="2" t="s">
        <v>19</v>
      </c>
    </row>
    <row r="15" spans="1:5" x14ac:dyDescent="0.25">
      <c r="A15" s="10" t="s">
        <v>22</v>
      </c>
      <c r="B15" s="2" t="s">
        <v>19</v>
      </c>
    </row>
    <row r="16" spans="1:5" x14ac:dyDescent="0.25">
      <c r="A16" s="10" t="s">
        <v>23</v>
      </c>
      <c r="B16" s="2"/>
    </row>
    <row r="17" spans="1:2" x14ac:dyDescent="0.25">
      <c r="A17" s="10" t="s">
        <v>24</v>
      </c>
      <c r="B17" s="2"/>
    </row>
    <row r="18" spans="1:2" x14ac:dyDescent="0.25">
      <c r="A18" s="10" t="s">
        <v>25</v>
      </c>
      <c r="B18" s="2"/>
    </row>
    <row r="20" spans="1:2" x14ac:dyDescent="0.25">
      <c r="B20" s="12" t="s">
        <v>26</v>
      </c>
    </row>
    <row r="21" spans="1:2" x14ac:dyDescent="0.25">
      <c r="A21" s="10" t="s">
        <v>27</v>
      </c>
      <c r="B21" s="2" t="s">
        <v>19</v>
      </c>
    </row>
    <row r="22" spans="1:2" x14ac:dyDescent="0.25">
      <c r="A22" s="10" t="s">
        <v>28</v>
      </c>
      <c r="B22" s="2"/>
    </row>
    <row r="23" spans="1:2" x14ac:dyDescent="0.25">
      <c r="A23" s="10" t="s">
        <v>29</v>
      </c>
      <c r="B23" s="2" t="s">
        <v>19</v>
      </c>
    </row>
    <row r="100" spans="3:19" x14ac:dyDescent="0.25">
      <c r="C100" s="31" t="s">
        <v>30</v>
      </c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</row>
    <row r="101" spans="3:19" x14ac:dyDescent="0.25">
      <c r="C101" s="15"/>
    </row>
    <row r="102" spans="3:19" x14ac:dyDescent="0.25">
      <c r="C102" t="s">
        <v>31</v>
      </c>
      <c r="D102" s="16" t="s">
        <v>32</v>
      </c>
      <c r="E102" s="16" t="s">
        <v>33</v>
      </c>
      <c r="F102" s="16" t="s">
        <v>34</v>
      </c>
      <c r="G102" s="17" t="s">
        <v>35</v>
      </c>
      <c r="H102" t="s">
        <v>35</v>
      </c>
      <c r="I102" t="s">
        <v>35</v>
      </c>
      <c r="J102" t="s">
        <v>36</v>
      </c>
      <c r="K102" t="s">
        <v>37</v>
      </c>
      <c r="L102" t="s">
        <v>38</v>
      </c>
    </row>
    <row r="103" spans="3:19" x14ac:dyDescent="0.25">
      <c r="C103" t="s">
        <v>39</v>
      </c>
      <c r="D103" s="16" t="s">
        <v>40</v>
      </c>
      <c r="E103" s="16" t="s">
        <v>41</v>
      </c>
      <c r="F103" s="16" t="s">
        <v>35</v>
      </c>
      <c r="G103" s="16" t="s">
        <v>35</v>
      </c>
      <c r="H103" t="s">
        <v>35</v>
      </c>
      <c r="I103" t="s">
        <v>35</v>
      </c>
      <c r="J103" t="s">
        <v>42</v>
      </c>
      <c r="K103" t="s">
        <v>43</v>
      </c>
    </row>
    <row r="104" spans="3:19" x14ac:dyDescent="0.25">
      <c r="C104" t="s">
        <v>44</v>
      </c>
      <c r="D104" s="16" t="s">
        <v>45</v>
      </c>
      <c r="E104" s="16" t="s">
        <v>46</v>
      </c>
      <c r="F104" s="16" t="s">
        <v>47</v>
      </c>
      <c r="G104" s="17" t="s">
        <v>35</v>
      </c>
      <c r="H104" t="s">
        <v>35</v>
      </c>
      <c r="I104" t="s">
        <v>35</v>
      </c>
      <c r="J104" t="s">
        <v>48</v>
      </c>
      <c r="K104" t="s">
        <v>49</v>
      </c>
      <c r="L104" t="s">
        <v>50</v>
      </c>
    </row>
    <row r="105" spans="3:19" x14ac:dyDescent="0.25">
      <c r="C105" t="s">
        <v>51</v>
      </c>
      <c r="D105" s="16" t="s">
        <v>52</v>
      </c>
      <c r="E105" s="16" t="s">
        <v>53</v>
      </c>
      <c r="F105" s="16" t="s">
        <v>35</v>
      </c>
      <c r="G105" s="16" t="s">
        <v>35</v>
      </c>
      <c r="H105" t="s">
        <v>35</v>
      </c>
      <c r="I105" t="s">
        <v>35</v>
      </c>
      <c r="J105" t="s">
        <v>54</v>
      </c>
      <c r="K105" t="s">
        <v>55</v>
      </c>
    </row>
    <row r="106" spans="3:19" x14ac:dyDescent="0.25">
      <c r="C106" t="s">
        <v>56</v>
      </c>
      <c r="D106" s="16" t="s">
        <v>57</v>
      </c>
      <c r="E106" s="16" t="s">
        <v>40</v>
      </c>
      <c r="F106" s="16" t="s">
        <v>41</v>
      </c>
      <c r="G106" s="16" t="s">
        <v>35</v>
      </c>
      <c r="H106" t="s">
        <v>35</v>
      </c>
      <c r="I106" t="s">
        <v>35</v>
      </c>
      <c r="J106" t="s">
        <v>58</v>
      </c>
      <c r="K106" t="s">
        <v>59</v>
      </c>
      <c r="L106" t="s">
        <v>60</v>
      </c>
    </row>
    <row r="107" spans="3:19" x14ac:dyDescent="0.25">
      <c r="C107" t="s">
        <v>61</v>
      </c>
      <c r="D107" s="16" t="s">
        <v>62</v>
      </c>
      <c r="E107" s="16" t="s">
        <v>63</v>
      </c>
      <c r="F107" s="16" t="s">
        <v>35</v>
      </c>
      <c r="G107" s="16" t="s">
        <v>35</v>
      </c>
      <c r="H107" t="s">
        <v>35</v>
      </c>
      <c r="I107" t="s">
        <v>35</v>
      </c>
      <c r="J107" t="s">
        <v>64</v>
      </c>
      <c r="K107" t="s">
        <v>65</v>
      </c>
    </row>
    <row r="108" spans="3:19" x14ac:dyDescent="0.25">
      <c r="C108" t="s">
        <v>66</v>
      </c>
      <c r="D108" t="s">
        <v>67</v>
      </c>
      <c r="E108" t="s">
        <v>68</v>
      </c>
      <c r="F108" t="s">
        <v>35</v>
      </c>
      <c r="G108" t="s">
        <v>35</v>
      </c>
      <c r="H108" t="s">
        <v>35</v>
      </c>
      <c r="I108" t="s">
        <v>35</v>
      </c>
      <c r="J108" t="s">
        <v>69</v>
      </c>
      <c r="K108" t="s">
        <v>70</v>
      </c>
    </row>
    <row r="109" spans="3:19" x14ac:dyDescent="0.25">
      <c r="C109" t="s">
        <v>71</v>
      </c>
      <c r="D109" t="s">
        <v>40</v>
      </c>
      <c r="E109" t="s">
        <v>41</v>
      </c>
      <c r="F109" t="s">
        <v>72</v>
      </c>
      <c r="G109" t="s">
        <v>73</v>
      </c>
      <c r="H109" t="s">
        <v>35</v>
      </c>
      <c r="I109" t="s">
        <v>35</v>
      </c>
      <c r="J109" t="s">
        <v>74</v>
      </c>
      <c r="K109" t="s">
        <v>60</v>
      </c>
      <c r="L109" t="s">
        <v>75</v>
      </c>
      <c r="M109" t="s">
        <v>76</v>
      </c>
    </row>
    <row r="110" spans="3:19" x14ac:dyDescent="0.25">
      <c r="C110" t="s">
        <v>77</v>
      </c>
      <c r="D110" t="s">
        <v>40</v>
      </c>
      <c r="E110" t="s">
        <v>41</v>
      </c>
      <c r="F110" t="s">
        <v>72</v>
      </c>
      <c r="G110" t="s">
        <v>35</v>
      </c>
      <c r="H110" t="s">
        <v>35</v>
      </c>
      <c r="I110" t="s">
        <v>35</v>
      </c>
      <c r="J110" t="s">
        <v>74</v>
      </c>
      <c r="K110" t="s">
        <v>60</v>
      </c>
      <c r="L110" t="s">
        <v>75</v>
      </c>
      <c r="N110" t="s">
        <v>35</v>
      </c>
      <c r="O110" t="s">
        <v>35</v>
      </c>
      <c r="P110" t="s">
        <v>35</v>
      </c>
      <c r="Q110" t="s">
        <v>35</v>
      </c>
      <c r="R110" t="s">
        <v>35</v>
      </c>
      <c r="S110" t="s">
        <v>35</v>
      </c>
    </row>
    <row r="111" spans="3:19" x14ac:dyDescent="0.25">
      <c r="C111" t="s">
        <v>78</v>
      </c>
      <c r="D111" t="s">
        <v>40</v>
      </c>
      <c r="E111" t="s">
        <v>41</v>
      </c>
      <c r="F111" t="s">
        <v>79</v>
      </c>
      <c r="G111" t="s">
        <v>80</v>
      </c>
      <c r="H111" t="s">
        <v>35</v>
      </c>
      <c r="I111" t="s">
        <v>35</v>
      </c>
      <c r="J111" t="s">
        <v>74</v>
      </c>
      <c r="K111" t="s">
        <v>60</v>
      </c>
      <c r="L111" t="s">
        <v>81</v>
      </c>
      <c r="M111" t="s">
        <v>82</v>
      </c>
      <c r="N111" t="s">
        <v>35</v>
      </c>
      <c r="O111" t="s">
        <v>35</v>
      </c>
      <c r="P111" t="s">
        <v>35</v>
      </c>
      <c r="Q111" t="s">
        <v>35</v>
      </c>
      <c r="R111" t="s">
        <v>35</v>
      </c>
      <c r="S111" t="s">
        <v>35</v>
      </c>
    </row>
    <row r="112" spans="3:19" x14ac:dyDescent="0.25">
      <c r="C112" t="s">
        <v>35</v>
      </c>
      <c r="D112" t="s">
        <v>35</v>
      </c>
      <c r="E112" t="s">
        <v>35</v>
      </c>
      <c r="F112" t="s">
        <v>35</v>
      </c>
      <c r="G112" t="s">
        <v>35</v>
      </c>
      <c r="H112" t="s">
        <v>35</v>
      </c>
      <c r="I112" t="s">
        <v>35</v>
      </c>
      <c r="N112" t="s">
        <v>35</v>
      </c>
      <c r="O112" t="s">
        <v>35</v>
      </c>
      <c r="P112" t="s">
        <v>35</v>
      </c>
      <c r="Q112" t="s">
        <v>35</v>
      </c>
      <c r="R112" t="s">
        <v>35</v>
      </c>
      <c r="S112" t="s">
        <v>35</v>
      </c>
    </row>
    <row r="113" spans="3:19" x14ac:dyDescent="0.25">
      <c r="C113" t="s">
        <v>35</v>
      </c>
      <c r="D113" t="s">
        <v>35</v>
      </c>
      <c r="E113" t="s">
        <v>35</v>
      </c>
      <c r="F113" t="s">
        <v>35</v>
      </c>
      <c r="G113" t="s">
        <v>35</v>
      </c>
      <c r="H113" t="s">
        <v>35</v>
      </c>
      <c r="I113" t="s">
        <v>35</v>
      </c>
      <c r="N113" t="s">
        <v>35</v>
      </c>
      <c r="O113" t="s">
        <v>35</v>
      </c>
      <c r="P113" t="s">
        <v>35</v>
      </c>
      <c r="Q113" t="s">
        <v>35</v>
      </c>
      <c r="R113" t="s">
        <v>35</v>
      </c>
      <c r="S113" t="s">
        <v>35</v>
      </c>
    </row>
    <row r="114" spans="3:19" x14ac:dyDescent="0.25">
      <c r="C114" t="s">
        <v>35</v>
      </c>
      <c r="D114" t="s">
        <v>35</v>
      </c>
      <c r="E114" t="s">
        <v>35</v>
      </c>
      <c r="F114" t="s">
        <v>35</v>
      </c>
      <c r="G114" t="s">
        <v>35</v>
      </c>
      <c r="H114" t="s">
        <v>35</v>
      </c>
      <c r="I114" t="s">
        <v>35</v>
      </c>
      <c r="N114" t="s">
        <v>35</v>
      </c>
      <c r="O114" t="s">
        <v>35</v>
      </c>
      <c r="P114" t="s">
        <v>35</v>
      </c>
      <c r="Q114" t="s">
        <v>35</v>
      </c>
      <c r="R114" t="s">
        <v>35</v>
      </c>
      <c r="S114" t="s">
        <v>35</v>
      </c>
    </row>
    <row r="115" spans="3:19" x14ac:dyDescent="0.25">
      <c r="C115" t="s">
        <v>35</v>
      </c>
      <c r="D115" t="s">
        <v>35</v>
      </c>
      <c r="E115" t="s">
        <v>35</v>
      </c>
      <c r="F115" t="s">
        <v>35</v>
      </c>
      <c r="G115" t="s">
        <v>35</v>
      </c>
      <c r="H115" t="s">
        <v>35</v>
      </c>
      <c r="I115" t="s">
        <v>35</v>
      </c>
      <c r="N115" t="s">
        <v>35</v>
      </c>
      <c r="O115" t="s">
        <v>35</v>
      </c>
      <c r="P115" t="s">
        <v>35</v>
      </c>
      <c r="Q115" t="s">
        <v>35</v>
      </c>
      <c r="R115" t="s">
        <v>35</v>
      </c>
      <c r="S115" t="s">
        <v>35</v>
      </c>
    </row>
    <row r="116" spans="3:19" x14ac:dyDescent="0.25">
      <c r="C116" t="s">
        <v>35</v>
      </c>
      <c r="D116" t="s">
        <v>35</v>
      </c>
      <c r="E116" t="s">
        <v>35</v>
      </c>
      <c r="F116" t="s">
        <v>35</v>
      </c>
      <c r="G116" t="s">
        <v>35</v>
      </c>
      <c r="H116" t="s">
        <v>35</v>
      </c>
      <c r="I116" t="s">
        <v>35</v>
      </c>
      <c r="N116" t="s">
        <v>35</v>
      </c>
      <c r="O116" t="s">
        <v>35</v>
      </c>
      <c r="P116" t="s">
        <v>35</v>
      </c>
      <c r="Q116" t="s">
        <v>35</v>
      </c>
      <c r="R116" t="s">
        <v>35</v>
      </c>
      <c r="S116" t="s">
        <v>35</v>
      </c>
    </row>
    <row r="117" spans="3:19" x14ac:dyDescent="0.25">
      <c r="C117" t="s">
        <v>35</v>
      </c>
      <c r="D117" t="s">
        <v>35</v>
      </c>
      <c r="E117" t="s">
        <v>35</v>
      </c>
      <c r="F117" t="s">
        <v>35</v>
      </c>
      <c r="G117" t="s">
        <v>35</v>
      </c>
      <c r="H117" t="s">
        <v>35</v>
      </c>
      <c r="I117" t="s">
        <v>35</v>
      </c>
      <c r="N117" t="s">
        <v>35</v>
      </c>
      <c r="O117" t="s">
        <v>35</v>
      </c>
      <c r="P117" t="s">
        <v>35</v>
      </c>
      <c r="Q117" t="s">
        <v>35</v>
      </c>
      <c r="R117" t="s">
        <v>35</v>
      </c>
      <c r="S117" t="s">
        <v>35</v>
      </c>
    </row>
    <row r="118" spans="3:19" x14ac:dyDescent="0.25">
      <c r="C118" t="s">
        <v>35</v>
      </c>
      <c r="D118" t="s">
        <v>35</v>
      </c>
      <c r="E118" t="s">
        <v>35</v>
      </c>
      <c r="F118" t="s">
        <v>35</v>
      </c>
      <c r="G118" t="s">
        <v>35</v>
      </c>
      <c r="H118" t="s">
        <v>35</v>
      </c>
      <c r="I118" t="s">
        <v>35</v>
      </c>
      <c r="N118" t="s">
        <v>35</v>
      </c>
      <c r="O118" t="s">
        <v>35</v>
      </c>
      <c r="P118" t="s">
        <v>35</v>
      </c>
      <c r="Q118" t="s">
        <v>35</v>
      </c>
      <c r="R118" t="s">
        <v>35</v>
      </c>
      <c r="S118" t="s">
        <v>35</v>
      </c>
    </row>
    <row r="119" spans="3:19" x14ac:dyDescent="0.25">
      <c r="C119" t="s">
        <v>35</v>
      </c>
      <c r="D119" t="s">
        <v>35</v>
      </c>
      <c r="E119" t="s">
        <v>35</v>
      </c>
      <c r="F119" t="s">
        <v>35</v>
      </c>
      <c r="G119" t="s">
        <v>35</v>
      </c>
      <c r="H119" t="s">
        <v>35</v>
      </c>
      <c r="I119" t="s">
        <v>35</v>
      </c>
      <c r="N119" t="s">
        <v>35</v>
      </c>
      <c r="O119" t="s">
        <v>35</v>
      </c>
      <c r="P119" t="s">
        <v>35</v>
      </c>
      <c r="Q119" t="s">
        <v>35</v>
      </c>
      <c r="R119" t="s">
        <v>35</v>
      </c>
      <c r="S119" t="s">
        <v>35</v>
      </c>
    </row>
    <row r="120" spans="3:19" x14ac:dyDescent="0.25">
      <c r="C120" t="s">
        <v>35</v>
      </c>
      <c r="D120" t="s">
        <v>35</v>
      </c>
      <c r="E120" t="s">
        <v>35</v>
      </c>
      <c r="F120" t="s">
        <v>35</v>
      </c>
      <c r="G120" t="s">
        <v>35</v>
      </c>
      <c r="H120" t="s">
        <v>35</v>
      </c>
      <c r="I120" t="s">
        <v>35</v>
      </c>
      <c r="N120" t="s">
        <v>35</v>
      </c>
      <c r="O120" t="s">
        <v>35</v>
      </c>
      <c r="P120" t="s">
        <v>35</v>
      </c>
      <c r="Q120" t="s">
        <v>35</v>
      </c>
      <c r="R120" t="s">
        <v>35</v>
      </c>
      <c r="S120" t="s">
        <v>35</v>
      </c>
    </row>
  </sheetData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3"/>
  <sheetViews>
    <sheetView workbookViewId="0">
      <selection activeCell="H2" sqref="H2"/>
    </sheetView>
  </sheetViews>
  <sheetFormatPr defaultColWidth="11.42578125" defaultRowHeight="15" x14ac:dyDescent="0.25"/>
  <cols>
    <col min="2" max="2" width="11.42578125" style="24" bestFit="1" customWidth="1"/>
    <col min="3" max="8" width="17.140625" style="24" customWidth="1"/>
    <col min="10" max="10" width="13.85546875" style="24" bestFit="1" customWidth="1"/>
  </cols>
  <sheetData>
    <row r="1" spans="1:11" x14ac:dyDescent="0.25">
      <c r="A1" s="37" t="s">
        <v>83</v>
      </c>
      <c r="B1" s="36"/>
      <c r="C1" s="35"/>
      <c r="D1" s="36"/>
      <c r="E1" s="35"/>
      <c r="F1" s="36"/>
      <c r="G1" s="35"/>
      <c r="H1" s="36"/>
      <c r="I1" s="33"/>
    </row>
    <row r="2" spans="1:11" x14ac:dyDescent="0.25">
      <c r="A2" s="20"/>
      <c r="B2" s="3" t="s">
        <v>84</v>
      </c>
      <c r="C2" s="32" t="s">
        <v>117</v>
      </c>
      <c r="D2" s="21"/>
      <c r="E2" s="21"/>
      <c r="F2" s="21"/>
      <c r="G2" s="3" t="s">
        <v>85</v>
      </c>
      <c r="H2" s="2" t="s">
        <v>143</v>
      </c>
      <c r="K2" s="11" t="s">
        <v>17</v>
      </c>
    </row>
    <row r="3" spans="1:11" x14ac:dyDescent="0.25">
      <c r="A3" s="22"/>
      <c r="B3" s="3" t="s">
        <v>86</v>
      </c>
      <c r="C3" s="23"/>
      <c r="G3" s="3" t="s">
        <v>87</v>
      </c>
      <c r="H3" s="2"/>
      <c r="J3" s="3" t="s">
        <v>18</v>
      </c>
      <c r="K3" s="2"/>
    </row>
    <row r="4" spans="1:11" x14ac:dyDescent="0.25">
      <c r="A4" s="22"/>
      <c r="B4" s="3" t="s">
        <v>88</v>
      </c>
      <c r="C4" s="2" t="s">
        <v>130</v>
      </c>
      <c r="J4" s="3" t="s">
        <v>20</v>
      </c>
      <c r="K4" s="2"/>
    </row>
    <row r="5" spans="1:11" x14ac:dyDescent="0.25">
      <c r="A5" s="25"/>
      <c r="B5" s="25"/>
      <c r="C5" s="26"/>
      <c r="D5" s="26"/>
      <c r="E5" s="26"/>
      <c r="F5" s="26"/>
      <c r="G5" s="26"/>
      <c r="H5" s="26"/>
      <c r="J5" s="3" t="s">
        <v>21</v>
      </c>
      <c r="K5" s="2"/>
    </row>
    <row r="6" spans="1:11" x14ac:dyDescent="0.25">
      <c r="A6" s="37" t="s">
        <v>89</v>
      </c>
      <c r="B6" s="36"/>
      <c r="C6" s="35"/>
      <c r="D6" s="36"/>
      <c r="E6" s="35"/>
      <c r="F6" s="36"/>
      <c r="G6" s="35"/>
      <c r="H6" s="36"/>
      <c r="I6" s="34"/>
      <c r="J6" s="3" t="s">
        <v>22</v>
      </c>
      <c r="K6" s="2"/>
    </row>
    <row r="7" spans="1:11" x14ac:dyDescent="0.25">
      <c r="A7" s="20"/>
      <c r="B7" s="20"/>
      <c r="C7" s="27" t="s">
        <v>90</v>
      </c>
      <c r="D7" s="27" t="s">
        <v>91</v>
      </c>
      <c r="E7" s="27" t="s">
        <v>92</v>
      </c>
      <c r="F7" s="27" t="s">
        <v>93</v>
      </c>
      <c r="G7" s="27" t="s">
        <v>94</v>
      </c>
      <c r="H7" s="21"/>
      <c r="J7" s="3" t="s">
        <v>95</v>
      </c>
      <c r="K7" s="2"/>
    </row>
    <row r="8" spans="1:11" x14ac:dyDescent="0.25">
      <c r="A8" s="22"/>
      <c r="B8" s="3" t="s">
        <v>96</v>
      </c>
      <c r="C8" s="2">
        <v>1</v>
      </c>
      <c r="D8" s="2">
        <v>2</v>
      </c>
      <c r="E8" s="2"/>
      <c r="F8" s="2">
        <v>3</v>
      </c>
      <c r="G8" s="2"/>
      <c r="J8" s="3" t="s">
        <v>97</v>
      </c>
      <c r="K8" s="2"/>
    </row>
    <row r="9" spans="1:11" x14ac:dyDescent="0.25">
      <c r="A9" s="22"/>
      <c r="B9" s="3" t="s">
        <v>16</v>
      </c>
      <c r="C9" s="2"/>
      <c r="D9" s="2"/>
      <c r="E9" s="2"/>
      <c r="F9" s="2"/>
      <c r="G9" s="2"/>
      <c r="J9" s="3" t="s">
        <v>98</v>
      </c>
      <c r="K9" s="2"/>
    </row>
    <row r="10" spans="1:11" x14ac:dyDescent="0.25">
      <c r="A10" s="22"/>
      <c r="B10" s="3" t="s">
        <v>99</v>
      </c>
      <c r="C10" s="2"/>
      <c r="D10" s="2"/>
      <c r="E10" s="2"/>
      <c r="F10" s="2"/>
      <c r="G10" s="2"/>
    </row>
    <row r="11" spans="1:11" x14ac:dyDescent="0.25">
      <c r="A11" s="22"/>
      <c r="B11" s="3" t="s">
        <v>100</v>
      </c>
      <c r="C11" s="2"/>
      <c r="D11" s="2"/>
      <c r="E11" s="2"/>
      <c r="F11" s="2"/>
      <c r="G11" s="2"/>
      <c r="K11" s="12" t="s">
        <v>26</v>
      </c>
    </row>
    <row r="12" spans="1:11" x14ac:dyDescent="0.25">
      <c r="A12" s="25"/>
      <c r="B12" s="25"/>
      <c r="C12" s="26"/>
      <c r="D12" s="26"/>
      <c r="E12" s="26"/>
      <c r="F12" s="26"/>
      <c r="G12" s="26"/>
      <c r="H12" s="26"/>
      <c r="J12" s="10" t="s">
        <v>27</v>
      </c>
      <c r="K12" s="2"/>
    </row>
    <row r="13" spans="1:11" x14ac:dyDescent="0.25">
      <c r="A13" s="35" t="s">
        <v>101</v>
      </c>
      <c r="B13" s="36"/>
      <c r="C13" s="35"/>
      <c r="D13" s="36"/>
      <c r="E13" s="35"/>
      <c r="F13" s="36"/>
      <c r="G13" s="35"/>
      <c r="H13" s="36"/>
      <c r="I13" s="34"/>
      <c r="J13" s="10" t="s">
        <v>28</v>
      </c>
      <c r="K13" s="2"/>
    </row>
    <row r="14" spans="1:11" x14ac:dyDescent="0.25">
      <c r="A14" s="20"/>
      <c r="B14" s="20"/>
      <c r="C14" s="27" t="s">
        <v>102</v>
      </c>
      <c r="D14" s="27" t="s">
        <v>103</v>
      </c>
      <c r="E14" s="27" t="s">
        <v>104</v>
      </c>
      <c r="F14" s="27" t="s">
        <v>105</v>
      </c>
      <c r="G14" s="27" t="s">
        <v>106</v>
      </c>
      <c r="H14" s="27" t="s">
        <v>107</v>
      </c>
      <c r="J14" s="10" t="s">
        <v>29</v>
      </c>
      <c r="K14" s="2"/>
    </row>
    <row r="15" spans="1:11" x14ac:dyDescent="0.25">
      <c r="A15" s="22"/>
      <c r="B15" s="3" t="s">
        <v>108</v>
      </c>
      <c r="C15" s="2"/>
      <c r="D15" s="2"/>
      <c r="E15" s="2"/>
      <c r="F15" s="4"/>
      <c r="G15" s="5"/>
      <c r="H15" s="2"/>
    </row>
    <row r="16" spans="1:11" x14ac:dyDescent="0.25">
      <c r="A16" s="25"/>
      <c r="B16" s="25"/>
      <c r="C16" s="26"/>
      <c r="D16" s="26"/>
      <c r="E16" s="26"/>
      <c r="F16" s="26"/>
      <c r="G16" s="26"/>
      <c r="H16" s="26"/>
    </row>
    <row r="17" spans="1:12" x14ac:dyDescent="0.25">
      <c r="A17" s="35" t="s">
        <v>109</v>
      </c>
      <c r="B17" s="36"/>
      <c r="C17" s="28"/>
      <c r="D17" s="28"/>
      <c r="E17" s="29" t="s">
        <v>110</v>
      </c>
      <c r="F17" s="28"/>
      <c r="G17" s="28"/>
      <c r="H17" s="28"/>
      <c r="I17" s="34"/>
      <c r="J17" s="13" t="s">
        <v>111</v>
      </c>
      <c r="K17" s="14"/>
    </row>
    <row r="18" spans="1:12" x14ac:dyDescent="0.25">
      <c r="A18" s="21"/>
      <c r="B18" s="21"/>
      <c r="C18" s="27" t="s">
        <v>112</v>
      </c>
      <c r="D18" s="27" t="s">
        <v>113</v>
      </c>
      <c r="E18" s="27" t="s">
        <v>114</v>
      </c>
      <c r="F18" s="27" t="s">
        <v>102</v>
      </c>
      <c r="G18" s="27" t="s">
        <v>103</v>
      </c>
      <c r="H18" s="27" t="s">
        <v>104</v>
      </c>
      <c r="J18" s="18" t="s">
        <v>115</v>
      </c>
      <c r="K18" s="2" t="str">
        <f>IF(COUNTIF(Main!C102:C120,C2)=1,C2,"")</f>
        <v/>
      </c>
    </row>
    <row r="19" spans="1:12" x14ac:dyDescent="0.25">
      <c r="C19" s="32" t="s">
        <v>127</v>
      </c>
      <c r="D19" s="2"/>
      <c r="E19" s="2" t="s">
        <v>128</v>
      </c>
      <c r="F19" s="2"/>
      <c r="G19" s="2" t="s">
        <v>129</v>
      </c>
      <c r="H19" s="2"/>
      <c r="J19" s="3" t="str">
        <f>IF($K$18="","",VLOOKUP($K$18,Main!$C$102:$M$120,2,FALSE))</f>
        <v/>
      </c>
      <c r="K19" s="30" t="str">
        <f>IF(J19="project_code",Main!B4," ")</f>
        <v xml:space="preserve"> </v>
      </c>
      <c r="L19" s="19" t="str">
        <f>IF(TRIM(J19)=""," ",IF($K$18="","",VLOOKUP($K$18,Main!$C$102:$M$120,8,FALSE)))</f>
        <v xml:space="preserve"> </v>
      </c>
    </row>
    <row r="20" spans="1:12" x14ac:dyDescent="0.25">
      <c r="C20" s="32" t="s">
        <v>124</v>
      </c>
      <c r="D20" s="2"/>
      <c r="E20" s="2" t="s">
        <v>125</v>
      </c>
      <c r="F20" s="2"/>
      <c r="G20" s="2" t="s">
        <v>126</v>
      </c>
      <c r="H20" s="2"/>
      <c r="J20" s="3" t="str">
        <f>IF($K$18="","",VLOOKUP($K$18,Main!$C$102:$M$120,3,FALSE))</f>
        <v/>
      </c>
      <c r="K20" s="30"/>
      <c r="L20" s="19" t="str">
        <f>IF(TRIM(J20)=""," ",IF($K$18="","",VLOOKUP($K$18,Main!$C$102:$M$120,9,FALSE)))</f>
        <v xml:space="preserve"> </v>
      </c>
    </row>
    <row r="21" spans="1:12" x14ac:dyDescent="0.25">
      <c r="C21" s="32" t="s">
        <v>118</v>
      </c>
      <c r="D21" s="2"/>
      <c r="E21" s="2" t="s">
        <v>139</v>
      </c>
      <c r="F21" s="2"/>
      <c r="G21" s="2" t="s">
        <v>120</v>
      </c>
      <c r="H21" s="2"/>
      <c r="J21" s="3" t="str">
        <f>IF($K$18="","",VLOOKUP($K$18,Main!$C$102:$M$120,4,FALSE))</f>
        <v/>
      </c>
      <c r="K21" s="30"/>
      <c r="L21" s="19" t="str">
        <f>IF(TRIM(J21)=""," ",IF($K$18="","",VLOOKUP($K$18,Main!$C$102:$M$120,10,FALSE)))</f>
        <v xml:space="preserve"> </v>
      </c>
    </row>
    <row r="22" spans="1:12" x14ac:dyDescent="0.25">
      <c r="C22" s="32" t="s">
        <v>121</v>
      </c>
      <c r="D22" s="2"/>
      <c r="E22" s="2" t="s">
        <v>122</v>
      </c>
      <c r="F22" s="2"/>
      <c r="G22" s="32" t="s">
        <v>123</v>
      </c>
      <c r="H22" s="2"/>
      <c r="J22" s="3" t="str">
        <f>IF($K$18="","",VLOOKUP($K$18,Main!$C$102:$M$120,5,FALSE))</f>
        <v/>
      </c>
      <c r="K22" s="30"/>
      <c r="L22" s="19" t="str">
        <f>IF(TRIM(J22)=""," ",IF($K$18="","",VLOOKUP($K$18,Main!$C$102:$M$120,11,FALSE)))</f>
        <v xml:space="preserve"> </v>
      </c>
    </row>
    <row r="23" spans="1:12" x14ac:dyDescent="0.25">
      <c r="C23" s="2"/>
      <c r="D23" s="2"/>
      <c r="E23" s="2"/>
      <c r="F23" s="2"/>
      <c r="G23" s="2"/>
      <c r="H23" s="2"/>
      <c r="J23" s="3" t="str">
        <f>IF($K$18="","",VLOOKUP($K$18,Main!$C$102:$M$120,6,FALSE))</f>
        <v/>
      </c>
      <c r="K23" s="30"/>
      <c r="L23" s="19" t="str">
        <f>IF(TRIM(J23)=""," ",IF($K$18="","",VLOOKUP($K$18,Main!$C$102:$M$120,12,FALSE)))</f>
        <v xml:space="preserve"> </v>
      </c>
    </row>
  </sheetData>
  <mergeCells count="13">
    <mergeCell ref="A17:B17"/>
    <mergeCell ref="C1:D1"/>
    <mergeCell ref="E1:F1"/>
    <mergeCell ref="A13:B13"/>
    <mergeCell ref="C13:D13"/>
    <mergeCell ref="E13:F13"/>
    <mergeCell ref="C6:D6"/>
    <mergeCell ref="E6:F6"/>
    <mergeCell ref="G1:H1"/>
    <mergeCell ref="G6:H6"/>
    <mergeCell ref="G13:H13"/>
    <mergeCell ref="A1:B1"/>
    <mergeCell ref="A6:B6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3"/>
  <sheetViews>
    <sheetView workbookViewId="0">
      <selection activeCell="G6" sqref="G6:H6"/>
    </sheetView>
  </sheetViews>
  <sheetFormatPr defaultColWidth="11.42578125" defaultRowHeight="15" x14ac:dyDescent="0.25"/>
  <cols>
    <col min="1" max="1" width="11.42578125" style="24"/>
    <col min="2" max="2" width="11.42578125" style="24" bestFit="1" customWidth="1"/>
    <col min="3" max="8" width="17.140625" style="24" customWidth="1"/>
    <col min="9" max="9" width="11.42578125" style="24"/>
    <col min="10" max="10" width="13.85546875" style="24" bestFit="1" customWidth="1"/>
    <col min="11" max="16384" width="11.42578125" style="24"/>
  </cols>
  <sheetData>
    <row r="1" spans="1:11" x14ac:dyDescent="0.25">
      <c r="A1" s="37" t="s">
        <v>83</v>
      </c>
      <c r="B1" s="36"/>
      <c r="C1" s="35"/>
      <c r="D1" s="36"/>
      <c r="E1" s="35"/>
      <c r="F1" s="36"/>
      <c r="G1" s="35"/>
      <c r="H1" s="36"/>
      <c r="I1" s="33"/>
    </row>
    <row r="2" spans="1:11" x14ac:dyDescent="0.25">
      <c r="A2" s="20"/>
      <c r="B2" s="3" t="s">
        <v>84</v>
      </c>
      <c r="C2" s="32" t="s">
        <v>117</v>
      </c>
      <c r="D2" s="21"/>
      <c r="E2" s="21"/>
      <c r="F2" s="21"/>
      <c r="G2" s="3" t="s">
        <v>85</v>
      </c>
      <c r="H2" s="2" t="s">
        <v>143</v>
      </c>
      <c r="K2" s="11" t="s">
        <v>17</v>
      </c>
    </row>
    <row r="3" spans="1:11" x14ac:dyDescent="0.25">
      <c r="A3" s="22"/>
      <c r="B3" s="3" t="s">
        <v>86</v>
      </c>
      <c r="C3" s="23"/>
      <c r="G3" s="3" t="s">
        <v>87</v>
      </c>
      <c r="H3" s="2"/>
      <c r="J3" s="3" t="s">
        <v>18</v>
      </c>
      <c r="K3" s="2"/>
    </row>
    <row r="4" spans="1:11" x14ac:dyDescent="0.25">
      <c r="A4" s="22"/>
      <c r="B4" s="3" t="s">
        <v>88</v>
      </c>
      <c r="C4" s="2" t="s">
        <v>131</v>
      </c>
      <c r="J4" s="3" t="s">
        <v>20</v>
      </c>
      <c r="K4" s="2"/>
    </row>
    <row r="5" spans="1:11" x14ac:dyDescent="0.25">
      <c r="A5" s="25"/>
      <c r="B5" s="25"/>
      <c r="C5" s="26"/>
      <c r="D5" s="26"/>
      <c r="E5" s="26"/>
      <c r="F5" s="26"/>
      <c r="G5" s="26"/>
      <c r="H5" s="26"/>
      <c r="J5" s="3" t="s">
        <v>21</v>
      </c>
      <c r="K5" s="2"/>
    </row>
    <row r="6" spans="1:11" x14ac:dyDescent="0.25">
      <c r="A6" s="37" t="s">
        <v>89</v>
      </c>
      <c r="B6" s="36"/>
      <c r="C6" s="35"/>
      <c r="D6" s="36"/>
      <c r="E6" s="35"/>
      <c r="F6" s="36"/>
      <c r="G6" s="35"/>
      <c r="H6" s="36"/>
      <c r="I6" s="34"/>
      <c r="J6" s="3" t="s">
        <v>22</v>
      </c>
      <c r="K6" s="2"/>
    </row>
    <row r="7" spans="1:11" x14ac:dyDescent="0.25">
      <c r="A7" s="20"/>
      <c r="B7" s="20"/>
      <c r="C7" s="27" t="s">
        <v>90</v>
      </c>
      <c r="D7" s="27" t="s">
        <v>91</v>
      </c>
      <c r="E7" s="27" t="s">
        <v>92</v>
      </c>
      <c r="F7" s="27" t="s">
        <v>93</v>
      </c>
      <c r="G7" s="27" t="s">
        <v>94</v>
      </c>
      <c r="H7" s="21"/>
      <c r="J7" s="3" t="s">
        <v>95</v>
      </c>
      <c r="K7" s="2"/>
    </row>
    <row r="8" spans="1:11" x14ac:dyDescent="0.25">
      <c r="A8" s="22"/>
      <c r="B8" s="3" t="s">
        <v>96</v>
      </c>
      <c r="C8" s="2">
        <v>4</v>
      </c>
      <c r="D8" s="2">
        <v>5</v>
      </c>
      <c r="E8" s="2"/>
      <c r="F8" s="2">
        <v>6</v>
      </c>
      <c r="G8" s="2"/>
      <c r="J8" s="3" t="s">
        <v>97</v>
      </c>
      <c r="K8" s="2"/>
    </row>
    <row r="9" spans="1:11" x14ac:dyDescent="0.25">
      <c r="A9" s="22"/>
      <c r="B9" s="3" t="s">
        <v>16</v>
      </c>
      <c r="C9" s="2"/>
      <c r="D9" s="2"/>
      <c r="E9" s="2"/>
      <c r="F9" s="2"/>
      <c r="G9" s="2"/>
      <c r="J9" s="3" t="s">
        <v>98</v>
      </c>
      <c r="K9" s="2"/>
    </row>
    <row r="10" spans="1:11" x14ac:dyDescent="0.25">
      <c r="A10" s="22"/>
      <c r="B10" s="3" t="s">
        <v>99</v>
      </c>
      <c r="C10" s="2"/>
      <c r="D10" s="2"/>
      <c r="E10" s="2"/>
      <c r="F10" s="2"/>
      <c r="G10" s="2"/>
    </row>
    <row r="11" spans="1:11" x14ac:dyDescent="0.25">
      <c r="A11" s="22"/>
      <c r="B11" s="3" t="s">
        <v>100</v>
      </c>
      <c r="C11" s="2"/>
      <c r="D11" s="2"/>
      <c r="E11" s="2"/>
      <c r="F11" s="2"/>
      <c r="G11" s="2"/>
      <c r="K11" s="12" t="s">
        <v>26</v>
      </c>
    </row>
    <row r="12" spans="1:11" x14ac:dyDescent="0.25">
      <c r="A12" s="25"/>
      <c r="B12" s="25"/>
      <c r="C12" s="26"/>
      <c r="D12" s="26"/>
      <c r="E12" s="26"/>
      <c r="F12" s="26"/>
      <c r="G12" s="26"/>
      <c r="H12" s="26"/>
      <c r="J12" s="10" t="s">
        <v>27</v>
      </c>
      <c r="K12" s="2"/>
    </row>
    <row r="13" spans="1:11" x14ac:dyDescent="0.25">
      <c r="A13" s="35" t="s">
        <v>101</v>
      </c>
      <c r="B13" s="36"/>
      <c r="C13" s="35"/>
      <c r="D13" s="36"/>
      <c r="E13" s="35"/>
      <c r="F13" s="36"/>
      <c r="G13" s="35"/>
      <c r="H13" s="36"/>
      <c r="I13" s="34"/>
      <c r="J13" s="10" t="s">
        <v>28</v>
      </c>
      <c r="K13" s="2"/>
    </row>
    <row r="14" spans="1:11" x14ac:dyDescent="0.25">
      <c r="A14" s="20"/>
      <c r="B14" s="20"/>
      <c r="C14" s="27" t="s">
        <v>102</v>
      </c>
      <c r="D14" s="27" t="s">
        <v>103</v>
      </c>
      <c r="E14" s="27" t="s">
        <v>104</v>
      </c>
      <c r="F14" s="27" t="s">
        <v>105</v>
      </c>
      <c r="G14" s="27" t="s">
        <v>106</v>
      </c>
      <c r="H14" s="27" t="s">
        <v>107</v>
      </c>
      <c r="J14" s="10" t="s">
        <v>29</v>
      </c>
      <c r="K14" s="2"/>
    </row>
    <row r="15" spans="1:11" x14ac:dyDescent="0.25">
      <c r="A15" s="22"/>
      <c r="B15" s="3" t="s">
        <v>108</v>
      </c>
      <c r="C15" s="2"/>
      <c r="D15" s="2"/>
      <c r="E15" s="2"/>
      <c r="F15" s="4"/>
      <c r="G15" s="5"/>
      <c r="H15" s="2"/>
    </row>
    <row r="16" spans="1:11" x14ac:dyDescent="0.25">
      <c r="A16" s="25"/>
      <c r="B16" s="25"/>
      <c r="C16" s="26"/>
      <c r="D16" s="26"/>
      <c r="E16" s="26"/>
      <c r="F16" s="26"/>
      <c r="G16" s="26"/>
      <c r="H16" s="26"/>
    </row>
    <row r="17" spans="1:12" x14ac:dyDescent="0.25">
      <c r="A17" s="35" t="s">
        <v>109</v>
      </c>
      <c r="B17" s="36"/>
      <c r="C17" s="28"/>
      <c r="D17" s="28"/>
      <c r="E17" s="29" t="s">
        <v>110</v>
      </c>
      <c r="F17" s="28"/>
      <c r="G17" s="28"/>
      <c r="H17" s="28"/>
      <c r="I17" s="34"/>
      <c r="J17" s="13" t="s">
        <v>111</v>
      </c>
      <c r="K17" s="14"/>
    </row>
    <row r="18" spans="1:12" x14ac:dyDescent="0.25">
      <c r="A18" s="21"/>
      <c r="B18" s="21"/>
      <c r="C18" s="27" t="s">
        <v>112</v>
      </c>
      <c r="D18" s="27" t="s">
        <v>113</v>
      </c>
      <c r="E18" s="27" t="s">
        <v>114</v>
      </c>
      <c r="F18" s="27" t="s">
        <v>102</v>
      </c>
      <c r="G18" s="27" t="s">
        <v>103</v>
      </c>
      <c r="H18" s="27" t="s">
        <v>104</v>
      </c>
      <c r="J18" s="18" t="s">
        <v>115</v>
      </c>
      <c r="K18" s="2" t="str">
        <f>IF(COUNTIF(Main!C102:C120,C2)=1,C2,"")</f>
        <v/>
      </c>
    </row>
    <row r="19" spans="1:12" x14ac:dyDescent="0.25">
      <c r="C19" s="32" t="s">
        <v>127</v>
      </c>
      <c r="D19" s="2"/>
      <c r="E19" s="2" t="s">
        <v>132</v>
      </c>
      <c r="F19" s="2"/>
      <c r="G19" s="2" t="s">
        <v>129</v>
      </c>
      <c r="H19" s="2"/>
      <c r="J19" s="3" t="str">
        <f>IF($K$18="","",VLOOKUP($K$18,Main!$C$102:$M$120,2,FALSE))</f>
        <v/>
      </c>
      <c r="K19" s="30" t="str">
        <f>IF(J19="project_code",Main!B4," ")</f>
        <v xml:space="preserve"> </v>
      </c>
      <c r="L19" s="19" t="str">
        <f>IF(TRIM(J19)=""," ",IF($K$18="","",VLOOKUP($K$18,Main!$C$102:$M$120,8,FALSE)))</f>
        <v xml:space="preserve"> </v>
      </c>
    </row>
    <row r="20" spans="1:12" x14ac:dyDescent="0.25">
      <c r="C20" s="32" t="s">
        <v>124</v>
      </c>
      <c r="D20" s="2"/>
      <c r="E20" s="2" t="s">
        <v>133</v>
      </c>
      <c r="F20" s="2"/>
      <c r="G20" s="2" t="s">
        <v>126</v>
      </c>
      <c r="H20" s="2"/>
      <c r="J20" s="3" t="str">
        <f>IF($K$18="","",VLOOKUP($K$18,Main!$C$102:$M$120,3,FALSE))</f>
        <v/>
      </c>
      <c r="K20" s="30"/>
      <c r="L20" s="19" t="str">
        <f>IF(TRIM(J20)=""," ",IF($K$18="","",VLOOKUP($K$18,Main!$C$102:$M$120,9,FALSE)))</f>
        <v xml:space="preserve"> </v>
      </c>
    </row>
    <row r="21" spans="1:12" x14ac:dyDescent="0.25">
      <c r="C21" s="32" t="s">
        <v>118</v>
      </c>
      <c r="D21" s="2"/>
      <c r="E21" s="2" t="s">
        <v>119</v>
      </c>
      <c r="F21" s="2"/>
      <c r="G21" s="2" t="s">
        <v>120</v>
      </c>
      <c r="H21" s="2"/>
      <c r="J21" s="3" t="str">
        <f>IF($K$18="","",VLOOKUP($K$18,Main!$C$102:$M$120,4,FALSE))</f>
        <v/>
      </c>
      <c r="K21" s="30"/>
      <c r="L21" s="19" t="str">
        <f>IF(TRIM(J21)=""," ",IF($K$18="","",VLOOKUP($K$18,Main!$C$102:$M$120,10,FALSE)))</f>
        <v xml:space="preserve"> </v>
      </c>
    </row>
    <row r="22" spans="1:12" x14ac:dyDescent="0.25">
      <c r="C22" s="32" t="s">
        <v>121</v>
      </c>
      <c r="D22" s="2"/>
      <c r="E22" s="2" t="s">
        <v>134</v>
      </c>
      <c r="F22" s="2"/>
      <c r="G22" s="32" t="s">
        <v>123</v>
      </c>
      <c r="H22" s="2"/>
      <c r="J22" s="3" t="str">
        <f>IF($K$18="","",VLOOKUP($K$18,Main!$C$102:$M$120,5,FALSE))</f>
        <v/>
      </c>
      <c r="K22" s="30"/>
      <c r="L22" s="19" t="str">
        <f>IF(TRIM(J22)=""," ",IF($K$18="","",VLOOKUP($K$18,Main!$C$102:$M$120,11,FALSE)))</f>
        <v xml:space="preserve"> </v>
      </c>
    </row>
    <row r="23" spans="1:12" x14ac:dyDescent="0.25">
      <c r="C23" s="2"/>
      <c r="D23" s="2"/>
      <c r="E23" s="2"/>
      <c r="F23" s="2"/>
      <c r="G23" s="2"/>
      <c r="H23" s="2"/>
      <c r="J23" s="3" t="str">
        <f>IF($K$18="","",VLOOKUP($K$18,Main!$C$102:$M$120,6,FALSE))</f>
        <v/>
      </c>
      <c r="K23" s="30"/>
      <c r="L23" s="19" t="str">
        <f>IF(TRIM(J23)=""," ",IF($K$18="","",VLOOKUP($K$18,Main!$C$102:$M$120,12,FALSE)))</f>
        <v xml:space="preserve"> </v>
      </c>
    </row>
  </sheetData>
  <mergeCells count="13">
    <mergeCell ref="A17:B17"/>
    <mergeCell ref="C1:D1"/>
    <mergeCell ref="E1:F1"/>
    <mergeCell ref="A13:B13"/>
    <mergeCell ref="C13:D13"/>
    <mergeCell ref="E13:F13"/>
    <mergeCell ref="C6:D6"/>
    <mergeCell ref="E6:F6"/>
    <mergeCell ref="G1:H1"/>
    <mergeCell ref="G6:H6"/>
    <mergeCell ref="G13:H13"/>
    <mergeCell ref="A1:B1"/>
    <mergeCell ref="A6:B6"/>
  </mergeCells>
  <pageMargins left="0.75" right="0.75" top="1" bottom="1" header="0.5" footer="0.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3"/>
  <sheetViews>
    <sheetView workbookViewId="0">
      <selection activeCell="E29" sqref="E29"/>
    </sheetView>
  </sheetViews>
  <sheetFormatPr defaultColWidth="11.42578125" defaultRowHeight="15" x14ac:dyDescent="0.25"/>
  <cols>
    <col min="1" max="1" width="11.42578125" style="24"/>
    <col min="2" max="2" width="11.42578125" style="24" bestFit="1" customWidth="1"/>
    <col min="3" max="8" width="17.140625" style="24" customWidth="1"/>
    <col min="9" max="9" width="11.42578125" style="24"/>
    <col min="10" max="10" width="13.85546875" style="24" bestFit="1" customWidth="1"/>
    <col min="11" max="16384" width="11.42578125" style="24"/>
  </cols>
  <sheetData>
    <row r="1" spans="1:11" x14ac:dyDescent="0.25">
      <c r="A1" s="37" t="s">
        <v>83</v>
      </c>
      <c r="B1" s="36"/>
      <c r="C1" s="35"/>
      <c r="D1" s="36"/>
      <c r="E1" s="35"/>
      <c r="F1" s="36"/>
      <c r="G1" s="35"/>
      <c r="H1" s="36"/>
      <c r="I1" s="33"/>
    </row>
    <row r="2" spans="1:11" x14ac:dyDescent="0.25">
      <c r="A2" s="20"/>
      <c r="B2" s="3" t="s">
        <v>84</v>
      </c>
      <c r="C2" s="32" t="s">
        <v>140</v>
      </c>
      <c r="D2" s="21"/>
      <c r="E2" s="21"/>
      <c r="F2" s="21"/>
      <c r="G2" s="3" t="s">
        <v>85</v>
      </c>
      <c r="H2" s="2"/>
      <c r="K2" s="11" t="s">
        <v>17</v>
      </c>
    </row>
    <row r="3" spans="1:11" x14ac:dyDescent="0.25">
      <c r="A3" s="22"/>
      <c r="B3" s="3" t="s">
        <v>86</v>
      </c>
      <c r="C3" s="23"/>
      <c r="G3" s="3" t="s">
        <v>87</v>
      </c>
      <c r="H3" s="2"/>
      <c r="J3" s="3" t="s">
        <v>18</v>
      </c>
      <c r="K3" s="2"/>
    </row>
    <row r="4" spans="1:11" x14ac:dyDescent="0.25">
      <c r="A4" s="22"/>
      <c r="B4" s="3" t="s">
        <v>88</v>
      </c>
      <c r="C4" s="2" t="s">
        <v>135</v>
      </c>
      <c r="J4" s="3" t="s">
        <v>20</v>
      </c>
      <c r="K4" s="2"/>
    </row>
    <row r="5" spans="1:11" x14ac:dyDescent="0.25">
      <c r="A5" s="25"/>
      <c r="B5" s="25"/>
      <c r="C5" s="26"/>
      <c r="D5" s="26"/>
      <c r="E5" s="26"/>
      <c r="F5" s="26"/>
      <c r="G5" s="26"/>
      <c r="H5" s="26"/>
      <c r="J5" s="3" t="s">
        <v>21</v>
      </c>
      <c r="K5" s="2"/>
    </row>
    <row r="6" spans="1:11" x14ac:dyDescent="0.25">
      <c r="A6" s="37" t="s">
        <v>89</v>
      </c>
      <c r="B6" s="36"/>
      <c r="C6" s="35"/>
      <c r="D6" s="36"/>
      <c r="E6" s="35"/>
      <c r="F6" s="36"/>
      <c r="G6" s="35"/>
      <c r="H6" s="36"/>
      <c r="I6" s="34"/>
      <c r="J6" s="3" t="s">
        <v>22</v>
      </c>
      <c r="K6" s="2"/>
    </row>
    <row r="7" spans="1:11" x14ac:dyDescent="0.25">
      <c r="A7" s="20"/>
      <c r="B7" s="20"/>
      <c r="C7" s="27" t="s">
        <v>90</v>
      </c>
      <c r="D7" s="27" t="s">
        <v>91</v>
      </c>
      <c r="E7" s="27" t="s">
        <v>92</v>
      </c>
      <c r="F7" s="27" t="s">
        <v>93</v>
      </c>
      <c r="G7" s="27" t="s">
        <v>94</v>
      </c>
      <c r="H7" s="21"/>
      <c r="J7" s="3" t="s">
        <v>95</v>
      </c>
      <c r="K7" s="2"/>
    </row>
    <row r="8" spans="1:11" x14ac:dyDescent="0.25">
      <c r="A8" s="22"/>
      <c r="B8" s="3" t="s">
        <v>96</v>
      </c>
      <c r="C8" s="2">
        <v>7</v>
      </c>
      <c r="D8" s="2">
        <v>8</v>
      </c>
      <c r="E8" s="2"/>
      <c r="F8" s="2">
        <v>9</v>
      </c>
      <c r="G8" s="2"/>
      <c r="J8" s="3" t="s">
        <v>97</v>
      </c>
      <c r="K8" s="2"/>
    </row>
    <row r="9" spans="1:11" x14ac:dyDescent="0.25">
      <c r="A9" s="22"/>
      <c r="B9" s="3" t="s">
        <v>16</v>
      </c>
      <c r="C9" s="2"/>
      <c r="D9" s="2"/>
      <c r="E9" s="2"/>
      <c r="F9" s="2"/>
      <c r="G9" s="2"/>
      <c r="J9" s="3" t="s">
        <v>98</v>
      </c>
      <c r="K9" s="2"/>
    </row>
    <row r="10" spans="1:11" x14ac:dyDescent="0.25">
      <c r="A10" s="22"/>
      <c r="B10" s="3" t="s">
        <v>99</v>
      </c>
      <c r="C10" s="2"/>
      <c r="D10" s="2"/>
      <c r="E10" s="2"/>
      <c r="F10" s="2"/>
      <c r="G10" s="2"/>
    </row>
    <row r="11" spans="1:11" x14ac:dyDescent="0.25">
      <c r="A11" s="22"/>
      <c r="B11" s="3" t="s">
        <v>100</v>
      </c>
      <c r="C11" s="2"/>
      <c r="D11" s="2"/>
      <c r="E11" s="2"/>
      <c r="F11" s="2"/>
      <c r="G11" s="2"/>
      <c r="K11" s="12" t="s">
        <v>26</v>
      </c>
    </row>
    <row r="12" spans="1:11" x14ac:dyDescent="0.25">
      <c r="A12" s="25"/>
      <c r="B12" s="25"/>
      <c r="C12" s="26"/>
      <c r="D12" s="26"/>
      <c r="E12" s="26"/>
      <c r="F12" s="26"/>
      <c r="G12" s="26"/>
      <c r="H12" s="26"/>
      <c r="J12" s="10" t="s">
        <v>27</v>
      </c>
      <c r="K12" s="2"/>
    </row>
    <row r="13" spans="1:11" x14ac:dyDescent="0.25">
      <c r="A13" s="35" t="s">
        <v>101</v>
      </c>
      <c r="B13" s="36"/>
      <c r="C13" s="35"/>
      <c r="D13" s="36"/>
      <c r="E13" s="35"/>
      <c r="F13" s="36"/>
      <c r="G13" s="35"/>
      <c r="H13" s="36"/>
      <c r="I13" s="34"/>
      <c r="J13" s="10" t="s">
        <v>28</v>
      </c>
      <c r="K13" s="2"/>
    </row>
    <row r="14" spans="1:11" x14ac:dyDescent="0.25">
      <c r="A14" s="20"/>
      <c r="B14" s="20"/>
      <c r="C14" s="27" t="s">
        <v>102</v>
      </c>
      <c r="D14" s="27" t="s">
        <v>103</v>
      </c>
      <c r="E14" s="27" t="s">
        <v>104</v>
      </c>
      <c r="F14" s="27" t="s">
        <v>105</v>
      </c>
      <c r="G14" s="27" t="s">
        <v>106</v>
      </c>
      <c r="H14" s="27" t="s">
        <v>107</v>
      </c>
      <c r="J14" s="10" t="s">
        <v>29</v>
      </c>
      <c r="K14" s="2"/>
    </row>
    <row r="15" spans="1:11" x14ac:dyDescent="0.25">
      <c r="A15" s="22"/>
      <c r="B15" s="3" t="s">
        <v>108</v>
      </c>
      <c r="C15" s="2"/>
      <c r="D15" s="2"/>
      <c r="E15" s="2"/>
      <c r="F15" s="4"/>
      <c r="G15" s="5"/>
      <c r="H15" s="2"/>
    </row>
    <row r="16" spans="1:11" x14ac:dyDescent="0.25">
      <c r="A16" s="25"/>
      <c r="B16" s="25"/>
      <c r="C16" s="26"/>
      <c r="D16" s="26"/>
      <c r="E16" s="26"/>
      <c r="F16" s="26"/>
      <c r="G16" s="26"/>
      <c r="H16" s="26"/>
    </row>
    <row r="17" spans="1:12" x14ac:dyDescent="0.25">
      <c r="A17" s="35" t="s">
        <v>109</v>
      </c>
      <c r="B17" s="36"/>
      <c r="C17" s="28"/>
      <c r="D17" s="28"/>
      <c r="E17" s="29" t="s">
        <v>110</v>
      </c>
      <c r="F17" s="28"/>
      <c r="G17" s="28"/>
      <c r="H17" s="28"/>
      <c r="I17" s="34"/>
      <c r="J17" s="13" t="s">
        <v>111</v>
      </c>
      <c r="K17" s="14"/>
    </row>
    <row r="18" spans="1:12" x14ac:dyDescent="0.25">
      <c r="A18" s="21"/>
      <c r="B18" s="21"/>
      <c r="C18" s="27" t="s">
        <v>112</v>
      </c>
      <c r="D18" s="27" t="s">
        <v>113</v>
      </c>
      <c r="E18" s="27" t="s">
        <v>114</v>
      </c>
      <c r="F18" s="27" t="s">
        <v>102</v>
      </c>
      <c r="G18" s="27" t="s">
        <v>103</v>
      </c>
      <c r="H18" s="27" t="s">
        <v>104</v>
      </c>
      <c r="J18" s="18" t="s">
        <v>115</v>
      </c>
      <c r="K18" s="2" t="str">
        <f>IF(COUNTIF(Main!C102:C120,C2)=1,C2,"")</f>
        <v/>
      </c>
    </row>
    <row r="19" spans="1:12" x14ac:dyDescent="0.25">
      <c r="C19" s="32" t="s">
        <v>127</v>
      </c>
      <c r="D19" s="2"/>
      <c r="E19" s="2" t="s">
        <v>136</v>
      </c>
      <c r="F19" s="2"/>
      <c r="G19" s="2" t="s">
        <v>129</v>
      </c>
      <c r="H19" s="2"/>
      <c r="J19" s="3" t="str">
        <f>IF($K$18="","",VLOOKUP($K$18,Main!$C$102:$M$120,2,FALSE))</f>
        <v/>
      </c>
      <c r="K19" s="30" t="str">
        <f>IF(J19="project_code",Main!B4," ")</f>
        <v xml:space="preserve"> </v>
      </c>
      <c r="L19" s="19" t="str">
        <f>IF(TRIM(J19)=""," ",IF($K$18="","",VLOOKUP($K$18,Main!$C$102:$M$120,8,FALSE)))</f>
        <v xml:space="preserve"> </v>
      </c>
    </row>
    <row r="20" spans="1:12" x14ac:dyDescent="0.25">
      <c r="C20" s="32" t="s">
        <v>141</v>
      </c>
      <c r="D20" s="2"/>
      <c r="E20" s="2" t="s">
        <v>137</v>
      </c>
      <c r="F20" s="2"/>
      <c r="G20" s="2" t="s">
        <v>142</v>
      </c>
      <c r="H20" s="2"/>
      <c r="J20" s="3" t="str">
        <f>IF($K$18="","",VLOOKUP($K$18,Main!$C$102:$M$120,3,FALSE))</f>
        <v/>
      </c>
      <c r="K20" s="30"/>
      <c r="L20" s="19" t="str">
        <f>IF(TRIM(J20)=""," ",IF($K$18="","",VLOOKUP($K$18,Main!$C$102:$M$120,9,FALSE)))</f>
        <v xml:space="preserve"> </v>
      </c>
    </row>
    <row r="21" spans="1:12" x14ac:dyDescent="0.25">
      <c r="C21" s="32" t="s">
        <v>118</v>
      </c>
      <c r="D21" s="2"/>
      <c r="E21" s="2" t="s">
        <v>138</v>
      </c>
      <c r="F21" s="2"/>
      <c r="G21" s="2" t="s">
        <v>120</v>
      </c>
      <c r="H21" s="2"/>
      <c r="J21" s="3" t="str">
        <f>IF($K$18="","",VLOOKUP($K$18,Main!$C$102:$M$120,4,FALSE))</f>
        <v/>
      </c>
      <c r="K21" s="30"/>
      <c r="L21" s="19" t="str">
        <f>IF(TRIM(J21)=""," ",IF($K$18="","",VLOOKUP($K$18,Main!$C$102:$M$120,10,FALSE)))</f>
        <v xml:space="preserve"> </v>
      </c>
    </row>
    <row r="22" spans="1:12" x14ac:dyDescent="0.25">
      <c r="C22" s="32"/>
      <c r="D22" s="2"/>
      <c r="E22" s="2"/>
      <c r="F22" s="2"/>
      <c r="G22" s="32"/>
      <c r="H22" s="2"/>
      <c r="J22" s="3" t="str">
        <f>IF($K$18="","",VLOOKUP($K$18,Main!$C$102:$M$120,5,FALSE))</f>
        <v/>
      </c>
      <c r="K22" s="30"/>
      <c r="L22" s="19" t="str">
        <f>IF(TRIM(J22)=""," ",IF($K$18="","",VLOOKUP($K$18,Main!$C$102:$M$120,11,FALSE)))</f>
        <v xml:space="preserve"> </v>
      </c>
    </row>
    <row r="23" spans="1:12" x14ac:dyDescent="0.25">
      <c r="C23" s="2"/>
      <c r="D23" s="2"/>
      <c r="E23" s="2"/>
      <c r="F23" s="2"/>
      <c r="G23" s="2"/>
      <c r="H23" s="2"/>
      <c r="J23" s="3" t="str">
        <f>IF($K$18="","",VLOOKUP($K$18,Main!$C$102:$M$120,6,FALSE))</f>
        <v/>
      </c>
      <c r="K23" s="30"/>
      <c r="L23" s="19" t="str">
        <f>IF(TRIM(J23)=""," ",IF($K$18="","",VLOOKUP($K$18,Main!$C$102:$M$120,12,FALSE)))</f>
        <v xml:space="preserve"> </v>
      </c>
    </row>
  </sheetData>
  <mergeCells count="13">
    <mergeCell ref="A17:B17"/>
    <mergeCell ref="C1:D1"/>
    <mergeCell ref="E1:F1"/>
    <mergeCell ref="A13:B13"/>
    <mergeCell ref="C13:D13"/>
    <mergeCell ref="E13:F13"/>
    <mergeCell ref="C6:D6"/>
    <mergeCell ref="E6:F6"/>
    <mergeCell ref="G1:H1"/>
    <mergeCell ref="G6:H6"/>
    <mergeCell ref="G13:H13"/>
    <mergeCell ref="A1:B1"/>
    <mergeCell ref="A6:B6"/>
  </mergeCells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Main</vt:lpstr>
      <vt:lpstr>001</vt:lpstr>
      <vt:lpstr>002</vt:lpstr>
      <vt:lpstr>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Gomez</dc:creator>
  <cp:lastModifiedBy>Vincent Theuninck</cp:lastModifiedBy>
  <dcterms:created xsi:type="dcterms:W3CDTF">2016-01-20T15:00:42Z</dcterms:created>
  <dcterms:modified xsi:type="dcterms:W3CDTF">2019-06-07T07:34:03Z</dcterms:modified>
</cp:coreProperties>
</file>