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0" yWindow="0" windowWidth="20490" windowHeight="7740"/>
  </bookViews>
  <sheets>
    <sheet name="DebraPractise" sheetId="1" r:id="rId1"/>
    <sheet name="TABLE" sheetId="3" r:id="rId2"/>
    <sheet name=" Sorted List" sheetId="5" r:id="rId3"/>
    <sheet name="IF Sample Data" sheetId="4" r:id="rId4"/>
  </sheets>
  <definedNames>
    <definedName name="_xlnm._FilterDatabase" localSheetId="2" hidden="1">' Sorted List'!$B$1:$B$30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0" i="5" l="1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2" i="5"/>
  <c r="G2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F2" i="4"/>
  <c r="L22" i="1" l="1"/>
  <c r="H13" i="1"/>
  <c r="L16" i="1"/>
  <c r="T17" i="1" l="1"/>
  <c r="T24" i="1"/>
  <c r="T32" i="1"/>
  <c r="P5" i="1"/>
  <c r="T13" i="1"/>
  <c r="T29" i="1"/>
  <c r="P8" i="1"/>
  <c r="P11" i="1"/>
  <c r="T23" i="1"/>
  <c r="P17" i="1"/>
  <c r="T4" i="1"/>
  <c r="T8" i="1"/>
  <c r="T12" i="1"/>
  <c r="T16" i="1"/>
  <c r="T20" i="1"/>
  <c r="T26" i="1"/>
  <c r="T28" i="1"/>
  <c r="T34" i="1"/>
  <c r="T36" i="1"/>
  <c r="L19" i="1"/>
  <c r="P14" i="1"/>
  <c r="P34" i="1"/>
  <c r="T5" i="1"/>
  <c r="T9" i="1"/>
  <c r="T21" i="1"/>
  <c r="L25" i="1"/>
  <c r="L33" i="1"/>
  <c r="P4" i="1"/>
  <c r="P16" i="1"/>
  <c r="P28" i="1"/>
  <c r="P31" i="1"/>
  <c r="P36" i="1"/>
  <c r="T6" i="1"/>
  <c r="T7" i="1"/>
  <c r="T10" i="1"/>
  <c r="T11" i="1"/>
  <c r="T14" i="1"/>
  <c r="T15" i="1"/>
  <c r="T18" i="1"/>
  <c r="T19" i="1"/>
  <c r="T22" i="1"/>
  <c r="T25" i="1"/>
  <c r="T27" i="1"/>
  <c r="T30" i="1"/>
  <c r="T31" i="1"/>
  <c r="T33" i="1"/>
  <c r="T35" i="1"/>
  <c r="L14" i="1"/>
  <c r="L30" i="1"/>
  <c r="P9" i="1"/>
  <c r="P13" i="1"/>
  <c r="P21" i="1"/>
  <c r="P25" i="1"/>
  <c r="P29" i="1"/>
  <c r="P33" i="1"/>
  <c r="L6" i="1"/>
  <c r="H21" i="1"/>
  <c r="L8" i="1"/>
  <c r="L11" i="1"/>
  <c r="L24" i="1"/>
  <c r="L27" i="1"/>
  <c r="L32" i="1"/>
  <c r="L35" i="1"/>
  <c r="P6" i="1"/>
  <c r="P7" i="1"/>
  <c r="P10" i="1"/>
  <c r="P15" i="1"/>
  <c r="P18" i="1"/>
  <c r="P19" i="1"/>
  <c r="P22" i="1"/>
  <c r="P23" i="1"/>
  <c r="P26" i="1"/>
  <c r="P27" i="1"/>
  <c r="P30" i="1"/>
  <c r="P35" i="1"/>
  <c r="H29" i="1"/>
  <c r="H5" i="1"/>
  <c r="L5" i="1"/>
  <c r="L9" i="1"/>
  <c r="L13" i="1"/>
  <c r="L17" i="1"/>
  <c r="L21" i="1"/>
  <c r="L29" i="1"/>
  <c r="P12" i="1"/>
  <c r="P20" i="1"/>
  <c r="P24" i="1"/>
  <c r="P32" i="1"/>
  <c r="H25" i="1"/>
  <c r="H33" i="1"/>
  <c r="H9" i="1"/>
  <c r="L18" i="1"/>
  <c r="L26" i="1"/>
  <c r="H17" i="1"/>
  <c r="L10" i="1"/>
  <c r="L34" i="1"/>
  <c r="L4" i="1"/>
  <c r="L7" i="1"/>
  <c r="L12" i="1"/>
  <c r="L15" i="1"/>
  <c r="L20" i="1"/>
  <c r="L23" i="1"/>
  <c r="L28" i="1"/>
  <c r="L31" i="1"/>
  <c r="L36" i="1"/>
  <c r="H36" i="1"/>
  <c r="H35" i="1"/>
  <c r="H34" i="1"/>
  <c r="H32" i="1"/>
  <c r="H31" i="1"/>
  <c r="H30" i="1"/>
  <c r="H28" i="1"/>
  <c r="H27" i="1"/>
  <c r="H26" i="1"/>
  <c r="H24" i="1"/>
  <c r="H23" i="1"/>
  <c r="H22" i="1"/>
  <c r="H20" i="1"/>
  <c r="H19" i="1"/>
  <c r="H18" i="1"/>
  <c r="H16" i="1"/>
  <c r="H15" i="1"/>
  <c r="H14" i="1"/>
  <c r="H12" i="1"/>
  <c r="H11" i="1"/>
  <c r="H10" i="1"/>
  <c r="H8" i="1"/>
  <c r="H7" i="1"/>
  <c r="H6" i="1"/>
  <c r="H4" i="1"/>
  <c r="T38" i="1" l="1"/>
  <c r="T41" i="1"/>
  <c r="T39" i="1"/>
  <c r="P41" i="1"/>
  <c r="T37" i="1"/>
  <c r="L40" i="1"/>
  <c r="T40" i="1"/>
  <c r="P37" i="1"/>
  <c r="L37" i="1"/>
  <c r="P40" i="1"/>
  <c r="P39" i="1"/>
  <c r="P38" i="1"/>
  <c r="L39" i="1"/>
  <c r="L41" i="1"/>
  <c r="L38" i="1"/>
</calcChain>
</file>

<file path=xl/sharedStrings.xml><?xml version="1.0" encoding="utf-8"?>
<sst xmlns="http://schemas.openxmlformats.org/spreadsheetml/2006/main" count="688" uniqueCount="323">
  <si>
    <t>Last Name</t>
  </si>
  <si>
    <t>First Name</t>
  </si>
  <si>
    <t>Email Address</t>
  </si>
  <si>
    <t>Position</t>
  </si>
  <si>
    <t>QTR 1</t>
  </si>
  <si>
    <t>QTR 2</t>
  </si>
  <si>
    <t>QTR 3</t>
  </si>
  <si>
    <t>QTR 4</t>
  </si>
  <si>
    <t>Lee</t>
  </si>
  <si>
    <t>heidi</t>
  </si>
  <si>
    <t>heidi.lee@vestainsurance.com</t>
  </si>
  <si>
    <t>HR Manager</t>
  </si>
  <si>
    <t>Gates</t>
  </si>
  <si>
    <t>josie</t>
  </si>
  <si>
    <t>josie.gates@vestainsurance.com</t>
  </si>
  <si>
    <t>Executive Assistant</t>
  </si>
  <si>
    <t>Crocker</t>
  </si>
  <si>
    <t>wendy</t>
  </si>
  <si>
    <t>wendy.crocker@vestainsurance.com</t>
  </si>
  <si>
    <t>Customer Service</t>
  </si>
  <si>
    <t>Johnson</t>
  </si>
  <si>
    <t>loretta</t>
  </si>
  <si>
    <t>loretta.johnson@vestainsurance.com</t>
  </si>
  <si>
    <t>Financial Officer</t>
  </si>
  <si>
    <t>Rivera</t>
  </si>
  <si>
    <t>walter</t>
  </si>
  <si>
    <t>walter.rivera@vestainsurance.com</t>
  </si>
  <si>
    <t>Whitfield</t>
  </si>
  <si>
    <t>misty</t>
  </si>
  <si>
    <t>misty.whitfield@vestainsurance.com</t>
  </si>
  <si>
    <t>Administrative Assistant</t>
  </si>
  <si>
    <t>Lewis</t>
  </si>
  <si>
    <t>matilda</t>
  </si>
  <si>
    <t>matilda.lewis@vestainsurance.com</t>
  </si>
  <si>
    <t>Payroll Administrator</t>
  </si>
  <si>
    <t>Hicks</t>
  </si>
  <si>
    <t>elizabeth</t>
  </si>
  <si>
    <t>elizabeth.hicks@vestainsurance.com</t>
  </si>
  <si>
    <t>Financial Advisor</t>
  </si>
  <si>
    <t>Rios</t>
  </si>
  <si>
    <t>alvin</t>
  </si>
  <si>
    <t>alvin.rios@vestainsurance.com</t>
  </si>
  <si>
    <t>Gaines</t>
  </si>
  <si>
    <t>brian</t>
  </si>
  <si>
    <t>brian.gaines@vestainsurance.com</t>
  </si>
  <si>
    <t>Bosworth</t>
  </si>
  <si>
    <t>megan</t>
  </si>
  <si>
    <t>megan.bosworth@vestainsurance.com</t>
  </si>
  <si>
    <t>Medical Adisor</t>
  </si>
  <si>
    <t>Menzies</t>
  </si>
  <si>
    <t>maria</t>
  </si>
  <si>
    <t>maria.menzies@vestainsurance.com</t>
  </si>
  <si>
    <t>Legal Advisor</t>
  </si>
  <si>
    <t>Russell</t>
  </si>
  <si>
    <t>micheal</t>
  </si>
  <si>
    <t>micheal.russell@vestainsurance.com</t>
  </si>
  <si>
    <t>Consulting Manager</t>
  </si>
  <si>
    <t>Lincoln</t>
  </si>
  <si>
    <t>jimmy</t>
  </si>
  <si>
    <t>jimmy.lincoln@vestainsurance.com</t>
  </si>
  <si>
    <t>Janitor</t>
  </si>
  <si>
    <t>McCain</t>
  </si>
  <si>
    <t>martha</t>
  </si>
  <si>
    <t>martha.mccain@vestainsurance.com</t>
  </si>
  <si>
    <t>Agent</t>
  </si>
  <si>
    <t>Knight</t>
  </si>
  <si>
    <t>shirley</t>
  </si>
  <si>
    <t>shirley.knight@vestainsurance.com</t>
  </si>
  <si>
    <t>Marketing Manager</t>
  </si>
  <si>
    <t>Shoults</t>
  </si>
  <si>
    <t>scott</t>
  </si>
  <si>
    <t>scott.shoults@vestainsurance.com</t>
  </si>
  <si>
    <t>Knott</t>
  </si>
  <si>
    <t>andy</t>
  </si>
  <si>
    <t>andy.knott@vestainsurance.com</t>
  </si>
  <si>
    <t>Legal Assistant</t>
  </si>
  <si>
    <t>Boll</t>
  </si>
  <si>
    <t>timothy</t>
  </si>
  <si>
    <t>timothy.boll@vestainsurance.com</t>
  </si>
  <si>
    <t>Intern</t>
  </si>
  <si>
    <t>Spence</t>
  </si>
  <si>
    <t>matthew</t>
  </si>
  <si>
    <t>matthew.spence@vestainsurance.com</t>
  </si>
  <si>
    <t>Thayer</t>
  </si>
  <si>
    <t>terrance</t>
  </si>
  <si>
    <t>terrance.thayer@vestainsurance.com</t>
  </si>
  <si>
    <t>Marketing Assistant</t>
  </si>
  <si>
    <t>Fontaine</t>
  </si>
  <si>
    <t>nidia</t>
  </si>
  <si>
    <t>nidia.fontaine@vestainsurance.com</t>
  </si>
  <si>
    <t>Harris</t>
  </si>
  <si>
    <t>muriel</t>
  </si>
  <si>
    <t>muriel.harris@vestainsurance.com</t>
  </si>
  <si>
    <t>Kennedy</t>
  </si>
  <si>
    <t>stephen</t>
  </si>
  <si>
    <t>stephen.kennedy@vestainsurance.com</t>
  </si>
  <si>
    <t>Henderson</t>
  </si>
  <si>
    <t>emanuel</t>
  </si>
  <si>
    <t>emanuel.henderson@vestainsurance.com</t>
  </si>
  <si>
    <t>Sweeney</t>
  </si>
  <si>
    <t>alan</t>
  </si>
  <si>
    <t>alan.sweeney@vestainsurance.com</t>
  </si>
  <si>
    <t>IT Manager</t>
  </si>
  <si>
    <t>Long</t>
  </si>
  <si>
    <t>susie</t>
  </si>
  <si>
    <t>susie.long@vestainsurance.com</t>
  </si>
  <si>
    <t>Fritz</t>
  </si>
  <si>
    <t>diana</t>
  </si>
  <si>
    <t>diana.fritz@vestainsurance.com</t>
  </si>
  <si>
    <t>IT services</t>
  </si>
  <si>
    <t>Berger</t>
  </si>
  <si>
    <t>juanita</t>
  </si>
  <si>
    <t>juanita.berger@vestainsurance.com</t>
  </si>
  <si>
    <t>Brown</t>
  </si>
  <si>
    <t>philip</t>
  </si>
  <si>
    <t>philip.brown@vestainsurance.com</t>
  </si>
  <si>
    <t>IT Services</t>
  </si>
  <si>
    <t>Park</t>
  </si>
  <si>
    <t>martha.park@vestainsurance.com</t>
  </si>
  <si>
    <t>Williams</t>
  </si>
  <si>
    <t>william</t>
  </si>
  <si>
    <t>william.williams@vestainsurance.com</t>
  </si>
  <si>
    <t>Broker</t>
  </si>
  <si>
    <t>Ortiz</t>
  </si>
  <si>
    <t>philip.ortiz@vestainsurance.com</t>
  </si>
  <si>
    <t>Total Employee Wages</t>
  </si>
  <si>
    <t>Highest Employee Wage</t>
  </si>
  <si>
    <t>Lowest Employee Wage</t>
  </si>
  <si>
    <t>Number of Employees</t>
  </si>
  <si>
    <t>Average Employee Wage</t>
  </si>
  <si>
    <t>July 1st,2018</t>
  </si>
  <si>
    <t>Date Booked</t>
  </si>
  <si>
    <t>Firstname</t>
  </si>
  <si>
    <t>Surname</t>
  </si>
  <si>
    <t>Package</t>
  </si>
  <si>
    <t>Amount</t>
  </si>
  <si>
    <t>Payment Method</t>
  </si>
  <si>
    <t>Salesperson</t>
  </si>
  <si>
    <t>Walter</t>
  </si>
  <si>
    <t>Joy</t>
  </si>
  <si>
    <t>Activity Lovers</t>
  </si>
  <si>
    <t>Cheque</t>
  </si>
  <si>
    <t>Bob</t>
  </si>
  <si>
    <t>Chen</t>
  </si>
  <si>
    <t>Tu</t>
  </si>
  <si>
    <t>Visa</t>
  </si>
  <si>
    <t>Peter</t>
  </si>
  <si>
    <t>Joanne</t>
  </si>
  <si>
    <t>Cash</t>
  </si>
  <si>
    <t>Carol</t>
  </si>
  <si>
    <t>Howell</t>
  </si>
  <si>
    <t>Marney</t>
  </si>
  <si>
    <t>Hereford</t>
  </si>
  <si>
    <t>Sunseekers</t>
  </si>
  <si>
    <t>Haley</t>
  </si>
  <si>
    <t>Franz</t>
  </si>
  <si>
    <t>Anne</t>
  </si>
  <si>
    <t>Lu</t>
  </si>
  <si>
    <t>Marita</t>
  </si>
  <si>
    <t>Young</t>
  </si>
  <si>
    <t>Island Wildlife Camping</t>
  </si>
  <si>
    <t>Katie</t>
  </si>
  <si>
    <t>Allen</t>
  </si>
  <si>
    <t>Allsop</t>
  </si>
  <si>
    <t>Mastercard</t>
  </si>
  <si>
    <t>Sahara</t>
  </si>
  <si>
    <t>Koleck</t>
  </si>
  <si>
    <t>Constance</t>
  </si>
  <si>
    <t>Man</t>
  </si>
  <si>
    <t>Noleen</t>
  </si>
  <si>
    <t>Gregory</t>
  </si>
  <si>
    <t>Petra</t>
  </si>
  <si>
    <t>Wendy</t>
  </si>
  <si>
    <t>Rie</t>
  </si>
  <si>
    <t>Okazaki</t>
  </si>
  <si>
    <t>John</t>
  </si>
  <si>
    <t>Bathey</t>
  </si>
  <si>
    <t>Margaret</t>
  </si>
  <si>
    <t>McDonald</t>
  </si>
  <si>
    <t>Gunter</t>
  </si>
  <si>
    <t>Cock</t>
  </si>
  <si>
    <t>Brendon</t>
  </si>
  <si>
    <t>Iek</t>
  </si>
  <si>
    <t>Joe</t>
  </si>
  <si>
    <t>Kantello</t>
  </si>
  <si>
    <t>Weston</t>
  </si>
  <si>
    <t>Joan</t>
  </si>
  <si>
    <t>Donna</t>
  </si>
  <si>
    <t>Sue</t>
  </si>
  <si>
    <t>Bert</t>
  </si>
  <si>
    <t>Chin</t>
  </si>
  <si>
    <t>George</t>
  </si>
  <si>
    <t>Adams</t>
  </si>
  <si>
    <t>Frank</t>
  </si>
  <si>
    <t>Barra</t>
  </si>
  <si>
    <t>Bernie</t>
  </si>
  <si>
    <t>Yang</t>
  </si>
  <si>
    <t>Carlos</t>
  </si>
  <si>
    <t>Mendoza</t>
  </si>
  <si>
    <t>Debroah</t>
  </si>
  <si>
    <t>De Leon</t>
  </si>
  <si>
    <t>Phillip</t>
  </si>
  <si>
    <t>Wittle</t>
  </si>
  <si>
    <t>Patrick</t>
  </si>
  <si>
    <t>Murphy</t>
  </si>
  <si>
    <t>Anna</t>
  </si>
  <si>
    <t>Eski</t>
  </si>
  <si>
    <t>Dick</t>
  </si>
  <si>
    <t>Callum</t>
  </si>
  <si>
    <t>Pearson</t>
  </si>
  <si>
    <t>Charles</t>
  </si>
  <si>
    <t>Kydd</t>
  </si>
  <si>
    <t>Doreen</t>
  </si>
  <si>
    <t>Dao</t>
  </si>
  <si>
    <t>Tracey</t>
  </si>
  <si>
    <t>Brian</t>
  </si>
  <si>
    <t>Wilson</t>
  </si>
  <si>
    <t>Glenys</t>
  </si>
  <si>
    <t>Allam</t>
  </si>
  <si>
    <t>Michael</t>
  </si>
  <si>
    <t>Gruszczynski</t>
  </si>
  <si>
    <t>Harry</t>
  </si>
  <si>
    <t>Hertogg</t>
  </si>
  <si>
    <t>Koh</t>
  </si>
  <si>
    <t>Mikuni</t>
  </si>
  <si>
    <t>Michele</t>
  </si>
  <si>
    <t>Simon</t>
  </si>
  <si>
    <t>Shilton</t>
  </si>
  <si>
    <t>Don</t>
  </si>
  <si>
    <t>Coollings</t>
  </si>
  <si>
    <t>Melissa</t>
  </si>
  <si>
    <t>Yap</t>
  </si>
  <si>
    <t>Andrew</t>
  </si>
  <si>
    <t>Langley</t>
  </si>
  <si>
    <t>Neville</t>
  </si>
  <si>
    <t>Dunne</t>
  </si>
  <si>
    <t>Greea</t>
  </si>
  <si>
    <t>Fernand</t>
  </si>
  <si>
    <t>Dianna</t>
  </si>
  <si>
    <t>King</t>
  </si>
  <si>
    <t>Iwan</t>
  </si>
  <si>
    <t>Fletcher</t>
  </si>
  <si>
    <t>Duncan</t>
  </si>
  <si>
    <t>Rooney</t>
  </si>
  <si>
    <t>Iris</t>
  </si>
  <si>
    <t>Ho</t>
  </si>
  <si>
    <t>Caroline</t>
  </si>
  <si>
    <t>Stevens</t>
  </si>
  <si>
    <t>Kirsty</t>
  </si>
  <si>
    <t>Grabouwsiky</t>
  </si>
  <si>
    <t>Jude</t>
  </si>
  <si>
    <t>Wilkes</t>
  </si>
  <si>
    <t>Ivor</t>
  </si>
  <si>
    <t>James</t>
  </si>
  <si>
    <t>Ross</t>
  </si>
  <si>
    <t>Karen</t>
  </si>
  <si>
    <t>Barton</t>
  </si>
  <si>
    <t>Graham</t>
  </si>
  <si>
    <t>Scott</t>
  </si>
  <si>
    <t>Sky</t>
  </si>
  <si>
    <t>Nichol</t>
  </si>
  <si>
    <t>Barbarossa</t>
  </si>
  <si>
    <t>Janice</t>
  </si>
  <si>
    <t>Dilder</t>
  </si>
  <si>
    <t>Cathy</t>
  </si>
  <si>
    <t>Raymond</t>
  </si>
  <si>
    <t>Croucher</t>
  </si>
  <si>
    <t>Floyd</t>
  </si>
  <si>
    <t>Vati</t>
  </si>
  <si>
    <t>Gary</t>
  </si>
  <si>
    <t>Ackerman</t>
  </si>
  <si>
    <t>Tom</t>
  </si>
  <si>
    <t>Hall</t>
  </si>
  <si>
    <t>Clarence</t>
  </si>
  <si>
    <t>Kane</t>
  </si>
  <si>
    <t>Suzanna</t>
  </si>
  <si>
    <t>O'Dwyer</t>
  </si>
  <si>
    <t>Janet</t>
  </si>
  <si>
    <t>Wong</t>
  </si>
  <si>
    <t>Elizabeth</t>
  </si>
  <si>
    <t>Joel</t>
  </si>
  <si>
    <t>Waterman</t>
  </si>
  <si>
    <t>Jenny</t>
  </si>
  <si>
    <t>Glasen</t>
  </si>
  <si>
    <t>Chloe</t>
  </si>
  <si>
    <t>Murray</t>
  </si>
  <si>
    <t>Vitello</t>
  </si>
  <si>
    <t>Chole</t>
  </si>
  <si>
    <t>Foots</t>
  </si>
  <si>
    <t>Parmenter</t>
  </si>
  <si>
    <t>Ivy</t>
  </si>
  <si>
    <t>Champion</t>
  </si>
  <si>
    <t>May</t>
  </si>
  <si>
    <t>Edward</t>
  </si>
  <si>
    <t>Borg</t>
  </si>
  <si>
    <t>Griff</t>
  </si>
  <si>
    <t>Parry</t>
  </si>
  <si>
    <t>Tiger</t>
  </si>
  <si>
    <t>Zaccardi</t>
  </si>
  <si>
    <t>Lynne</t>
  </si>
  <si>
    <t>Prescott</t>
  </si>
  <si>
    <t>Sarah</t>
  </si>
  <si>
    <t>Mateer</t>
  </si>
  <si>
    <t>Date</t>
  </si>
  <si>
    <t>Region</t>
  </si>
  <si>
    <t>Builder</t>
  </si>
  <si>
    <t>Units</t>
  </si>
  <si>
    <t>Average $k</t>
  </si>
  <si>
    <t>Total $k</t>
  </si>
  <si>
    <t>Commission</t>
  </si>
  <si>
    <t>Central</t>
  </si>
  <si>
    <t>Doug</t>
  </si>
  <si>
    <t>East</t>
  </si>
  <si>
    <t>Dave</t>
  </si>
  <si>
    <t>North</t>
  </si>
  <si>
    <t>South</t>
  </si>
  <si>
    <t>West</t>
  </si>
  <si>
    <t>Larry</t>
  </si>
  <si>
    <t>Rob</t>
  </si>
  <si>
    <t>Morgan</t>
  </si>
  <si>
    <t>Jones</t>
  </si>
  <si>
    <t>Gill</t>
  </si>
  <si>
    <t>Commission $k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</si>
</sst>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[$-F800]dddd\,\ mmmm\ dd\,\ yyyy"/>
    <numFmt numFmtId="165" formatCode="_-&quot;$&quot;* #,##0.00_-;\-&quot;$&quot;* #,##0.00_-;_-&quot;$&quot;* &quot;-&quot;??_-;_-@_-"/>
    <numFmt numFmtId="166" formatCode="_-&quot;$&quot;* #,##0_-;\-&quot;$&quot;* #,##0_-;_-&quot;$&quot;* &quot;-&quot;??_-;_-@_-"/>
    <numFmt numFmtId="167" formatCode="[$-409]d\-mmm\-yy;@"/>
    <numFmt numFmtId="168" formatCode="_-* #,##0.00_-;\-* #,##0.00_-;_-* &quot;-&quot;??_-;_-@_-"/>
    <numFmt numFmtId="169" formatCode="_-* #,##0_-;\-* #,##0_-;_-* &quot;-&quot;??_-;_-@_-"/>
    <numFmt numFmtId="170" formatCode="m/d/yy;@"/>
    <numFmt numFmtId="171" formatCode="0.0%"/>
    <numFmt numFmtId="172" formatCode="_-[$$-C09]* #,##0.00_-;\-[$$-C09]* #,##0.00_-;_-[$$-C09]* &quot;-&quot;??_-;_-@_-"/>
  </numFmts>
  <fonts count="9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1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sz val="12"/>
      <name val="Calibri"/>
      <family val="2"/>
      <scheme val="minor"/>
    </font>
    <font>
      <sz val="11"/>
      <name val="Arial"/>
      <family val="2"/>
    </font>
    <font>
      <sz val="11"/>
      <name val="Calibri"/>
      <family val="2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6" tint="0.79998168889431442"/>
        <bgColor theme="6" tint="0.79998168889431442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theme="0"/>
      </right>
      <top/>
      <bottom style="thin">
        <color indexed="64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theme="0"/>
      </bottom>
      <diagonal/>
    </border>
  </borders>
  <cellStyleXfs count="5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31">
    <xf numFmtId="0" fontId="0" fillId="0" borderId="0" xfId="0"/>
    <xf numFmtId="164" fontId="0" fillId="0" borderId="0" xfId="0" applyNumberFormat="1"/>
    <xf numFmtId="14" fontId="4" fillId="0" borderId="0" xfId="1" applyNumberFormat="1" applyFont="1"/>
    <xf numFmtId="0" fontId="4" fillId="0" borderId="0" xfId="1" applyFont="1"/>
    <xf numFmtId="166" fontId="4" fillId="0" borderId="0" xfId="2" applyNumberFormat="1" applyFont="1"/>
    <xf numFmtId="14" fontId="3" fillId="0" borderId="0" xfId="1" applyNumberFormat="1"/>
    <xf numFmtId="0" fontId="3" fillId="0" borderId="0" xfId="1"/>
    <xf numFmtId="166" fontId="0" fillId="0" borderId="0" xfId="2" applyNumberFormat="1" applyFont="1"/>
    <xf numFmtId="167" fontId="5" fillId="0" borderId="1" xfId="1" applyNumberFormat="1" applyFont="1" applyBorder="1" applyAlignment="1">
      <alignment horizontal="center"/>
    </xf>
    <xf numFmtId="0" fontId="5" fillId="0" borderId="1" xfId="1" applyFont="1" applyBorder="1" applyAlignment="1">
      <alignment horizontal="left"/>
    </xf>
    <xf numFmtId="0" fontId="5" fillId="0" borderId="1" xfId="1" applyFont="1" applyBorder="1" applyAlignment="1">
      <alignment horizontal="center"/>
    </xf>
    <xf numFmtId="169" fontId="3" fillId="0" borderId="0" xfId="3" applyNumberFormat="1" applyFont="1"/>
    <xf numFmtId="0" fontId="6" fillId="0" borderId="0" xfId="1" applyFont="1"/>
    <xf numFmtId="167" fontId="3" fillId="0" borderId="0" xfId="1" applyNumberFormat="1" applyAlignment="1">
      <alignment horizontal="center"/>
    </xf>
    <xf numFmtId="0" fontId="7" fillId="0" borderId="0" xfId="1" applyFont="1"/>
    <xf numFmtId="0" fontId="3" fillId="0" borderId="0" xfId="1" applyFont="1"/>
    <xf numFmtId="170" fontId="3" fillId="0" borderId="0" xfId="1" applyNumberFormat="1" applyAlignment="1">
      <alignment horizontal="center"/>
    </xf>
    <xf numFmtId="167" fontId="1" fillId="2" borderId="2" xfId="1" applyNumberFormat="1" applyFont="1" applyFill="1" applyBorder="1" applyAlignment="1">
      <alignment horizontal="center"/>
    </xf>
    <xf numFmtId="0" fontId="1" fillId="2" borderId="2" xfId="1" applyFont="1" applyFill="1" applyBorder="1" applyAlignment="1">
      <alignment horizontal="left"/>
    </xf>
    <xf numFmtId="0" fontId="1" fillId="2" borderId="2" xfId="1" applyFont="1" applyFill="1" applyBorder="1" applyAlignment="1">
      <alignment horizontal="center"/>
    </xf>
    <xf numFmtId="171" fontId="1" fillId="2" borderId="1" xfId="4" applyNumberFormat="1" applyFont="1" applyFill="1" applyBorder="1" applyAlignment="1">
      <alignment horizontal="center"/>
    </xf>
    <xf numFmtId="167" fontId="8" fillId="3" borderId="3" xfId="1" applyNumberFormat="1" applyFont="1" applyFill="1" applyBorder="1" applyAlignment="1">
      <alignment horizontal="center"/>
    </xf>
    <xf numFmtId="0" fontId="8" fillId="3" borderId="3" xfId="1" applyFont="1" applyFill="1" applyBorder="1"/>
    <xf numFmtId="169" fontId="8" fillId="3" borderId="3" xfId="3" applyNumberFormat="1" applyFont="1" applyFill="1" applyBorder="1"/>
    <xf numFmtId="167" fontId="8" fillId="4" borderId="3" xfId="1" applyNumberFormat="1" applyFont="1" applyFill="1" applyBorder="1" applyAlignment="1">
      <alignment horizontal="center"/>
    </xf>
    <xf numFmtId="0" fontId="8" fillId="4" borderId="3" xfId="1" applyFont="1" applyFill="1" applyBorder="1"/>
    <xf numFmtId="169" fontId="8" fillId="4" borderId="3" xfId="3" applyNumberFormat="1" applyFont="1" applyFill="1" applyBorder="1"/>
    <xf numFmtId="172" fontId="2" fillId="4" borderId="4" xfId="4" applyNumberFormat="1" applyFont="1" applyFill="1" applyBorder="1"/>
    <xf numFmtId="0" fontId="8" fillId="4" borderId="3" xfId="1" quotePrefix="1" applyFont="1" applyFill="1" applyBorder="1"/>
    <xf numFmtId="171" fontId="6" fillId="0" borderId="0" xfId="4" applyNumberFormat="1" applyFont="1"/>
    <xf numFmtId="172" fontId="6" fillId="0" borderId="0" xfId="1" applyNumberFormat="1" applyFont="1"/>
  </cellXfs>
  <cellStyles count="5">
    <cellStyle name="Comma 2" xfId="3"/>
    <cellStyle name="Currency 2" xfId="2"/>
    <cellStyle name="Normal" xfId="0" builtinId="0"/>
    <cellStyle name="Normal 2" xfId="1"/>
    <cellStyle name="Percent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105833</xdr:colOff>
      <xdr:row>0</xdr:row>
      <xdr:rowOff>31752</xdr:rowOff>
    </xdr:from>
    <xdr:to>
      <xdr:col>1</xdr:col>
      <xdr:colOff>611909</xdr:colOff>
      <xdr:row>2</xdr:row>
      <xdr:rowOff>21167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031" t="7812" r="16737"/>
        <a:stretch/>
      </xdr:blipFill>
      <xdr:spPr>
        <a:xfrm>
          <a:off x="105833" y="31752"/>
          <a:ext cx="1259417" cy="8657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1"/>
  <sheetViews>
    <sheetView tabSelected="1" topLeftCell="J1" zoomScale="110" zoomScaleNormal="110" workbookViewId="0">
      <selection activeCell="J12" sqref="J12"/>
    </sheetView>
  </sheetViews>
  <sheetFormatPr defaultColWidth="11.28515625" defaultRowHeight="15" x14ac:dyDescent="0.25"/>
  <sheetData>
    <row r="1" spans="1:21" ht="48.75" customHeight="1" x14ac:dyDescent="0.25"/>
    <row r="2" spans="1:21" ht="20.25" customHeight="1" x14ac:dyDescent="0.25"/>
    <row r="3" spans="1:21" ht="31.5" customHeight="1" x14ac:dyDescent="0.25">
      <c r="A3" t="s">
        <v>0</v>
      </c>
      <c r="B3" t="s">
        <v>1</v>
      </c>
      <c r="C3" t="s">
        <v>2</v>
      </c>
      <c r="D3" t="s">
        <v>3</v>
      </c>
      <c r="E3" s="1">
        <v>41334</v>
      </c>
      <c r="F3" s="1">
        <v>41365</v>
      </c>
      <c r="G3" s="1">
        <v>43221</v>
      </c>
      <c r="H3" s="1" t="s">
        <v>4</v>
      </c>
      <c r="I3" s="1">
        <v>43252</v>
      </c>
      <c r="J3" s="1" t="s">
        <v>130</v>
      </c>
      <c r="K3" s="1">
        <v>43313</v>
      </c>
      <c r="L3" s="1" t="s">
        <v>5</v>
      </c>
      <c r="M3" s="1">
        <v>43344</v>
      </c>
      <c r="N3" s="1">
        <v>43374</v>
      </c>
      <c r="O3" s="1">
        <v>43405</v>
      </c>
      <c r="P3" s="1" t="s">
        <v>6</v>
      </c>
      <c r="Q3" s="1">
        <v>43435</v>
      </c>
      <c r="R3" s="1">
        <v>43101</v>
      </c>
      <c r="S3" s="1">
        <v>43132</v>
      </c>
      <c r="T3" s="1" t="s">
        <v>7</v>
      </c>
      <c r="U3" s="1"/>
    </row>
    <row r="4" spans="1:21" x14ac:dyDescent="0.25">
      <c r="A4" t="s">
        <v>8</v>
      </c>
      <c r="B4" t="s">
        <v>9</v>
      </c>
      <c r="C4" t="s">
        <v>10</v>
      </c>
      <c r="D4" t="s">
        <v>11</v>
      </c>
      <c r="E4">
        <v>5338</v>
      </c>
      <c r="F4">
        <v>5240</v>
      </c>
      <c r="G4">
        <v>4525</v>
      </c>
      <c r="H4">
        <f>SUM(E4:G4)</f>
        <v>15103</v>
      </c>
      <c r="I4">
        <v>5456</v>
      </c>
      <c r="J4">
        <v>5694</v>
      </c>
      <c r="K4">
        <v>7971</v>
      </c>
      <c r="L4">
        <f>SUM(I4:K4)</f>
        <v>19121</v>
      </c>
      <c r="M4">
        <v>6297</v>
      </c>
      <c r="N4">
        <v>6675</v>
      </c>
      <c r="O4">
        <v>7005</v>
      </c>
      <c r="P4">
        <f>SUM(M4:O4)</f>
        <v>19977</v>
      </c>
      <c r="Q4">
        <v>6277</v>
      </c>
      <c r="R4">
        <v>5232</v>
      </c>
      <c r="S4">
        <v>5764</v>
      </c>
      <c r="T4">
        <f>SUM(Q4:S4)</f>
        <v>17273</v>
      </c>
    </row>
    <row r="5" spans="1:21" x14ac:dyDescent="0.25">
      <c r="A5" t="s">
        <v>12</v>
      </c>
      <c r="B5" t="s">
        <v>13</v>
      </c>
      <c r="C5" t="s">
        <v>14</v>
      </c>
      <c r="D5" t="s">
        <v>15</v>
      </c>
      <c r="E5">
        <v>7550</v>
      </c>
      <c r="F5">
        <v>7314</v>
      </c>
      <c r="G5">
        <v>7935</v>
      </c>
      <c r="H5">
        <f t="shared" ref="H5:H36" si="0">SUM(E5:G5)</f>
        <v>22799</v>
      </c>
      <c r="I5">
        <v>4532</v>
      </c>
      <c r="J5">
        <v>5273</v>
      </c>
      <c r="K5">
        <v>5446</v>
      </c>
      <c r="L5">
        <f t="shared" ref="L5:L36" si="1">SUM(I5:K5)</f>
        <v>15251</v>
      </c>
      <c r="M5">
        <v>6755</v>
      </c>
      <c r="N5">
        <v>6424</v>
      </c>
      <c r="O5">
        <v>5817</v>
      </c>
      <c r="P5">
        <f t="shared" ref="P5:P36" si="2">SUM(M5:O5)</f>
        <v>18996</v>
      </c>
      <c r="Q5">
        <v>4312</v>
      </c>
      <c r="R5">
        <v>5861</v>
      </c>
      <c r="S5">
        <v>7659</v>
      </c>
      <c r="T5">
        <f t="shared" ref="T5:T36" si="3">SUM(Q5:S5)</f>
        <v>17832</v>
      </c>
    </row>
    <row r="6" spans="1:21" x14ac:dyDescent="0.25">
      <c r="A6" t="s">
        <v>16</v>
      </c>
      <c r="B6" t="s">
        <v>17</v>
      </c>
      <c r="C6" t="s">
        <v>18</v>
      </c>
      <c r="D6" t="s">
        <v>19</v>
      </c>
      <c r="E6">
        <v>5705</v>
      </c>
      <c r="F6">
        <v>5822</v>
      </c>
      <c r="G6">
        <v>6408</v>
      </c>
      <c r="H6">
        <f t="shared" si="0"/>
        <v>17935</v>
      </c>
      <c r="I6">
        <v>5459</v>
      </c>
      <c r="J6">
        <v>4184</v>
      </c>
      <c r="K6">
        <v>6542</v>
      </c>
      <c r="L6">
        <f t="shared" si="1"/>
        <v>16185</v>
      </c>
      <c r="M6">
        <v>7679</v>
      </c>
      <c r="N6">
        <v>7757</v>
      </c>
      <c r="O6">
        <v>6820</v>
      </c>
      <c r="P6">
        <f t="shared" si="2"/>
        <v>22256</v>
      </c>
      <c r="Q6">
        <v>5686</v>
      </c>
      <c r="R6">
        <v>6404</v>
      </c>
      <c r="S6">
        <v>7931</v>
      </c>
      <c r="T6">
        <f t="shared" si="3"/>
        <v>20021</v>
      </c>
    </row>
    <row r="7" spans="1:21" x14ac:dyDescent="0.25">
      <c r="A7" t="s">
        <v>20</v>
      </c>
      <c r="B7" t="s">
        <v>21</v>
      </c>
      <c r="C7" t="s">
        <v>22</v>
      </c>
      <c r="D7" t="s">
        <v>23</v>
      </c>
      <c r="E7">
        <v>4113</v>
      </c>
      <c r="F7">
        <v>6471</v>
      </c>
      <c r="G7">
        <v>6426</v>
      </c>
      <c r="H7">
        <f t="shared" si="0"/>
        <v>17010</v>
      </c>
      <c r="I7">
        <v>7457</v>
      </c>
      <c r="J7">
        <v>4964</v>
      </c>
      <c r="K7">
        <v>6959</v>
      </c>
      <c r="L7">
        <f t="shared" si="1"/>
        <v>19380</v>
      </c>
      <c r="M7">
        <v>6181</v>
      </c>
      <c r="N7">
        <v>6139</v>
      </c>
      <c r="O7">
        <v>7532</v>
      </c>
      <c r="P7">
        <f t="shared" si="2"/>
        <v>19852</v>
      </c>
      <c r="Q7">
        <v>6941</v>
      </c>
      <c r="R7">
        <v>4149</v>
      </c>
      <c r="S7">
        <v>7462</v>
      </c>
      <c r="T7">
        <f t="shared" si="3"/>
        <v>18552</v>
      </c>
    </row>
    <row r="8" spans="1:21" x14ac:dyDescent="0.25">
      <c r="A8" t="s">
        <v>24</v>
      </c>
      <c r="B8" t="s">
        <v>25</v>
      </c>
      <c r="C8" t="s">
        <v>26</v>
      </c>
      <c r="D8" t="s">
        <v>19</v>
      </c>
      <c r="E8">
        <v>7234</v>
      </c>
      <c r="F8">
        <v>5992</v>
      </c>
      <c r="G8">
        <v>4743</v>
      </c>
      <c r="H8">
        <f t="shared" si="0"/>
        <v>17969</v>
      </c>
      <c r="I8">
        <v>5861</v>
      </c>
      <c r="J8">
        <v>6705</v>
      </c>
      <c r="K8">
        <v>6731</v>
      </c>
      <c r="L8">
        <f t="shared" si="1"/>
        <v>19297</v>
      </c>
      <c r="M8">
        <v>5676</v>
      </c>
      <c r="N8">
        <v>6293</v>
      </c>
      <c r="O8">
        <v>7453</v>
      </c>
      <c r="P8">
        <f t="shared" si="2"/>
        <v>19422</v>
      </c>
      <c r="Q8">
        <v>4887</v>
      </c>
      <c r="R8">
        <v>6547</v>
      </c>
      <c r="S8">
        <v>5243</v>
      </c>
      <c r="T8">
        <f t="shared" si="3"/>
        <v>16677</v>
      </c>
    </row>
    <row r="9" spans="1:21" x14ac:dyDescent="0.25">
      <c r="A9" t="s">
        <v>27</v>
      </c>
      <c r="B9" t="s">
        <v>28</v>
      </c>
      <c r="C9" t="s">
        <v>29</v>
      </c>
      <c r="D9" t="s">
        <v>30</v>
      </c>
      <c r="E9">
        <v>5849</v>
      </c>
      <c r="F9">
        <v>7834</v>
      </c>
      <c r="G9">
        <v>6471</v>
      </c>
      <c r="H9">
        <f t="shared" si="0"/>
        <v>20154</v>
      </c>
      <c r="I9">
        <v>5856</v>
      </c>
      <c r="J9">
        <v>7885</v>
      </c>
      <c r="K9">
        <v>5083</v>
      </c>
      <c r="L9">
        <f t="shared" si="1"/>
        <v>18824</v>
      </c>
      <c r="M9">
        <v>4927</v>
      </c>
      <c r="N9">
        <v>5767</v>
      </c>
      <c r="O9">
        <v>4640</v>
      </c>
      <c r="P9">
        <f t="shared" si="2"/>
        <v>15334</v>
      </c>
      <c r="Q9">
        <v>4271</v>
      </c>
      <c r="R9">
        <v>7443</v>
      </c>
      <c r="S9">
        <v>7793</v>
      </c>
      <c r="T9">
        <f t="shared" si="3"/>
        <v>19507</v>
      </c>
    </row>
    <row r="10" spans="1:21" x14ac:dyDescent="0.25">
      <c r="A10" t="s">
        <v>31</v>
      </c>
      <c r="B10" t="s">
        <v>32</v>
      </c>
      <c r="C10" t="s">
        <v>33</v>
      </c>
      <c r="D10" t="s">
        <v>34</v>
      </c>
      <c r="E10">
        <v>5155</v>
      </c>
      <c r="F10">
        <v>6365</v>
      </c>
      <c r="G10">
        <v>5092</v>
      </c>
      <c r="H10">
        <f t="shared" si="0"/>
        <v>16612</v>
      </c>
      <c r="I10">
        <v>5239</v>
      </c>
      <c r="J10">
        <v>5290</v>
      </c>
      <c r="K10">
        <v>5253</v>
      </c>
      <c r="L10">
        <f t="shared" si="1"/>
        <v>15782</v>
      </c>
      <c r="M10">
        <v>4510</v>
      </c>
      <c r="N10">
        <v>4217</v>
      </c>
      <c r="O10">
        <v>7493</v>
      </c>
      <c r="P10">
        <f t="shared" si="2"/>
        <v>16220</v>
      </c>
      <c r="Q10">
        <v>7143</v>
      </c>
      <c r="R10">
        <v>6596</v>
      </c>
      <c r="S10">
        <v>4041</v>
      </c>
      <c r="T10">
        <f t="shared" si="3"/>
        <v>17780</v>
      </c>
    </row>
    <row r="11" spans="1:21" x14ac:dyDescent="0.25">
      <c r="A11" t="s">
        <v>35</v>
      </c>
      <c r="B11" t="s">
        <v>36</v>
      </c>
      <c r="C11" t="s">
        <v>37</v>
      </c>
      <c r="D11" t="s">
        <v>38</v>
      </c>
      <c r="E11">
        <v>6831</v>
      </c>
      <c r="F11">
        <v>7503</v>
      </c>
      <c r="G11">
        <v>5927</v>
      </c>
      <c r="H11">
        <f t="shared" si="0"/>
        <v>20261</v>
      </c>
      <c r="I11">
        <v>4080</v>
      </c>
      <c r="J11">
        <v>5788</v>
      </c>
      <c r="K11">
        <v>5785</v>
      </c>
      <c r="L11">
        <f t="shared" si="1"/>
        <v>15653</v>
      </c>
      <c r="M11">
        <v>7808</v>
      </c>
      <c r="N11">
        <v>6291</v>
      </c>
      <c r="O11">
        <v>5781</v>
      </c>
      <c r="P11">
        <f t="shared" si="2"/>
        <v>19880</v>
      </c>
      <c r="Q11">
        <v>5794</v>
      </c>
      <c r="R11">
        <v>4763</v>
      </c>
      <c r="S11">
        <v>4319</v>
      </c>
      <c r="T11">
        <f t="shared" si="3"/>
        <v>14876</v>
      </c>
    </row>
    <row r="12" spans="1:21" x14ac:dyDescent="0.25">
      <c r="A12" t="s">
        <v>39</v>
      </c>
      <c r="B12" t="s">
        <v>40</v>
      </c>
      <c r="C12" t="s">
        <v>41</v>
      </c>
      <c r="D12" t="s">
        <v>15</v>
      </c>
      <c r="E12">
        <v>5295</v>
      </c>
      <c r="F12">
        <v>7834</v>
      </c>
      <c r="G12">
        <v>5296</v>
      </c>
      <c r="H12">
        <f t="shared" si="0"/>
        <v>18425</v>
      </c>
      <c r="I12">
        <v>4153</v>
      </c>
      <c r="J12">
        <v>4634</v>
      </c>
      <c r="K12">
        <v>4219</v>
      </c>
      <c r="L12">
        <f t="shared" si="1"/>
        <v>13006</v>
      </c>
      <c r="M12">
        <v>6534</v>
      </c>
      <c r="N12">
        <v>6781</v>
      </c>
      <c r="O12">
        <v>7523</v>
      </c>
      <c r="P12">
        <f t="shared" si="2"/>
        <v>20838</v>
      </c>
      <c r="Q12">
        <v>5056</v>
      </c>
      <c r="R12">
        <v>6947</v>
      </c>
      <c r="S12">
        <v>5235</v>
      </c>
      <c r="T12">
        <f t="shared" si="3"/>
        <v>17238</v>
      </c>
    </row>
    <row r="13" spans="1:21" x14ac:dyDescent="0.25">
      <c r="A13" t="s">
        <v>42</v>
      </c>
      <c r="B13" t="s">
        <v>43</v>
      </c>
      <c r="C13" t="s">
        <v>44</v>
      </c>
      <c r="D13" t="s">
        <v>30</v>
      </c>
      <c r="E13">
        <v>4438</v>
      </c>
      <c r="F13">
        <v>6490</v>
      </c>
      <c r="G13">
        <v>7805</v>
      </c>
      <c r="H13">
        <f t="shared" si="0"/>
        <v>18733</v>
      </c>
      <c r="I13">
        <v>4763</v>
      </c>
      <c r="J13">
        <v>5199</v>
      </c>
      <c r="K13">
        <v>4187</v>
      </c>
      <c r="L13">
        <f t="shared" si="1"/>
        <v>14149</v>
      </c>
      <c r="M13">
        <v>5198</v>
      </c>
      <c r="N13">
        <v>4522</v>
      </c>
      <c r="O13">
        <v>5095</v>
      </c>
      <c r="P13">
        <f t="shared" si="2"/>
        <v>14815</v>
      </c>
      <c r="Q13">
        <v>4109</v>
      </c>
      <c r="R13">
        <v>4777</v>
      </c>
      <c r="S13">
        <v>7685</v>
      </c>
      <c r="T13">
        <f t="shared" si="3"/>
        <v>16571</v>
      </c>
    </row>
    <row r="14" spans="1:21" x14ac:dyDescent="0.25">
      <c r="A14" t="s">
        <v>45</v>
      </c>
      <c r="B14" t="s">
        <v>46</v>
      </c>
      <c r="C14" t="s">
        <v>47</v>
      </c>
      <c r="D14" t="s">
        <v>48</v>
      </c>
      <c r="E14">
        <v>6501</v>
      </c>
      <c r="F14">
        <v>6146</v>
      </c>
      <c r="G14">
        <v>7025</v>
      </c>
      <c r="H14">
        <f t="shared" si="0"/>
        <v>19672</v>
      </c>
      <c r="I14">
        <v>7846</v>
      </c>
      <c r="J14">
        <v>4104</v>
      </c>
      <c r="K14">
        <v>5439</v>
      </c>
      <c r="L14">
        <f t="shared" si="1"/>
        <v>17389</v>
      </c>
      <c r="M14">
        <v>4585</v>
      </c>
      <c r="N14">
        <v>4294</v>
      </c>
      <c r="O14">
        <v>5062</v>
      </c>
      <c r="P14">
        <f t="shared" si="2"/>
        <v>13941</v>
      </c>
      <c r="Q14">
        <v>4798</v>
      </c>
      <c r="R14">
        <v>6580</v>
      </c>
      <c r="S14">
        <v>5101</v>
      </c>
      <c r="T14">
        <f t="shared" si="3"/>
        <v>16479</v>
      </c>
    </row>
    <row r="15" spans="1:21" x14ac:dyDescent="0.25">
      <c r="A15" t="s">
        <v>49</v>
      </c>
      <c r="B15" t="s">
        <v>50</v>
      </c>
      <c r="C15" t="s">
        <v>51</v>
      </c>
      <c r="D15" t="s">
        <v>52</v>
      </c>
      <c r="E15">
        <v>7835</v>
      </c>
      <c r="F15">
        <v>7557</v>
      </c>
      <c r="G15">
        <v>7586</v>
      </c>
      <c r="H15">
        <f t="shared" si="0"/>
        <v>22978</v>
      </c>
      <c r="I15">
        <v>7937</v>
      </c>
      <c r="J15">
        <v>4843</v>
      </c>
      <c r="K15">
        <v>6904</v>
      </c>
      <c r="L15">
        <f t="shared" si="1"/>
        <v>19684</v>
      </c>
      <c r="M15">
        <v>4528</v>
      </c>
      <c r="N15">
        <v>6216</v>
      </c>
      <c r="O15">
        <v>7711</v>
      </c>
      <c r="P15">
        <f t="shared" si="2"/>
        <v>18455</v>
      </c>
      <c r="Q15">
        <v>4903</v>
      </c>
      <c r="R15">
        <v>5343</v>
      </c>
      <c r="S15">
        <v>4934</v>
      </c>
      <c r="T15">
        <f t="shared" si="3"/>
        <v>15180</v>
      </c>
    </row>
    <row r="16" spans="1:21" x14ac:dyDescent="0.25">
      <c r="A16" t="s">
        <v>53</v>
      </c>
      <c r="B16" t="s">
        <v>54</v>
      </c>
      <c r="C16" t="s">
        <v>55</v>
      </c>
      <c r="D16" t="s">
        <v>56</v>
      </c>
      <c r="E16">
        <v>6370</v>
      </c>
      <c r="F16">
        <v>4004</v>
      </c>
      <c r="G16">
        <v>7066</v>
      </c>
      <c r="H16">
        <f t="shared" si="0"/>
        <v>17440</v>
      </c>
      <c r="I16">
        <v>5182</v>
      </c>
      <c r="J16">
        <v>6172</v>
      </c>
      <c r="K16">
        <v>5989</v>
      </c>
      <c r="L16">
        <f t="shared" si="1"/>
        <v>17343</v>
      </c>
      <c r="M16">
        <v>5274</v>
      </c>
      <c r="N16">
        <v>6680</v>
      </c>
      <c r="O16">
        <v>4330</v>
      </c>
      <c r="P16">
        <f t="shared" si="2"/>
        <v>16284</v>
      </c>
      <c r="Q16">
        <v>6362</v>
      </c>
      <c r="R16">
        <v>7700</v>
      </c>
      <c r="S16">
        <v>6488</v>
      </c>
      <c r="T16">
        <f t="shared" si="3"/>
        <v>20550</v>
      </c>
    </row>
    <row r="17" spans="1:20" x14ac:dyDescent="0.25">
      <c r="A17" t="s">
        <v>57</v>
      </c>
      <c r="B17" t="s">
        <v>58</v>
      </c>
      <c r="C17" t="s">
        <v>59</v>
      </c>
      <c r="D17" t="s">
        <v>60</v>
      </c>
      <c r="E17">
        <v>6724</v>
      </c>
      <c r="F17">
        <v>6797</v>
      </c>
      <c r="G17">
        <v>5635</v>
      </c>
      <c r="H17">
        <f t="shared" si="0"/>
        <v>19156</v>
      </c>
      <c r="I17">
        <v>4253</v>
      </c>
      <c r="J17">
        <v>6417</v>
      </c>
      <c r="K17">
        <v>4028</v>
      </c>
      <c r="L17">
        <f t="shared" si="1"/>
        <v>14698</v>
      </c>
      <c r="M17">
        <v>5151</v>
      </c>
      <c r="N17">
        <v>6640</v>
      </c>
      <c r="O17">
        <v>4416</v>
      </c>
      <c r="P17">
        <f t="shared" si="2"/>
        <v>16207</v>
      </c>
      <c r="Q17">
        <v>6020</v>
      </c>
      <c r="R17">
        <v>4368</v>
      </c>
      <c r="S17">
        <v>5284</v>
      </c>
      <c r="T17">
        <f t="shared" si="3"/>
        <v>15672</v>
      </c>
    </row>
    <row r="18" spans="1:20" x14ac:dyDescent="0.25">
      <c r="A18" t="s">
        <v>61</v>
      </c>
      <c r="B18" t="s">
        <v>62</v>
      </c>
      <c r="C18" t="s">
        <v>63</v>
      </c>
      <c r="D18" t="s">
        <v>64</v>
      </c>
      <c r="E18">
        <v>7479</v>
      </c>
      <c r="F18">
        <v>6571</v>
      </c>
      <c r="G18">
        <v>4382</v>
      </c>
      <c r="H18">
        <f t="shared" si="0"/>
        <v>18432</v>
      </c>
      <c r="I18">
        <v>6697</v>
      </c>
      <c r="J18">
        <v>7772</v>
      </c>
      <c r="K18">
        <v>6168</v>
      </c>
      <c r="L18">
        <f t="shared" si="1"/>
        <v>20637</v>
      </c>
      <c r="M18">
        <v>5754</v>
      </c>
      <c r="N18">
        <v>4645</v>
      </c>
      <c r="O18">
        <v>4959</v>
      </c>
      <c r="P18">
        <f t="shared" si="2"/>
        <v>15358</v>
      </c>
      <c r="Q18">
        <v>7672</v>
      </c>
      <c r="R18">
        <v>5944</v>
      </c>
      <c r="S18">
        <v>7080</v>
      </c>
      <c r="T18">
        <f t="shared" si="3"/>
        <v>20696</v>
      </c>
    </row>
    <row r="19" spans="1:20" x14ac:dyDescent="0.25">
      <c r="A19" t="s">
        <v>65</v>
      </c>
      <c r="B19" t="s">
        <v>66</v>
      </c>
      <c r="C19" t="s">
        <v>67</v>
      </c>
      <c r="D19" t="s">
        <v>68</v>
      </c>
      <c r="E19">
        <v>4678</v>
      </c>
      <c r="F19">
        <v>4446</v>
      </c>
      <c r="G19">
        <v>4730</v>
      </c>
      <c r="H19">
        <f t="shared" si="0"/>
        <v>13854</v>
      </c>
      <c r="I19">
        <v>4066</v>
      </c>
      <c r="J19">
        <v>7673</v>
      </c>
      <c r="K19">
        <v>5926</v>
      </c>
      <c r="L19">
        <f t="shared" si="1"/>
        <v>17665</v>
      </c>
      <c r="M19">
        <v>4677</v>
      </c>
      <c r="N19">
        <v>5425</v>
      </c>
      <c r="O19">
        <v>7399</v>
      </c>
      <c r="P19">
        <f t="shared" si="2"/>
        <v>17501</v>
      </c>
      <c r="Q19">
        <v>4629</v>
      </c>
      <c r="R19">
        <v>7116</v>
      </c>
      <c r="S19">
        <v>5506</v>
      </c>
      <c r="T19">
        <f t="shared" si="3"/>
        <v>17251</v>
      </c>
    </row>
    <row r="20" spans="1:20" x14ac:dyDescent="0.25">
      <c r="A20" t="s">
        <v>69</v>
      </c>
      <c r="B20" t="s">
        <v>70</v>
      </c>
      <c r="C20" t="s">
        <v>71</v>
      </c>
      <c r="D20" t="s">
        <v>64</v>
      </c>
      <c r="E20">
        <v>6080</v>
      </c>
      <c r="F20">
        <v>4265</v>
      </c>
      <c r="G20">
        <v>7357</v>
      </c>
      <c r="H20">
        <f t="shared" si="0"/>
        <v>17702</v>
      </c>
      <c r="I20">
        <v>4997</v>
      </c>
      <c r="J20">
        <v>7139</v>
      </c>
      <c r="K20">
        <v>6811</v>
      </c>
      <c r="L20">
        <f t="shared" si="1"/>
        <v>18947</v>
      </c>
      <c r="M20">
        <v>6548</v>
      </c>
      <c r="N20">
        <v>5624</v>
      </c>
      <c r="O20">
        <v>7556</v>
      </c>
      <c r="P20">
        <f t="shared" si="2"/>
        <v>19728</v>
      </c>
      <c r="Q20">
        <v>6800</v>
      </c>
      <c r="R20">
        <v>6494</v>
      </c>
      <c r="S20">
        <v>4751</v>
      </c>
      <c r="T20">
        <f t="shared" si="3"/>
        <v>18045</v>
      </c>
    </row>
    <row r="21" spans="1:20" x14ac:dyDescent="0.25">
      <c r="A21" t="s">
        <v>72</v>
      </c>
      <c r="B21" t="s">
        <v>73</v>
      </c>
      <c r="C21" t="s">
        <v>74</v>
      </c>
      <c r="D21" t="s">
        <v>75</v>
      </c>
      <c r="E21">
        <v>6474</v>
      </c>
      <c r="F21">
        <v>5689</v>
      </c>
      <c r="G21">
        <v>6071</v>
      </c>
      <c r="H21">
        <f t="shared" si="0"/>
        <v>18234</v>
      </c>
      <c r="I21">
        <v>7178</v>
      </c>
      <c r="J21">
        <v>4071</v>
      </c>
      <c r="K21">
        <v>6350</v>
      </c>
      <c r="L21">
        <f t="shared" si="1"/>
        <v>17599</v>
      </c>
      <c r="M21">
        <v>5241</v>
      </c>
      <c r="N21">
        <v>7871</v>
      </c>
      <c r="O21">
        <v>4784</v>
      </c>
      <c r="P21">
        <f t="shared" si="2"/>
        <v>17896</v>
      </c>
      <c r="Q21">
        <v>5167</v>
      </c>
      <c r="R21">
        <v>7848</v>
      </c>
      <c r="S21">
        <v>6685</v>
      </c>
      <c r="T21">
        <f t="shared" si="3"/>
        <v>19700</v>
      </c>
    </row>
    <row r="22" spans="1:20" x14ac:dyDescent="0.25">
      <c r="A22" t="s">
        <v>76</v>
      </c>
      <c r="B22" t="s">
        <v>77</v>
      </c>
      <c r="C22" t="s">
        <v>78</v>
      </c>
      <c r="D22" t="s">
        <v>79</v>
      </c>
      <c r="E22">
        <v>7553</v>
      </c>
      <c r="F22">
        <v>6477</v>
      </c>
      <c r="G22">
        <v>5002</v>
      </c>
      <c r="H22">
        <f t="shared" si="0"/>
        <v>19032</v>
      </c>
      <c r="I22">
        <v>7232</v>
      </c>
      <c r="J22">
        <v>4136</v>
      </c>
      <c r="K22">
        <v>5767</v>
      </c>
      <c r="L22">
        <f t="shared" si="1"/>
        <v>17135</v>
      </c>
      <c r="M22">
        <v>6363</v>
      </c>
      <c r="N22">
        <v>4476</v>
      </c>
      <c r="O22">
        <v>6992</v>
      </c>
      <c r="P22">
        <f t="shared" si="2"/>
        <v>17831</v>
      </c>
      <c r="Q22">
        <v>5115</v>
      </c>
      <c r="R22">
        <v>4248</v>
      </c>
      <c r="S22">
        <v>4103</v>
      </c>
      <c r="T22">
        <f t="shared" si="3"/>
        <v>13466</v>
      </c>
    </row>
    <row r="23" spans="1:20" x14ac:dyDescent="0.25">
      <c r="A23" t="s">
        <v>80</v>
      </c>
      <c r="B23" t="s">
        <v>81</v>
      </c>
      <c r="C23" t="s">
        <v>82</v>
      </c>
      <c r="D23" t="s">
        <v>64</v>
      </c>
      <c r="E23">
        <v>5096</v>
      </c>
      <c r="F23">
        <v>4167</v>
      </c>
      <c r="G23">
        <v>6264</v>
      </c>
      <c r="H23">
        <f t="shared" si="0"/>
        <v>15527</v>
      </c>
      <c r="I23">
        <v>4322</v>
      </c>
      <c r="J23">
        <v>5684</v>
      </c>
      <c r="K23">
        <v>7400</v>
      </c>
      <c r="L23">
        <f t="shared" si="1"/>
        <v>17406</v>
      </c>
      <c r="M23">
        <v>4442</v>
      </c>
      <c r="N23">
        <v>6484</v>
      </c>
      <c r="O23">
        <v>5786</v>
      </c>
      <c r="P23">
        <f t="shared" si="2"/>
        <v>16712</v>
      </c>
      <c r="Q23">
        <v>6895</v>
      </c>
      <c r="R23">
        <v>6914</v>
      </c>
      <c r="S23">
        <v>6916</v>
      </c>
      <c r="T23">
        <f t="shared" si="3"/>
        <v>20725</v>
      </c>
    </row>
    <row r="24" spans="1:20" x14ac:dyDescent="0.25">
      <c r="A24" t="s">
        <v>83</v>
      </c>
      <c r="B24" t="s">
        <v>84</v>
      </c>
      <c r="C24" t="s">
        <v>85</v>
      </c>
      <c r="D24" t="s">
        <v>86</v>
      </c>
      <c r="E24">
        <v>6713</v>
      </c>
      <c r="F24">
        <v>4078</v>
      </c>
      <c r="G24">
        <v>4033</v>
      </c>
      <c r="H24">
        <f t="shared" si="0"/>
        <v>14824</v>
      </c>
      <c r="I24">
        <v>5516</v>
      </c>
      <c r="J24">
        <v>4153</v>
      </c>
      <c r="K24">
        <v>6050</v>
      </c>
      <c r="L24">
        <f t="shared" si="1"/>
        <v>15719</v>
      </c>
      <c r="M24">
        <v>5224</v>
      </c>
      <c r="N24">
        <v>4467</v>
      </c>
      <c r="O24">
        <v>7172</v>
      </c>
      <c r="P24">
        <f>SUM(M24:O24)</f>
        <v>16863</v>
      </c>
      <c r="Q24">
        <v>7640</v>
      </c>
      <c r="R24">
        <v>4550</v>
      </c>
      <c r="S24">
        <v>7114</v>
      </c>
      <c r="T24">
        <f>SUM(Q24:S24)</f>
        <v>19304</v>
      </c>
    </row>
    <row r="25" spans="1:20" x14ac:dyDescent="0.25">
      <c r="A25" t="s">
        <v>87</v>
      </c>
      <c r="B25" t="s">
        <v>88</v>
      </c>
      <c r="C25" t="s">
        <v>89</v>
      </c>
      <c r="D25" t="s">
        <v>48</v>
      </c>
      <c r="E25">
        <v>7472</v>
      </c>
      <c r="F25">
        <v>7088</v>
      </c>
      <c r="G25">
        <v>4034</v>
      </c>
      <c r="H25">
        <f t="shared" si="0"/>
        <v>18594</v>
      </c>
      <c r="I25">
        <v>5760</v>
      </c>
      <c r="J25">
        <v>5462</v>
      </c>
      <c r="K25">
        <v>7752</v>
      </c>
      <c r="L25">
        <f t="shared" si="1"/>
        <v>18974</v>
      </c>
      <c r="M25">
        <v>7541</v>
      </c>
      <c r="N25">
        <v>4129</v>
      </c>
      <c r="O25">
        <v>5952</v>
      </c>
      <c r="P25">
        <f t="shared" si="2"/>
        <v>17622</v>
      </c>
      <c r="Q25">
        <v>5791</v>
      </c>
      <c r="R25">
        <v>6183</v>
      </c>
      <c r="S25">
        <v>7742</v>
      </c>
      <c r="T25">
        <f t="shared" si="3"/>
        <v>19716</v>
      </c>
    </row>
    <row r="26" spans="1:20" x14ac:dyDescent="0.25">
      <c r="A26" t="s">
        <v>90</v>
      </c>
      <c r="B26" t="s">
        <v>91</v>
      </c>
      <c r="C26" t="s">
        <v>92</v>
      </c>
      <c r="D26" t="s">
        <v>64</v>
      </c>
      <c r="E26">
        <v>4601</v>
      </c>
      <c r="F26">
        <v>5792</v>
      </c>
      <c r="G26">
        <v>5682</v>
      </c>
      <c r="H26">
        <f t="shared" si="0"/>
        <v>16075</v>
      </c>
      <c r="I26">
        <v>7310</v>
      </c>
      <c r="J26">
        <v>6762</v>
      </c>
      <c r="K26">
        <v>4423</v>
      </c>
      <c r="L26">
        <f t="shared" si="1"/>
        <v>18495</v>
      </c>
      <c r="M26">
        <v>5901</v>
      </c>
      <c r="N26">
        <v>5974</v>
      </c>
      <c r="O26">
        <v>4354</v>
      </c>
      <c r="P26">
        <f t="shared" si="2"/>
        <v>16229</v>
      </c>
      <c r="Q26">
        <v>6936</v>
      </c>
      <c r="R26">
        <v>7222</v>
      </c>
      <c r="S26">
        <v>5259</v>
      </c>
      <c r="T26">
        <f t="shared" si="3"/>
        <v>19417</v>
      </c>
    </row>
    <row r="27" spans="1:20" x14ac:dyDescent="0.25">
      <c r="A27" t="s">
        <v>93</v>
      </c>
      <c r="B27" t="s">
        <v>94</v>
      </c>
      <c r="C27" t="s">
        <v>95</v>
      </c>
      <c r="D27" t="s">
        <v>64</v>
      </c>
      <c r="E27">
        <v>7471</v>
      </c>
      <c r="F27">
        <v>6618</v>
      </c>
      <c r="G27">
        <v>5614</v>
      </c>
      <c r="H27">
        <f t="shared" si="0"/>
        <v>19703</v>
      </c>
      <c r="I27">
        <v>4332</v>
      </c>
      <c r="J27">
        <v>4816</v>
      </c>
      <c r="K27">
        <v>7543</v>
      </c>
      <c r="L27">
        <f t="shared" si="1"/>
        <v>16691</v>
      </c>
      <c r="M27">
        <v>5575</v>
      </c>
      <c r="N27">
        <v>7585</v>
      </c>
      <c r="O27">
        <v>6962</v>
      </c>
      <c r="P27">
        <f t="shared" si="2"/>
        <v>20122</v>
      </c>
      <c r="Q27">
        <v>5059</v>
      </c>
      <c r="R27">
        <v>6484</v>
      </c>
      <c r="S27">
        <v>7910</v>
      </c>
      <c r="T27">
        <f t="shared" si="3"/>
        <v>19453</v>
      </c>
    </row>
    <row r="28" spans="1:20" x14ac:dyDescent="0.25">
      <c r="A28" t="s">
        <v>96</v>
      </c>
      <c r="B28" t="s">
        <v>97</v>
      </c>
      <c r="C28" t="s">
        <v>98</v>
      </c>
      <c r="D28" t="s">
        <v>64</v>
      </c>
      <c r="E28">
        <v>4093</v>
      </c>
      <c r="F28">
        <v>7815</v>
      </c>
      <c r="G28">
        <v>6139</v>
      </c>
      <c r="H28">
        <f t="shared" si="0"/>
        <v>18047</v>
      </c>
      <c r="I28">
        <v>6331</v>
      </c>
      <c r="J28">
        <v>5169</v>
      </c>
      <c r="K28">
        <v>4044</v>
      </c>
      <c r="L28">
        <f t="shared" si="1"/>
        <v>15544</v>
      </c>
      <c r="M28">
        <v>4457</v>
      </c>
      <c r="N28">
        <v>5120</v>
      </c>
      <c r="O28">
        <v>7280</v>
      </c>
      <c r="P28">
        <f t="shared" si="2"/>
        <v>16857</v>
      </c>
      <c r="Q28">
        <v>5955</v>
      </c>
      <c r="R28">
        <v>7566</v>
      </c>
      <c r="S28">
        <v>4148</v>
      </c>
      <c r="T28">
        <f t="shared" si="3"/>
        <v>17669</v>
      </c>
    </row>
    <row r="29" spans="1:20" x14ac:dyDescent="0.25">
      <c r="A29" t="s">
        <v>99</v>
      </c>
      <c r="B29" t="s">
        <v>100</v>
      </c>
      <c r="C29" t="s">
        <v>101</v>
      </c>
      <c r="D29" t="s">
        <v>102</v>
      </c>
      <c r="E29">
        <v>5932</v>
      </c>
      <c r="F29">
        <v>7348</v>
      </c>
      <c r="G29">
        <v>7431</v>
      </c>
      <c r="H29">
        <f t="shared" si="0"/>
        <v>20711</v>
      </c>
      <c r="I29">
        <v>6833</v>
      </c>
      <c r="J29">
        <v>6354</v>
      </c>
      <c r="K29">
        <v>6732</v>
      </c>
      <c r="L29">
        <f t="shared" si="1"/>
        <v>19919</v>
      </c>
      <c r="M29">
        <v>5084</v>
      </c>
      <c r="N29">
        <v>7515</v>
      </c>
      <c r="O29">
        <v>6206</v>
      </c>
      <c r="P29">
        <f t="shared" si="2"/>
        <v>18805</v>
      </c>
      <c r="Q29">
        <v>6805</v>
      </c>
      <c r="R29">
        <v>5997</v>
      </c>
      <c r="S29">
        <v>5819</v>
      </c>
      <c r="T29">
        <f t="shared" si="3"/>
        <v>18621</v>
      </c>
    </row>
    <row r="30" spans="1:20" x14ac:dyDescent="0.25">
      <c r="A30" t="s">
        <v>103</v>
      </c>
      <c r="B30" t="s">
        <v>104</v>
      </c>
      <c r="C30" t="s">
        <v>105</v>
      </c>
      <c r="D30" t="s">
        <v>86</v>
      </c>
      <c r="E30">
        <v>5262</v>
      </c>
      <c r="F30">
        <v>5065</v>
      </c>
      <c r="G30">
        <v>5493</v>
      </c>
      <c r="H30">
        <f t="shared" si="0"/>
        <v>15820</v>
      </c>
      <c r="I30">
        <v>6208</v>
      </c>
      <c r="J30">
        <v>7376</v>
      </c>
      <c r="K30">
        <v>5414</v>
      </c>
      <c r="L30">
        <f t="shared" si="1"/>
        <v>18998</v>
      </c>
      <c r="M30">
        <v>5480</v>
      </c>
      <c r="N30">
        <v>4879</v>
      </c>
      <c r="O30">
        <v>7489</v>
      </c>
      <c r="P30">
        <f t="shared" si="2"/>
        <v>17848</v>
      </c>
      <c r="Q30">
        <v>6739</v>
      </c>
      <c r="R30">
        <v>5123</v>
      </c>
      <c r="S30">
        <v>7082</v>
      </c>
      <c r="T30">
        <f t="shared" si="3"/>
        <v>18944</v>
      </c>
    </row>
    <row r="31" spans="1:20" x14ac:dyDescent="0.25">
      <c r="A31" t="s">
        <v>106</v>
      </c>
      <c r="B31" t="s">
        <v>107</v>
      </c>
      <c r="C31" t="s">
        <v>108</v>
      </c>
      <c r="D31" t="s">
        <v>109</v>
      </c>
      <c r="E31">
        <v>5124</v>
      </c>
      <c r="F31">
        <v>6801</v>
      </c>
      <c r="G31">
        <v>6094</v>
      </c>
      <c r="H31">
        <f t="shared" si="0"/>
        <v>18019</v>
      </c>
      <c r="I31">
        <v>6271</v>
      </c>
      <c r="J31">
        <v>5000</v>
      </c>
      <c r="K31">
        <v>6634</v>
      </c>
      <c r="L31">
        <f t="shared" si="1"/>
        <v>17905</v>
      </c>
      <c r="M31">
        <v>7177</v>
      </c>
      <c r="N31">
        <v>4873</v>
      </c>
      <c r="O31">
        <v>5855</v>
      </c>
      <c r="P31">
        <f t="shared" si="2"/>
        <v>17905</v>
      </c>
      <c r="Q31">
        <v>5278</v>
      </c>
      <c r="R31">
        <v>4744</v>
      </c>
      <c r="S31">
        <v>5517</v>
      </c>
      <c r="T31">
        <f t="shared" si="3"/>
        <v>15539</v>
      </c>
    </row>
    <row r="32" spans="1:20" x14ac:dyDescent="0.25">
      <c r="A32" t="s">
        <v>110</v>
      </c>
      <c r="B32" t="s">
        <v>111</v>
      </c>
      <c r="C32" t="s">
        <v>112</v>
      </c>
      <c r="D32" t="s">
        <v>48</v>
      </c>
      <c r="E32">
        <v>4514</v>
      </c>
      <c r="F32">
        <v>5751</v>
      </c>
      <c r="G32">
        <v>6692</v>
      </c>
      <c r="H32">
        <f t="shared" si="0"/>
        <v>16957</v>
      </c>
      <c r="I32">
        <v>5858</v>
      </c>
      <c r="J32">
        <v>4898</v>
      </c>
      <c r="K32">
        <v>7146</v>
      </c>
      <c r="L32">
        <f t="shared" si="1"/>
        <v>17902</v>
      </c>
      <c r="M32">
        <v>6549</v>
      </c>
      <c r="N32">
        <v>7073</v>
      </c>
      <c r="O32">
        <v>5521</v>
      </c>
      <c r="P32">
        <f t="shared" si="2"/>
        <v>19143</v>
      </c>
      <c r="Q32">
        <v>4176</v>
      </c>
      <c r="R32">
        <v>7969</v>
      </c>
      <c r="S32">
        <v>4078</v>
      </c>
      <c r="T32">
        <f t="shared" si="3"/>
        <v>16223</v>
      </c>
    </row>
    <row r="33" spans="1:20" x14ac:dyDescent="0.25">
      <c r="A33" t="s">
        <v>113</v>
      </c>
      <c r="B33" t="s">
        <v>114</v>
      </c>
      <c r="C33" t="s">
        <v>115</v>
      </c>
      <c r="D33" t="s">
        <v>116</v>
      </c>
      <c r="E33">
        <v>7773</v>
      </c>
      <c r="F33">
        <v>5352</v>
      </c>
      <c r="G33">
        <v>5156</v>
      </c>
      <c r="H33">
        <f t="shared" si="0"/>
        <v>18281</v>
      </c>
      <c r="I33">
        <v>6772</v>
      </c>
      <c r="J33">
        <v>5271</v>
      </c>
      <c r="K33">
        <v>4503</v>
      </c>
      <c r="L33">
        <f t="shared" si="1"/>
        <v>16546</v>
      </c>
      <c r="M33">
        <v>4554</v>
      </c>
      <c r="N33">
        <v>6710</v>
      </c>
      <c r="O33">
        <v>6192</v>
      </c>
      <c r="P33">
        <f t="shared" si="2"/>
        <v>17456</v>
      </c>
      <c r="Q33">
        <v>6722</v>
      </c>
      <c r="R33">
        <v>5888</v>
      </c>
      <c r="S33">
        <v>7338</v>
      </c>
      <c r="T33">
        <f t="shared" si="3"/>
        <v>19948</v>
      </c>
    </row>
    <row r="34" spans="1:20" x14ac:dyDescent="0.25">
      <c r="A34" t="s">
        <v>117</v>
      </c>
      <c r="B34" t="s">
        <v>62</v>
      </c>
      <c r="C34" t="s">
        <v>118</v>
      </c>
      <c r="D34" t="s">
        <v>64</v>
      </c>
      <c r="E34">
        <v>7481</v>
      </c>
      <c r="F34">
        <v>6748</v>
      </c>
      <c r="G34">
        <v>4322</v>
      </c>
      <c r="H34">
        <f t="shared" si="0"/>
        <v>18551</v>
      </c>
      <c r="I34">
        <v>4760</v>
      </c>
      <c r="J34">
        <v>7516</v>
      </c>
      <c r="K34">
        <v>5377</v>
      </c>
      <c r="L34">
        <f t="shared" si="1"/>
        <v>17653</v>
      </c>
      <c r="M34">
        <v>6657</v>
      </c>
      <c r="N34">
        <v>5836</v>
      </c>
      <c r="O34">
        <v>7789</v>
      </c>
      <c r="P34">
        <f t="shared" si="2"/>
        <v>20282</v>
      </c>
      <c r="Q34">
        <v>4389</v>
      </c>
      <c r="R34">
        <v>7938</v>
      </c>
      <c r="S34">
        <v>6179</v>
      </c>
      <c r="T34">
        <f t="shared" si="3"/>
        <v>18506</v>
      </c>
    </row>
    <row r="35" spans="1:20" x14ac:dyDescent="0.25">
      <c r="A35" t="s">
        <v>119</v>
      </c>
      <c r="B35" t="s">
        <v>120</v>
      </c>
      <c r="C35" t="s">
        <v>121</v>
      </c>
      <c r="D35" t="s">
        <v>122</v>
      </c>
      <c r="E35">
        <v>6084</v>
      </c>
      <c r="F35">
        <v>4519</v>
      </c>
      <c r="G35">
        <v>6339</v>
      </c>
      <c r="H35">
        <f t="shared" si="0"/>
        <v>16942</v>
      </c>
      <c r="I35">
        <v>4972</v>
      </c>
      <c r="J35">
        <v>7800</v>
      </c>
      <c r="K35">
        <v>6917</v>
      </c>
      <c r="L35">
        <f t="shared" si="1"/>
        <v>19689</v>
      </c>
      <c r="M35">
        <v>4381</v>
      </c>
      <c r="N35">
        <v>5191</v>
      </c>
      <c r="O35">
        <v>5995</v>
      </c>
      <c r="P35">
        <f t="shared" si="2"/>
        <v>15567</v>
      </c>
      <c r="Q35">
        <v>7320</v>
      </c>
      <c r="R35">
        <v>4234</v>
      </c>
      <c r="S35">
        <v>7943</v>
      </c>
      <c r="T35">
        <f t="shared" si="3"/>
        <v>19497</v>
      </c>
    </row>
    <row r="36" spans="1:20" x14ac:dyDescent="0.25">
      <c r="A36" t="s">
        <v>123</v>
      </c>
      <c r="B36" t="s">
        <v>114</v>
      </c>
      <c r="C36" t="s">
        <v>124</v>
      </c>
      <c r="D36" t="s">
        <v>64</v>
      </c>
      <c r="E36">
        <v>6297</v>
      </c>
      <c r="F36">
        <v>4388</v>
      </c>
      <c r="G36">
        <v>5181</v>
      </c>
      <c r="H36">
        <f t="shared" si="0"/>
        <v>15866</v>
      </c>
      <c r="I36">
        <v>5175</v>
      </c>
      <c r="J36">
        <v>5113</v>
      </c>
      <c r="K36">
        <v>7845</v>
      </c>
      <c r="L36">
        <f t="shared" si="1"/>
        <v>18133</v>
      </c>
      <c r="M36">
        <v>5344</v>
      </c>
      <c r="N36">
        <v>7038</v>
      </c>
      <c r="O36">
        <v>4103</v>
      </c>
      <c r="P36">
        <f t="shared" si="2"/>
        <v>16485</v>
      </c>
      <c r="Q36">
        <v>4771</v>
      </c>
      <c r="R36">
        <v>6592</v>
      </c>
      <c r="S36">
        <v>5711</v>
      </c>
      <c r="T36">
        <f t="shared" si="3"/>
        <v>17074</v>
      </c>
    </row>
    <row r="37" spans="1:20" x14ac:dyDescent="0.25">
      <c r="D37" t="s">
        <v>125</v>
      </c>
      <c r="L37">
        <f>SUM(L4:L36)</f>
        <v>577319</v>
      </c>
      <c r="P37">
        <f>SUM(P4:P36)</f>
        <v>588687</v>
      </c>
      <c r="T37">
        <f>SUM(T5:T36)</f>
        <v>576729</v>
      </c>
    </row>
    <row r="38" spans="1:20" x14ac:dyDescent="0.25">
      <c r="D38" t="s">
        <v>126</v>
      </c>
      <c r="L38">
        <f>MAX(L4:L36)</f>
        <v>20637</v>
      </c>
      <c r="P38">
        <f>MAX(P4:P36)</f>
        <v>22256</v>
      </c>
      <c r="T38">
        <f>MAX(T5:T36)</f>
        <v>20725</v>
      </c>
    </row>
    <row r="39" spans="1:20" x14ac:dyDescent="0.25">
      <c r="D39" t="s">
        <v>127</v>
      </c>
      <c r="L39">
        <f>MIN(L4:L36)</f>
        <v>13006</v>
      </c>
      <c r="P39">
        <f>MIN(P4:P36)</f>
        <v>13941</v>
      </c>
      <c r="T39">
        <f>MIN(T5:T36)</f>
        <v>13466</v>
      </c>
    </row>
    <row r="40" spans="1:20" x14ac:dyDescent="0.25">
      <c r="D40" t="s">
        <v>128</v>
      </c>
      <c r="L40">
        <f>COUNT(L4:L36)</f>
        <v>33</v>
      </c>
      <c r="P40">
        <f>COUNT(P4:P36)</f>
        <v>33</v>
      </c>
      <c r="T40">
        <f>COUNT(T5:T36)</f>
        <v>32</v>
      </c>
    </row>
    <row r="41" spans="1:20" x14ac:dyDescent="0.25">
      <c r="D41" t="s">
        <v>129</v>
      </c>
      <c r="L41">
        <f>AVERAGE(L4:L36)</f>
        <v>17494.515151515152</v>
      </c>
      <c r="P41">
        <f>AVERAGE(P4:P36)</f>
        <v>17839</v>
      </c>
      <c r="T41">
        <f>AVERAGE(T5:T36)</f>
        <v>18022.78125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8"/>
  <sheetViews>
    <sheetView workbookViewId="0">
      <pane ySplit="1" topLeftCell="A2" activePane="bottomLeft" state="frozen"/>
      <selection pane="bottomLeft" sqref="A1:XFD1048576"/>
    </sheetView>
  </sheetViews>
  <sheetFormatPr defaultRowHeight="15" x14ac:dyDescent="0.25"/>
  <cols>
    <col min="1" max="1" width="13.42578125" style="5" customWidth="1"/>
    <col min="2" max="2" width="12.85546875" style="6" customWidth="1"/>
    <col min="3" max="3" width="14.28515625" style="6" customWidth="1"/>
    <col min="4" max="4" width="23" style="6" customWidth="1"/>
    <col min="5" max="5" width="10.28515625" style="7" customWidth="1"/>
    <col min="6" max="6" width="17.85546875" style="6" customWidth="1"/>
    <col min="7" max="7" width="12.140625" style="6" bestFit="1" customWidth="1"/>
    <col min="8" max="16384" width="9.140625" style="6"/>
  </cols>
  <sheetData>
    <row r="1" spans="1:7" s="3" customFormat="1" ht="17.25" customHeight="1" x14ac:dyDescent="0.2">
      <c r="A1" s="2" t="s">
        <v>131</v>
      </c>
      <c r="B1" s="3" t="s">
        <v>132</v>
      </c>
      <c r="C1" s="3" t="s">
        <v>133</v>
      </c>
      <c r="D1" s="3" t="s">
        <v>134</v>
      </c>
      <c r="E1" s="4" t="s">
        <v>135</v>
      </c>
      <c r="F1" s="3" t="s">
        <v>136</v>
      </c>
      <c r="G1" s="3" t="s">
        <v>137</v>
      </c>
    </row>
    <row r="2" spans="1:7" x14ac:dyDescent="0.25">
      <c r="A2" s="5">
        <v>42975.20380787037</v>
      </c>
      <c r="B2" s="6" t="s">
        <v>138</v>
      </c>
      <c r="C2" s="6" t="s">
        <v>139</v>
      </c>
      <c r="D2" s="6" t="s">
        <v>140</v>
      </c>
      <c r="E2" s="7">
        <v>2130</v>
      </c>
      <c r="F2" s="6" t="s">
        <v>141</v>
      </c>
      <c r="G2" s="6" t="s">
        <v>142</v>
      </c>
    </row>
    <row r="3" spans="1:7" x14ac:dyDescent="0.25">
      <c r="A3" s="5">
        <v>42976.700775462959</v>
      </c>
      <c r="B3" s="6" t="s">
        <v>143</v>
      </c>
      <c r="C3" s="6" t="s">
        <v>144</v>
      </c>
      <c r="D3" s="6" t="s">
        <v>140</v>
      </c>
      <c r="E3" s="7">
        <v>1420</v>
      </c>
      <c r="F3" s="6" t="s">
        <v>145</v>
      </c>
      <c r="G3" s="6" t="s">
        <v>146</v>
      </c>
    </row>
    <row r="4" spans="1:7" x14ac:dyDescent="0.25">
      <c r="A4" s="5">
        <v>42979.685833333337</v>
      </c>
      <c r="B4" s="6" t="s">
        <v>147</v>
      </c>
      <c r="C4" s="6" t="s">
        <v>12</v>
      </c>
      <c r="D4" s="6" t="s">
        <v>140</v>
      </c>
      <c r="E4" s="7">
        <v>2130</v>
      </c>
      <c r="F4" s="6" t="s">
        <v>148</v>
      </c>
      <c r="G4" s="6" t="s">
        <v>142</v>
      </c>
    </row>
    <row r="5" spans="1:7" x14ac:dyDescent="0.25">
      <c r="A5" s="5">
        <v>42981.230219907404</v>
      </c>
      <c r="B5" s="6" t="s">
        <v>149</v>
      </c>
      <c r="C5" s="6" t="s">
        <v>150</v>
      </c>
      <c r="D5" s="6" t="s">
        <v>140</v>
      </c>
      <c r="E5" s="7">
        <v>2840</v>
      </c>
      <c r="F5" s="6" t="s">
        <v>145</v>
      </c>
      <c r="G5" s="6" t="s">
        <v>142</v>
      </c>
    </row>
    <row r="6" spans="1:7" x14ac:dyDescent="0.25">
      <c r="A6" s="5">
        <v>42981.278923611113</v>
      </c>
      <c r="B6" s="6" t="s">
        <v>151</v>
      </c>
      <c r="C6" s="6" t="s">
        <v>152</v>
      </c>
      <c r="D6" s="6" t="s">
        <v>153</v>
      </c>
      <c r="E6" s="7">
        <v>1420</v>
      </c>
      <c r="F6" s="6" t="s">
        <v>148</v>
      </c>
      <c r="G6" s="6" t="s">
        <v>149</v>
      </c>
    </row>
    <row r="7" spans="1:7" x14ac:dyDescent="0.25">
      <c r="A7" s="5">
        <v>42981.514780092592</v>
      </c>
      <c r="B7" s="6" t="s">
        <v>154</v>
      </c>
      <c r="C7" s="6" t="s">
        <v>155</v>
      </c>
      <c r="D7" s="6" t="s">
        <v>140</v>
      </c>
      <c r="E7" s="7">
        <v>2840</v>
      </c>
      <c r="F7" s="6" t="s">
        <v>141</v>
      </c>
      <c r="G7" s="6" t="s">
        <v>142</v>
      </c>
    </row>
    <row r="8" spans="1:7" x14ac:dyDescent="0.25">
      <c r="A8" s="5">
        <v>42984.799398148149</v>
      </c>
      <c r="B8" s="6" t="s">
        <v>156</v>
      </c>
      <c r="C8" s="6" t="s">
        <v>157</v>
      </c>
      <c r="D8" s="6" t="s">
        <v>140</v>
      </c>
      <c r="E8" s="7">
        <v>2840</v>
      </c>
      <c r="F8" s="6" t="s">
        <v>145</v>
      </c>
      <c r="G8" s="6" t="s">
        <v>142</v>
      </c>
    </row>
    <row r="9" spans="1:7" x14ac:dyDescent="0.25">
      <c r="A9" s="5">
        <v>42988.815601851849</v>
      </c>
      <c r="B9" s="6" t="s">
        <v>158</v>
      </c>
      <c r="C9" s="6" t="s">
        <v>159</v>
      </c>
      <c r="D9" s="6" t="s">
        <v>160</v>
      </c>
      <c r="E9" s="7">
        <v>2130</v>
      </c>
      <c r="F9" s="6" t="s">
        <v>141</v>
      </c>
      <c r="G9" s="6" t="s">
        <v>146</v>
      </c>
    </row>
    <row r="10" spans="1:7" x14ac:dyDescent="0.25">
      <c r="A10" s="5">
        <v>42993.223495370374</v>
      </c>
      <c r="B10" s="6" t="s">
        <v>161</v>
      </c>
      <c r="C10" s="6" t="s">
        <v>162</v>
      </c>
      <c r="D10" s="6" t="s">
        <v>160</v>
      </c>
      <c r="E10" s="7">
        <v>2840</v>
      </c>
      <c r="F10" s="6" t="s">
        <v>141</v>
      </c>
      <c r="G10" s="6" t="s">
        <v>149</v>
      </c>
    </row>
    <row r="11" spans="1:7" x14ac:dyDescent="0.25">
      <c r="A11" s="5">
        <v>43000.386412037034</v>
      </c>
      <c r="B11" s="6" t="s">
        <v>146</v>
      </c>
      <c r="C11" s="6" t="s">
        <v>163</v>
      </c>
      <c r="D11" s="6" t="s">
        <v>153</v>
      </c>
      <c r="E11" s="7">
        <v>2840</v>
      </c>
      <c r="F11" s="6" t="s">
        <v>164</v>
      </c>
      <c r="G11" s="6" t="s">
        <v>149</v>
      </c>
    </row>
    <row r="12" spans="1:7" x14ac:dyDescent="0.25">
      <c r="A12" s="5">
        <v>43001.891250000001</v>
      </c>
      <c r="B12" s="6" t="s">
        <v>165</v>
      </c>
      <c r="C12" s="6" t="s">
        <v>166</v>
      </c>
      <c r="D12" s="6" t="s">
        <v>160</v>
      </c>
      <c r="E12" s="7">
        <v>2840</v>
      </c>
      <c r="F12" s="6" t="s">
        <v>164</v>
      </c>
      <c r="G12" s="6" t="s">
        <v>142</v>
      </c>
    </row>
    <row r="13" spans="1:7" x14ac:dyDescent="0.25">
      <c r="A13" s="5">
        <v>43002.406944444447</v>
      </c>
      <c r="B13" s="6" t="s">
        <v>167</v>
      </c>
      <c r="C13" s="6" t="s">
        <v>168</v>
      </c>
      <c r="D13" s="6" t="s">
        <v>140</v>
      </c>
      <c r="E13" s="7">
        <v>2130</v>
      </c>
      <c r="F13" s="6" t="s">
        <v>164</v>
      </c>
      <c r="G13" s="6" t="s">
        <v>149</v>
      </c>
    </row>
    <row r="14" spans="1:7" x14ac:dyDescent="0.25">
      <c r="A14" s="5">
        <v>43002.836076388892</v>
      </c>
      <c r="B14" s="6" t="s">
        <v>169</v>
      </c>
      <c r="C14" s="6" t="s">
        <v>170</v>
      </c>
      <c r="D14" s="6" t="s">
        <v>160</v>
      </c>
      <c r="E14" s="7">
        <v>1420</v>
      </c>
      <c r="F14" s="6" t="s">
        <v>145</v>
      </c>
      <c r="G14" s="6" t="s">
        <v>142</v>
      </c>
    </row>
    <row r="15" spans="1:7" x14ac:dyDescent="0.25">
      <c r="A15" s="5">
        <v>43004.313819444447</v>
      </c>
      <c r="B15" s="6" t="s">
        <v>171</v>
      </c>
      <c r="C15" s="6" t="s">
        <v>113</v>
      </c>
      <c r="D15" s="6" t="s">
        <v>140</v>
      </c>
      <c r="E15" s="7">
        <v>2840</v>
      </c>
      <c r="F15" s="6" t="s">
        <v>148</v>
      </c>
      <c r="G15" s="6" t="s">
        <v>172</v>
      </c>
    </row>
    <row r="16" spans="1:7" x14ac:dyDescent="0.25">
      <c r="A16" s="5">
        <v>43004.983113425929</v>
      </c>
      <c r="B16" s="6" t="s">
        <v>173</v>
      </c>
      <c r="C16" s="6" t="s">
        <v>174</v>
      </c>
      <c r="D16" s="6" t="s">
        <v>160</v>
      </c>
      <c r="E16" s="7">
        <v>1420</v>
      </c>
      <c r="F16" s="6" t="s">
        <v>145</v>
      </c>
      <c r="G16" s="6" t="s">
        <v>146</v>
      </c>
    </row>
    <row r="17" spans="1:7" x14ac:dyDescent="0.25">
      <c r="A17" s="5">
        <v>43010.339895833335</v>
      </c>
      <c r="B17" s="6" t="s">
        <v>175</v>
      </c>
      <c r="C17" s="6" t="s">
        <v>176</v>
      </c>
      <c r="D17" s="6" t="s">
        <v>153</v>
      </c>
      <c r="E17" s="7">
        <v>2130</v>
      </c>
      <c r="F17" s="6" t="s">
        <v>141</v>
      </c>
      <c r="G17" s="6" t="s">
        <v>149</v>
      </c>
    </row>
    <row r="18" spans="1:7" x14ac:dyDescent="0.25">
      <c r="A18" s="5">
        <v>43011.800173611111</v>
      </c>
      <c r="B18" s="6" t="s">
        <v>177</v>
      </c>
      <c r="C18" s="6" t="s">
        <v>178</v>
      </c>
      <c r="D18" s="6" t="s">
        <v>153</v>
      </c>
      <c r="E18" s="7">
        <v>2130</v>
      </c>
      <c r="F18" s="6" t="s">
        <v>145</v>
      </c>
      <c r="G18" s="6" t="s">
        <v>142</v>
      </c>
    </row>
    <row r="19" spans="1:7" x14ac:dyDescent="0.25">
      <c r="A19" s="5">
        <v>43011.977210648147</v>
      </c>
      <c r="B19" s="6" t="s">
        <v>179</v>
      </c>
      <c r="C19" s="6" t="s">
        <v>180</v>
      </c>
      <c r="D19" s="6" t="s">
        <v>140</v>
      </c>
      <c r="E19" s="7">
        <v>1420</v>
      </c>
      <c r="F19" s="6" t="s">
        <v>148</v>
      </c>
      <c r="G19" s="6" t="s">
        <v>172</v>
      </c>
    </row>
    <row r="20" spans="1:7" x14ac:dyDescent="0.25">
      <c r="A20" s="5">
        <v>43012.010613425926</v>
      </c>
      <c r="B20" s="6" t="s">
        <v>181</v>
      </c>
      <c r="C20" s="6" t="s">
        <v>182</v>
      </c>
      <c r="D20" s="6" t="s">
        <v>140</v>
      </c>
      <c r="E20" s="7">
        <v>2840</v>
      </c>
      <c r="F20" s="6" t="s">
        <v>141</v>
      </c>
      <c r="G20" s="6" t="s">
        <v>142</v>
      </c>
    </row>
    <row r="21" spans="1:7" x14ac:dyDescent="0.25">
      <c r="A21" s="5">
        <v>43019.906886574077</v>
      </c>
      <c r="B21" s="6" t="s">
        <v>183</v>
      </c>
      <c r="C21" s="6" t="s">
        <v>184</v>
      </c>
      <c r="D21" s="6" t="s">
        <v>160</v>
      </c>
      <c r="E21" s="7">
        <v>2840</v>
      </c>
      <c r="F21" s="6" t="s">
        <v>141</v>
      </c>
      <c r="G21" s="6" t="s">
        <v>172</v>
      </c>
    </row>
    <row r="22" spans="1:7" x14ac:dyDescent="0.25">
      <c r="A22" s="5">
        <v>43020.607349537036</v>
      </c>
      <c r="B22" s="6" t="s">
        <v>177</v>
      </c>
      <c r="C22" s="6" t="s">
        <v>185</v>
      </c>
      <c r="D22" s="6" t="s">
        <v>153</v>
      </c>
      <c r="E22" s="7">
        <v>1420</v>
      </c>
      <c r="F22" s="6" t="s">
        <v>164</v>
      </c>
      <c r="G22" s="6" t="s">
        <v>146</v>
      </c>
    </row>
    <row r="23" spans="1:7" x14ac:dyDescent="0.25">
      <c r="A23" s="5">
        <v>43024.612349537034</v>
      </c>
      <c r="B23" s="6" t="s">
        <v>186</v>
      </c>
      <c r="C23" s="6" t="s">
        <v>187</v>
      </c>
      <c r="D23" s="6" t="s">
        <v>140</v>
      </c>
      <c r="E23" s="7">
        <v>2840</v>
      </c>
      <c r="F23" s="6" t="s">
        <v>141</v>
      </c>
      <c r="G23" s="6" t="s">
        <v>188</v>
      </c>
    </row>
    <row r="24" spans="1:7" x14ac:dyDescent="0.25">
      <c r="A24" s="5">
        <v>43030.889097222222</v>
      </c>
      <c r="B24" s="6" t="s">
        <v>189</v>
      </c>
      <c r="C24" s="6" t="s">
        <v>190</v>
      </c>
      <c r="D24" s="6" t="s">
        <v>153</v>
      </c>
      <c r="E24" s="7">
        <v>1420</v>
      </c>
      <c r="F24" s="6" t="s">
        <v>141</v>
      </c>
      <c r="G24" s="6" t="s">
        <v>172</v>
      </c>
    </row>
    <row r="25" spans="1:7" x14ac:dyDescent="0.25">
      <c r="A25" s="5">
        <v>43031.329421296294</v>
      </c>
      <c r="B25" s="6" t="s">
        <v>191</v>
      </c>
      <c r="C25" s="6" t="s">
        <v>192</v>
      </c>
      <c r="D25" s="6" t="s">
        <v>140</v>
      </c>
      <c r="E25" s="7">
        <v>2840</v>
      </c>
      <c r="F25" s="6" t="s">
        <v>141</v>
      </c>
      <c r="G25" s="6" t="s">
        <v>149</v>
      </c>
    </row>
    <row r="26" spans="1:7" x14ac:dyDescent="0.25">
      <c r="A26" s="5">
        <v>43032.843668981484</v>
      </c>
      <c r="B26" s="6" t="s">
        <v>188</v>
      </c>
      <c r="C26" s="6" t="s">
        <v>113</v>
      </c>
      <c r="D26" s="6" t="s">
        <v>140</v>
      </c>
      <c r="E26" s="7">
        <v>1420</v>
      </c>
      <c r="F26" s="6" t="s">
        <v>141</v>
      </c>
      <c r="G26" s="6" t="s">
        <v>172</v>
      </c>
    </row>
    <row r="27" spans="1:7" x14ac:dyDescent="0.25">
      <c r="A27" s="5">
        <v>43034.41101851852</v>
      </c>
      <c r="B27" s="6" t="s">
        <v>193</v>
      </c>
      <c r="C27" s="6" t="s">
        <v>194</v>
      </c>
      <c r="D27" s="6" t="s">
        <v>153</v>
      </c>
      <c r="E27" s="7">
        <v>2840</v>
      </c>
      <c r="F27" s="6" t="s">
        <v>141</v>
      </c>
      <c r="G27" s="6" t="s">
        <v>149</v>
      </c>
    </row>
    <row r="28" spans="1:7" x14ac:dyDescent="0.25">
      <c r="A28" s="5">
        <v>43036.515648148146</v>
      </c>
      <c r="B28" s="6" t="s">
        <v>195</v>
      </c>
      <c r="C28" s="6" t="s">
        <v>196</v>
      </c>
      <c r="D28" s="6" t="s">
        <v>153</v>
      </c>
      <c r="E28" s="7">
        <v>1420</v>
      </c>
      <c r="F28" s="6" t="s">
        <v>164</v>
      </c>
      <c r="G28" s="6" t="s">
        <v>146</v>
      </c>
    </row>
    <row r="29" spans="1:7" x14ac:dyDescent="0.25">
      <c r="A29" s="5">
        <v>43037.057708333334</v>
      </c>
      <c r="B29" s="6" t="s">
        <v>197</v>
      </c>
      <c r="C29" s="6" t="s">
        <v>198</v>
      </c>
      <c r="D29" s="6" t="s">
        <v>153</v>
      </c>
      <c r="E29" s="7">
        <v>2130</v>
      </c>
      <c r="F29" s="6" t="s">
        <v>145</v>
      </c>
      <c r="G29" s="6" t="s">
        <v>149</v>
      </c>
    </row>
    <row r="30" spans="1:7" x14ac:dyDescent="0.25">
      <c r="A30" s="5">
        <v>43038.981550925928</v>
      </c>
      <c r="B30" s="6" t="s">
        <v>199</v>
      </c>
      <c r="C30" s="6" t="s">
        <v>200</v>
      </c>
      <c r="D30" s="6" t="s">
        <v>153</v>
      </c>
      <c r="E30" s="7">
        <v>2130</v>
      </c>
      <c r="F30" s="6" t="s">
        <v>141</v>
      </c>
      <c r="G30" s="6" t="s">
        <v>172</v>
      </c>
    </row>
    <row r="31" spans="1:7" x14ac:dyDescent="0.25">
      <c r="A31" s="5">
        <v>43040.866770833331</v>
      </c>
      <c r="B31" s="6" t="s">
        <v>201</v>
      </c>
      <c r="C31" s="6" t="s">
        <v>202</v>
      </c>
      <c r="D31" s="6" t="s">
        <v>153</v>
      </c>
      <c r="E31" s="7">
        <v>2840</v>
      </c>
      <c r="F31" s="6" t="s">
        <v>164</v>
      </c>
      <c r="G31" s="6" t="s">
        <v>146</v>
      </c>
    </row>
    <row r="32" spans="1:7" x14ac:dyDescent="0.25">
      <c r="A32" s="5">
        <v>43042.914525462962</v>
      </c>
      <c r="B32" s="6" t="s">
        <v>203</v>
      </c>
      <c r="C32" s="6" t="s">
        <v>204</v>
      </c>
      <c r="D32" s="6" t="s">
        <v>153</v>
      </c>
      <c r="E32" s="7">
        <v>2840</v>
      </c>
      <c r="F32" s="6" t="s">
        <v>145</v>
      </c>
      <c r="G32" s="6" t="s">
        <v>142</v>
      </c>
    </row>
    <row r="33" spans="1:7" x14ac:dyDescent="0.25">
      <c r="A33" s="5">
        <v>43044.839131944442</v>
      </c>
      <c r="B33" s="6" t="s">
        <v>205</v>
      </c>
      <c r="C33" s="6" t="s">
        <v>206</v>
      </c>
      <c r="D33" s="6" t="s">
        <v>160</v>
      </c>
      <c r="E33" s="7">
        <v>2840</v>
      </c>
      <c r="F33" s="6" t="s">
        <v>145</v>
      </c>
      <c r="G33" s="6" t="s">
        <v>172</v>
      </c>
    </row>
    <row r="34" spans="1:7" x14ac:dyDescent="0.25">
      <c r="A34" s="5">
        <v>43046.409745370373</v>
      </c>
      <c r="B34" s="6" t="s">
        <v>207</v>
      </c>
      <c r="C34" s="6" t="s">
        <v>90</v>
      </c>
      <c r="D34" s="6" t="s">
        <v>160</v>
      </c>
      <c r="E34" s="7">
        <v>1420</v>
      </c>
      <c r="F34" s="6" t="s">
        <v>145</v>
      </c>
      <c r="G34" s="6" t="s">
        <v>142</v>
      </c>
    </row>
    <row r="35" spans="1:7" x14ac:dyDescent="0.25">
      <c r="A35" s="5">
        <v>43053.128831018519</v>
      </c>
      <c r="B35" s="6" t="s">
        <v>208</v>
      </c>
      <c r="C35" s="6" t="s">
        <v>209</v>
      </c>
      <c r="D35" s="6" t="s">
        <v>160</v>
      </c>
      <c r="E35" s="7">
        <v>1420</v>
      </c>
      <c r="F35" s="6" t="s">
        <v>141</v>
      </c>
      <c r="G35" s="6" t="s">
        <v>142</v>
      </c>
    </row>
    <row r="36" spans="1:7" x14ac:dyDescent="0.25">
      <c r="A36" s="5">
        <v>43054.138252314813</v>
      </c>
      <c r="B36" s="6" t="s">
        <v>210</v>
      </c>
      <c r="C36" s="6" t="s">
        <v>211</v>
      </c>
      <c r="D36" s="6" t="s">
        <v>160</v>
      </c>
      <c r="E36" s="7">
        <v>1420</v>
      </c>
      <c r="F36" s="6" t="s">
        <v>164</v>
      </c>
      <c r="G36" s="6" t="s">
        <v>142</v>
      </c>
    </row>
    <row r="37" spans="1:7" x14ac:dyDescent="0.25">
      <c r="A37" s="5">
        <v>43054.291493055556</v>
      </c>
      <c r="B37" s="6" t="s">
        <v>212</v>
      </c>
      <c r="C37" s="6" t="s">
        <v>213</v>
      </c>
      <c r="D37" s="6" t="s">
        <v>153</v>
      </c>
      <c r="E37" s="7">
        <v>2840</v>
      </c>
      <c r="F37" s="6" t="s">
        <v>141</v>
      </c>
      <c r="G37" s="6" t="s">
        <v>172</v>
      </c>
    </row>
    <row r="38" spans="1:7" x14ac:dyDescent="0.25">
      <c r="A38" s="5">
        <v>43066.487245370372</v>
      </c>
      <c r="B38" s="6" t="s">
        <v>156</v>
      </c>
      <c r="C38" s="6" t="s">
        <v>214</v>
      </c>
      <c r="D38" s="6" t="s">
        <v>140</v>
      </c>
      <c r="E38" s="7">
        <v>2130</v>
      </c>
      <c r="F38" s="6" t="s">
        <v>145</v>
      </c>
      <c r="G38" s="6" t="s">
        <v>142</v>
      </c>
    </row>
    <row r="39" spans="1:7" x14ac:dyDescent="0.25">
      <c r="A39" s="5">
        <v>43066.860590277778</v>
      </c>
      <c r="B39" s="6" t="s">
        <v>215</v>
      </c>
      <c r="C39" s="6" t="s">
        <v>216</v>
      </c>
      <c r="D39" s="6" t="s">
        <v>153</v>
      </c>
      <c r="E39" s="7">
        <v>2130</v>
      </c>
      <c r="F39" s="6" t="s">
        <v>164</v>
      </c>
      <c r="G39" s="6" t="s">
        <v>146</v>
      </c>
    </row>
    <row r="40" spans="1:7" x14ac:dyDescent="0.25">
      <c r="A40" s="5">
        <v>43069.836701388886</v>
      </c>
      <c r="B40" s="6" t="s">
        <v>217</v>
      </c>
      <c r="C40" s="6" t="s">
        <v>218</v>
      </c>
      <c r="D40" s="6" t="s">
        <v>140</v>
      </c>
      <c r="E40" s="7">
        <v>2840</v>
      </c>
      <c r="F40" s="6" t="s">
        <v>145</v>
      </c>
      <c r="G40" s="6" t="s">
        <v>149</v>
      </c>
    </row>
    <row r="41" spans="1:7" x14ac:dyDescent="0.25">
      <c r="A41" s="5">
        <v>43070.901817129627</v>
      </c>
      <c r="B41" s="6" t="s">
        <v>219</v>
      </c>
      <c r="C41" s="6" t="s">
        <v>220</v>
      </c>
      <c r="D41" s="6" t="s">
        <v>160</v>
      </c>
      <c r="E41" s="7">
        <v>1420</v>
      </c>
      <c r="F41" s="6" t="s">
        <v>141</v>
      </c>
      <c r="G41" s="6" t="s">
        <v>149</v>
      </c>
    </row>
    <row r="42" spans="1:7" x14ac:dyDescent="0.25">
      <c r="A42" s="5">
        <v>43071.476006944446</v>
      </c>
      <c r="B42" s="6" t="s">
        <v>221</v>
      </c>
      <c r="C42" s="6" t="s">
        <v>222</v>
      </c>
      <c r="D42" s="6" t="s">
        <v>140</v>
      </c>
      <c r="E42" s="7">
        <v>2840</v>
      </c>
      <c r="F42" s="6" t="s">
        <v>145</v>
      </c>
      <c r="G42" s="6" t="s">
        <v>142</v>
      </c>
    </row>
    <row r="43" spans="1:7" x14ac:dyDescent="0.25">
      <c r="A43" s="5">
        <v>43073.876921296294</v>
      </c>
      <c r="B43" s="6" t="s">
        <v>223</v>
      </c>
      <c r="C43" s="6" t="s">
        <v>224</v>
      </c>
      <c r="D43" s="6" t="s">
        <v>153</v>
      </c>
      <c r="E43" s="7">
        <v>1420</v>
      </c>
      <c r="F43" s="6" t="s">
        <v>145</v>
      </c>
      <c r="G43" s="6" t="s">
        <v>142</v>
      </c>
    </row>
    <row r="44" spans="1:7" x14ac:dyDescent="0.25">
      <c r="A44" s="5">
        <v>43075.066342592596</v>
      </c>
      <c r="B44" s="6" t="s">
        <v>225</v>
      </c>
      <c r="C44" s="6" t="s">
        <v>226</v>
      </c>
      <c r="D44" s="6" t="s">
        <v>153</v>
      </c>
      <c r="E44" s="7">
        <v>2840</v>
      </c>
      <c r="F44" s="6" t="s">
        <v>145</v>
      </c>
      <c r="G44" s="6" t="s">
        <v>142</v>
      </c>
    </row>
    <row r="45" spans="1:7" x14ac:dyDescent="0.25">
      <c r="A45" s="5">
        <v>43076.190868055557</v>
      </c>
      <c r="B45" s="6" t="s">
        <v>138</v>
      </c>
      <c r="C45" s="6" t="s">
        <v>227</v>
      </c>
      <c r="D45" s="6" t="s">
        <v>153</v>
      </c>
      <c r="E45" s="7">
        <v>2840</v>
      </c>
      <c r="F45" s="6" t="s">
        <v>145</v>
      </c>
      <c r="G45" s="6" t="s">
        <v>142</v>
      </c>
    </row>
    <row r="46" spans="1:7" x14ac:dyDescent="0.25">
      <c r="A46" s="5">
        <v>43076.571539351855</v>
      </c>
      <c r="B46" s="6" t="s">
        <v>228</v>
      </c>
      <c r="C46" s="6" t="s">
        <v>229</v>
      </c>
      <c r="D46" s="6" t="s">
        <v>153</v>
      </c>
      <c r="E46" s="7">
        <v>1420</v>
      </c>
      <c r="F46" s="6" t="s">
        <v>141</v>
      </c>
      <c r="G46" s="6" t="s">
        <v>172</v>
      </c>
    </row>
    <row r="47" spans="1:7" x14ac:dyDescent="0.25">
      <c r="A47" s="5">
        <v>43081.938611111109</v>
      </c>
      <c r="B47" s="6" t="s">
        <v>230</v>
      </c>
      <c r="C47" s="6" t="s">
        <v>231</v>
      </c>
      <c r="D47" s="6" t="s">
        <v>160</v>
      </c>
      <c r="E47" s="7">
        <v>2840</v>
      </c>
      <c r="F47" s="6" t="s">
        <v>141</v>
      </c>
      <c r="G47" s="6" t="s">
        <v>146</v>
      </c>
    </row>
    <row r="48" spans="1:7" x14ac:dyDescent="0.25">
      <c r="A48" s="5">
        <v>43084.989363425928</v>
      </c>
      <c r="B48" s="6" t="s">
        <v>232</v>
      </c>
      <c r="C48" s="6" t="s">
        <v>233</v>
      </c>
      <c r="D48" s="6" t="s">
        <v>140</v>
      </c>
      <c r="E48" s="7">
        <v>2840</v>
      </c>
      <c r="F48" s="6" t="s">
        <v>164</v>
      </c>
      <c r="G48" s="6" t="s">
        <v>142</v>
      </c>
    </row>
    <row r="49" spans="1:7" x14ac:dyDescent="0.25">
      <c r="A49" s="5">
        <v>43086.56449074074</v>
      </c>
      <c r="B49" s="6" t="s">
        <v>234</v>
      </c>
      <c r="C49" s="6" t="s">
        <v>235</v>
      </c>
      <c r="D49" s="6" t="s">
        <v>140</v>
      </c>
      <c r="E49" s="7">
        <v>2130</v>
      </c>
      <c r="F49" s="6" t="s">
        <v>141</v>
      </c>
      <c r="G49" s="6" t="s">
        <v>188</v>
      </c>
    </row>
    <row r="50" spans="1:7" x14ac:dyDescent="0.25">
      <c r="A50" s="5">
        <v>43086.65929398148</v>
      </c>
      <c r="B50" s="6" t="s">
        <v>236</v>
      </c>
      <c r="C50" s="6" t="s">
        <v>237</v>
      </c>
      <c r="D50" s="6" t="s">
        <v>140</v>
      </c>
      <c r="E50" s="7">
        <v>2130</v>
      </c>
      <c r="F50" s="6" t="s">
        <v>148</v>
      </c>
      <c r="G50" s="6" t="s">
        <v>188</v>
      </c>
    </row>
    <row r="51" spans="1:7" x14ac:dyDescent="0.25">
      <c r="A51" s="5">
        <v>43093.865486111114</v>
      </c>
      <c r="B51" s="6" t="s">
        <v>238</v>
      </c>
      <c r="C51" s="6" t="s">
        <v>239</v>
      </c>
      <c r="D51" s="6" t="s">
        <v>160</v>
      </c>
      <c r="E51" s="7">
        <v>1420</v>
      </c>
      <c r="F51" s="6" t="s">
        <v>141</v>
      </c>
      <c r="G51" s="6" t="s">
        <v>142</v>
      </c>
    </row>
    <row r="52" spans="1:7" x14ac:dyDescent="0.25">
      <c r="A52" s="5">
        <v>43094.374710648146</v>
      </c>
      <c r="B52" s="6" t="s">
        <v>240</v>
      </c>
      <c r="C52" s="6" t="s">
        <v>241</v>
      </c>
      <c r="D52" s="6" t="s">
        <v>140</v>
      </c>
      <c r="E52" s="7">
        <v>1420</v>
      </c>
      <c r="F52" s="6" t="s">
        <v>141</v>
      </c>
      <c r="G52" s="6" t="s">
        <v>149</v>
      </c>
    </row>
    <row r="53" spans="1:7" x14ac:dyDescent="0.25">
      <c r="A53" s="5">
        <v>43100.045300925929</v>
      </c>
      <c r="B53" s="6" t="s">
        <v>242</v>
      </c>
      <c r="C53" s="6" t="s">
        <v>243</v>
      </c>
      <c r="D53" s="6" t="s">
        <v>140</v>
      </c>
      <c r="E53" s="7">
        <v>2840</v>
      </c>
      <c r="F53" s="6" t="s">
        <v>141</v>
      </c>
      <c r="G53" s="6" t="s">
        <v>142</v>
      </c>
    </row>
    <row r="54" spans="1:7" x14ac:dyDescent="0.25">
      <c r="A54" s="5">
        <v>43102.012291666666</v>
      </c>
      <c r="B54" s="6" t="s">
        <v>244</v>
      </c>
      <c r="C54" s="6" t="s">
        <v>245</v>
      </c>
      <c r="D54" s="6" t="s">
        <v>140</v>
      </c>
      <c r="E54" s="7">
        <v>2840</v>
      </c>
      <c r="F54" s="6" t="s">
        <v>164</v>
      </c>
      <c r="G54" s="6" t="s">
        <v>149</v>
      </c>
    </row>
    <row r="55" spans="1:7" x14ac:dyDescent="0.25">
      <c r="A55" s="5">
        <v>43104.680995370371</v>
      </c>
      <c r="B55" s="6" t="s">
        <v>246</v>
      </c>
      <c r="C55" s="6" t="s">
        <v>247</v>
      </c>
      <c r="D55" s="6" t="s">
        <v>140</v>
      </c>
      <c r="E55" s="7">
        <v>2130</v>
      </c>
      <c r="F55" s="6" t="s">
        <v>145</v>
      </c>
      <c r="G55" s="6" t="s">
        <v>142</v>
      </c>
    </row>
    <row r="56" spans="1:7" x14ac:dyDescent="0.25">
      <c r="A56" s="5">
        <v>43109.216782407406</v>
      </c>
      <c r="B56" s="6" t="s">
        <v>248</v>
      </c>
      <c r="C56" s="6" t="s">
        <v>249</v>
      </c>
      <c r="D56" s="6" t="s">
        <v>160</v>
      </c>
      <c r="E56" s="7">
        <v>1420</v>
      </c>
      <c r="F56" s="6" t="s">
        <v>141</v>
      </c>
      <c r="G56" s="6" t="s">
        <v>142</v>
      </c>
    </row>
    <row r="57" spans="1:7" x14ac:dyDescent="0.25">
      <c r="A57" s="5">
        <v>43109.805347222224</v>
      </c>
      <c r="B57" s="6" t="s">
        <v>250</v>
      </c>
      <c r="C57" s="6" t="s">
        <v>251</v>
      </c>
      <c r="D57" s="6" t="s">
        <v>153</v>
      </c>
      <c r="E57" s="7">
        <v>2130</v>
      </c>
      <c r="F57" s="6" t="s">
        <v>141</v>
      </c>
      <c r="G57" s="6" t="s">
        <v>149</v>
      </c>
    </row>
    <row r="58" spans="1:7" x14ac:dyDescent="0.25">
      <c r="A58" s="5">
        <v>43110.502372685187</v>
      </c>
      <c r="B58" s="6" t="s">
        <v>252</v>
      </c>
      <c r="C58" s="6" t="s">
        <v>253</v>
      </c>
      <c r="D58" s="6" t="s">
        <v>140</v>
      </c>
      <c r="E58" s="7">
        <v>2840</v>
      </c>
      <c r="F58" s="6" t="s">
        <v>141</v>
      </c>
      <c r="G58" s="6" t="s">
        <v>142</v>
      </c>
    </row>
    <row r="59" spans="1:7" x14ac:dyDescent="0.25">
      <c r="A59" s="5">
        <v>43122.932476851849</v>
      </c>
      <c r="B59" s="6" t="s">
        <v>254</v>
      </c>
      <c r="C59" s="6" t="s">
        <v>152</v>
      </c>
      <c r="D59" s="6" t="s">
        <v>153</v>
      </c>
      <c r="E59" s="7">
        <v>2840</v>
      </c>
      <c r="F59" s="6" t="s">
        <v>141</v>
      </c>
      <c r="G59" s="6" t="s">
        <v>149</v>
      </c>
    </row>
    <row r="60" spans="1:7" x14ac:dyDescent="0.25">
      <c r="A60" s="5">
        <v>43124.214259259257</v>
      </c>
      <c r="B60" s="6" t="s">
        <v>208</v>
      </c>
      <c r="C60" s="6" t="s">
        <v>119</v>
      </c>
      <c r="D60" s="6" t="s">
        <v>153</v>
      </c>
      <c r="E60" s="7">
        <v>2130</v>
      </c>
      <c r="F60" s="6" t="s">
        <v>164</v>
      </c>
      <c r="G60" s="6" t="s">
        <v>146</v>
      </c>
    </row>
    <row r="61" spans="1:7" x14ac:dyDescent="0.25">
      <c r="A61" s="5">
        <v>43124.232395833336</v>
      </c>
      <c r="B61" s="6" t="s">
        <v>255</v>
      </c>
      <c r="C61" s="6" t="s">
        <v>256</v>
      </c>
      <c r="D61" s="6" t="s">
        <v>140</v>
      </c>
      <c r="E61" s="7">
        <v>1420</v>
      </c>
      <c r="F61" s="6" t="s">
        <v>164</v>
      </c>
      <c r="G61" s="6" t="s">
        <v>188</v>
      </c>
    </row>
    <row r="62" spans="1:7" x14ac:dyDescent="0.25">
      <c r="A62" s="5">
        <v>43127.786851851852</v>
      </c>
      <c r="B62" s="6" t="s">
        <v>257</v>
      </c>
      <c r="C62" s="6" t="s">
        <v>258</v>
      </c>
      <c r="D62" s="6" t="s">
        <v>153</v>
      </c>
      <c r="E62" s="7">
        <v>2840</v>
      </c>
      <c r="F62" s="6" t="s">
        <v>145</v>
      </c>
      <c r="G62" s="6" t="s">
        <v>142</v>
      </c>
    </row>
    <row r="63" spans="1:7" x14ac:dyDescent="0.25">
      <c r="A63" s="5">
        <v>43131.483240740738</v>
      </c>
      <c r="B63" s="6" t="s">
        <v>259</v>
      </c>
      <c r="C63" s="6" t="s">
        <v>260</v>
      </c>
      <c r="D63" s="6" t="s">
        <v>153</v>
      </c>
      <c r="E63" s="7">
        <v>2130</v>
      </c>
      <c r="F63" s="6" t="s">
        <v>141</v>
      </c>
      <c r="G63" s="6" t="s">
        <v>142</v>
      </c>
    </row>
    <row r="64" spans="1:7" x14ac:dyDescent="0.25">
      <c r="A64" s="5">
        <v>43134.458368055559</v>
      </c>
      <c r="B64" s="6" t="s">
        <v>149</v>
      </c>
      <c r="C64" s="6" t="s">
        <v>261</v>
      </c>
      <c r="D64" s="6" t="s">
        <v>153</v>
      </c>
      <c r="E64" s="7">
        <v>2840</v>
      </c>
      <c r="F64" s="6" t="s">
        <v>141</v>
      </c>
      <c r="G64" s="6" t="s">
        <v>149</v>
      </c>
    </row>
    <row r="65" spans="1:7" x14ac:dyDescent="0.25">
      <c r="A65" s="5">
        <v>43140.121388888889</v>
      </c>
      <c r="B65" s="6" t="s">
        <v>262</v>
      </c>
      <c r="C65" s="6" t="s">
        <v>263</v>
      </c>
      <c r="D65" s="6" t="s">
        <v>153</v>
      </c>
      <c r="E65" s="7">
        <v>2840</v>
      </c>
      <c r="F65" s="6" t="s">
        <v>141</v>
      </c>
      <c r="G65" s="6" t="s">
        <v>188</v>
      </c>
    </row>
    <row r="66" spans="1:7" x14ac:dyDescent="0.25">
      <c r="A66" s="5">
        <v>43140.304606481484</v>
      </c>
      <c r="B66" s="6" t="s">
        <v>264</v>
      </c>
      <c r="C66" s="6" t="s">
        <v>265</v>
      </c>
      <c r="D66" s="6" t="s">
        <v>140</v>
      </c>
      <c r="E66" s="7">
        <v>1420</v>
      </c>
      <c r="F66" s="6" t="s">
        <v>141</v>
      </c>
      <c r="G66" s="6" t="s">
        <v>142</v>
      </c>
    </row>
    <row r="67" spans="1:7" x14ac:dyDescent="0.25">
      <c r="A67" s="5">
        <v>43140.981793981482</v>
      </c>
      <c r="B67" s="6" t="s">
        <v>175</v>
      </c>
      <c r="C67" s="6" t="s">
        <v>266</v>
      </c>
      <c r="D67" s="6" t="s">
        <v>153</v>
      </c>
      <c r="E67" s="7">
        <v>1420</v>
      </c>
      <c r="F67" s="6" t="s">
        <v>164</v>
      </c>
      <c r="G67" s="6" t="s">
        <v>172</v>
      </c>
    </row>
    <row r="68" spans="1:7" x14ac:dyDescent="0.25">
      <c r="A68" s="5">
        <v>43141.220439814817</v>
      </c>
      <c r="B68" s="6" t="s">
        <v>267</v>
      </c>
      <c r="C68" s="6" t="s">
        <v>268</v>
      </c>
      <c r="D68" s="6" t="s">
        <v>160</v>
      </c>
      <c r="E68" s="7">
        <v>2840</v>
      </c>
      <c r="F68" s="6" t="s">
        <v>145</v>
      </c>
      <c r="G68" s="6" t="s">
        <v>146</v>
      </c>
    </row>
    <row r="69" spans="1:7" x14ac:dyDescent="0.25">
      <c r="A69" s="5">
        <v>43142.157881944448</v>
      </c>
      <c r="B69" s="6" t="s">
        <v>269</v>
      </c>
      <c r="C69" s="6" t="s">
        <v>270</v>
      </c>
      <c r="D69" s="6" t="s">
        <v>140</v>
      </c>
      <c r="E69" s="7">
        <v>1420</v>
      </c>
      <c r="F69" s="6" t="s">
        <v>141</v>
      </c>
      <c r="G69" s="6" t="s">
        <v>149</v>
      </c>
    </row>
    <row r="70" spans="1:7" x14ac:dyDescent="0.25">
      <c r="A70" s="5">
        <v>43149.071539351855</v>
      </c>
      <c r="B70" s="6" t="s">
        <v>271</v>
      </c>
      <c r="C70" s="6" t="s">
        <v>272</v>
      </c>
      <c r="D70" s="6" t="s">
        <v>160</v>
      </c>
      <c r="E70" s="7">
        <v>2840</v>
      </c>
      <c r="F70" s="6" t="s">
        <v>145</v>
      </c>
      <c r="G70" s="6" t="s">
        <v>142</v>
      </c>
    </row>
    <row r="71" spans="1:7" x14ac:dyDescent="0.25">
      <c r="A71" s="5">
        <v>43149.363622685189</v>
      </c>
      <c r="B71" s="6" t="s">
        <v>273</v>
      </c>
      <c r="C71" s="6" t="s">
        <v>274</v>
      </c>
      <c r="D71" s="6" t="s">
        <v>160</v>
      </c>
      <c r="E71" s="7">
        <v>2130</v>
      </c>
      <c r="F71" s="6" t="s">
        <v>141</v>
      </c>
      <c r="G71" s="6" t="s">
        <v>172</v>
      </c>
    </row>
    <row r="72" spans="1:7" x14ac:dyDescent="0.25">
      <c r="A72" s="5">
        <v>43149.998425925929</v>
      </c>
      <c r="B72" s="6" t="s">
        <v>275</v>
      </c>
      <c r="C72" s="6" t="s">
        <v>276</v>
      </c>
      <c r="D72" s="6" t="s">
        <v>160</v>
      </c>
      <c r="E72" s="7">
        <v>2840</v>
      </c>
      <c r="F72" s="6" t="s">
        <v>141</v>
      </c>
      <c r="G72" s="6" t="s">
        <v>142</v>
      </c>
    </row>
    <row r="73" spans="1:7" x14ac:dyDescent="0.25">
      <c r="A73" s="5">
        <v>43150.082962962966</v>
      </c>
      <c r="B73" s="6" t="s">
        <v>277</v>
      </c>
      <c r="C73" s="6" t="s">
        <v>278</v>
      </c>
      <c r="D73" s="6" t="s">
        <v>140</v>
      </c>
      <c r="E73" s="7">
        <v>2130</v>
      </c>
      <c r="F73" s="6" t="s">
        <v>164</v>
      </c>
      <c r="G73" s="6" t="s">
        <v>149</v>
      </c>
    </row>
    <row r="74" spans="1:7" x14ac:dyDescent="0.25">
      <c r="A74" s="5">
        <v>43150.494189814817</v>
      </c>
      <c r="B74" s="6" t="s">
        <v>279</v>
      </c>
      <c r="C74" s="6" t="s">
        <v>31</v>
      </c>
      <c r="D74" s="6" t="s">
        <v>140</v>
      </c>
      <c r="E74" s="7">
        <v>2840</v>
      </c>
      <c r="F74" s="6" t="s">
        <v>141</v>
      </c>
      <c r="G74" s="6" t="s">
        <v>142</v>
      </c>
    </row>
    <row r="75" spans="1:7" x14ac:dyDescent="0.25">
      <c r="A75" s="5">
        <v>43151.701469907406</v>
      </c>
      <c r="B75" s="6" t="s">
        <v>280</v>
      </c>
      <c r="C75" s="6" t="s">
        <v>281</v>
      </c>
      <c r="D75" s="6" t="s">
        <v>160</v>
      </c>
      <c r="E75" s="7">
        <v>2840</v>
      </c>
      <c r="F75" s="6" t="s">
        <v>164</v>
      </c>
      <c r="G75" s="6" t="s">
        <v>146</v>
      </c>
    </row>
    <row r="76" spans="1:7" x14ac:dyDescent="0.25">
      <c r="A76" s="5">
        <v>43153.06695601852</v>
      </c>
      <c r="B76" s="6" t="s">
        <v>282</v>
      </c>
      <c r="C76" s="6" t="s">
        <v>283</v>
      </c>
      <c r="D76" s="6" t="s">
        <v>160</v>
      </c>
      <c r="E76" s="7">
        <v>2840</v>
      </c>
      <c r="F76" s="6" t="s">
        <v>148</v>
      </c>
      <c r="G76" s="6" t="s">
        <v>142</v>
      </c>
    </row>
    <row r="77" spans="1:7" x14ac:dyDescent="0.25">
      <c r="A77" s="5">
        <v>43153.387546296297</v>
      </c>
      <c r="B77" s="6" t="s">
        <v>284</v>
      </c>
      <c r="C77" s="6" t="s">
        <v>8</v>
      </c>
      <c r="D77" s="6" t="s">
        <v>140</v>
      </c>
      <c r="E77" s="7">
        <v>2130</v>
      </c>
      <c r="F77" s="6" t="s">
        <v>164</v>
      </c>
      <c r="G77" s="6" t="s">
        <v>142</v>
      </c>
    </row>
    <row r="78" spans="1:7" x14ac:dyDescent="0.25">
      <c r="A78" s="5">
        <v>43154.120844907404</v>
      </c>
      <c r="B78" s="6" t="s">
        <v>285</v>
      </c>
      <c r="C78" s="6" t="s">
        <v>286</v>
      </c>
      <c r="D78" s="6" t="s">
        <v>160</v>
      </c>
      <c r="E78" s="7">
        <v>2130</v>
      </c>
      <c r="F78" s="6" t="s">
        <v>145</v>
      </c>
      <c r="G78" s="6" t="s">
        <v>146</v>
      </c>
    </row>
    <row r="79" spans="1:7" x14ac:dyDescent="0.25">
      <c r="A79" s="5">
        <v>43154.808344907404</v>
      </c>
      <c r="B79" s="6" t="s">
        <v>287</v>
      </c>
      <c r="C79" s="6" t="s">
        <v>288</v>
      </c>
      <c r="D79" s="6" t="s">
        <v>140</v>
      </c>
      <c r="E79" s="7">
        <v>1420</v>
      </c>
      <c r="F79" s="6" t="s">
        <v>148</v>
      </c>
      <c r="G79" s="6" t="s">
        <v>142</v>
      </c>
    </row>
    <row r="80" spans="1:7" x14ac:dyDescent="0.25">
      <c r="A80" s="5">
        <v>43156.16609953704</v>
      </c>
      <c r="B80" s="6" t="s">
        <v>138</v>
      </c>
      <c r="C80" s="6" t="s">
        <v>289</v>
      </c>
      <c r="D80" s="6" t="s">
        <v>160</v>
      </c>
      <c r="E80" s="7">
        <v>1420</v>
      </c>
      <c r="F80" s="6" t="s">
        <v>141</v>
      </c>
      <c r="G80" s="6" t="s">
        <v>142</v>
      </c>
    </row>
    <row r="81" spans="1:7" x14ac:dyDescent="0.25">
      <c r="A81" s="5">
        <v>43157.640057870369</v>
      </c>
      <c r="B81" s="6" t="s">
        <v>290</v>
      </c>
      <c r="C81" s="6" t="s">
        <v>291</v>
      </c>
      <c r="D81" s="6" t="s">
        <v>140</v>
      </c>
      <c r="E81" s="7">
        <v>1420</v>
      </c>
      <c r="F81" s="6" t="s">
        <v>141</v>
      </c>
      <c r="G81" s="6" t="s">
        <v>172</v>
      </c>
    </row>
    <row r="82" spans="1:7" x14ac:dyDescent="0.25">
      <c r="A82" s="5">
        <v>43160.373865740738</v>
      </c>
      <c r="B82" s="6" t="s">
        <v>201</v>
      </c>
      <c r="C82" s="6" t="s">
        <v>292</v>
      </c>
      <c r="D82" s="6" t="s">
        <v>153</v>
      </c>
      <c r="E82" s="7">
        <v>1420</v>
      </c>
      <c r="F82" s="6" t="s">
        <v>145</v>
      </c>
      <c r="G82" s="6" t="s">
        <v>142</v>
      </c>
    </row>
    <row r="83" spans="1:7" x14ac:dyDescent="0.25">
      <c r="A83" s="5">
        <v>43166.996886574074</v>
      </c>
      <c r="B83" s="6" t="s">
        <v>293</v>
      </c>
      <c r="C83" s="6" t="s">
        <v>294</v>
      </c>
      <c r="D83" s="6" t="s">
        <v>140</v>
      </c>
      <c r="E83" s="7">
        <v>2130</v>
      </c>
      <c r="F83" s="6" t="s">
        <v>141</v>
      </c>
      <c r="G83" s="6" t="s">
        <v>149</v>
      </c>
    </row>
    <row r="84" spans="1:7" x14ac:dyDescent="0.25">
      <c r="A84" s="5">
        <v>43167.022245370368</v>
      </c>
      <c r="B84" s="6" t="s">
        <v>295</v>
      </c>
      <c r="C84" s="6" t="s">
        <v>296</v>
      </c>
      <c r="D84" s="6" t="s">
        <v>153</v>
      </c>
      <c r="E84" s="7">
        <v>2840</v>
      </c>
      <c r="F84" s="6" t="s">
        <v>164</v>
      </c>
      <c r="G84" s="6" t="s">
        <v>149</v>
      </c>
    </row>
    <row r="85" spans="1:7" x14ac:dyDescent="0.25">
      <c r="A85" s="5">
        <v>43169.152951388889</v>
      </c>
      <c r="B85" s="6" t="s">
        <v>297</v>
      </c>
      <c r="C85" s="6" t="s">
        <v>298</v>
      </c>
      <c r="D85" s="6" t="s">
        <v>160</v>
      </c>
      <c r="E85" s="7">
        <v>2840</v>
      </c>
      <c r="F85" s="6" t="s">
        <v>141</v>
      </c>
      <c r="G85" s="6" t="s">
        <v>146</v>
      </c>
    </row>
    <row r="86" spans="1:7" x14ac:dyDescent="0.25">
      <c r="A86" s="5">
        <v>43171.402592592596</v>
      </c>
      <c r="B86" s="6" t="s">
        <v>299</v>
      </c>
      <c r="C86" s="6" t="s">
        <v>300</v>
      </c>
      <c r="D86" s="6" t="s">
        <v>140</v>
      </c>
      <c r="E86" s="7">
        <v>2840</v>
      </c>
      <c r="F86" s="6" t="s">
        <v>141</v>
      </c>
      <c r="G86" s="6" t="s">
        <v>142</v>
      </c>
    </row>
    <row r="87" spans="1:7" x14ac:dyDescent="0.25">
      <c r="A87" s="5">
        <v>43171.997141203705</v>
      </c>
      <c r="B87" s="6" t="s">
        <v>253</v>
      </c>
      <c r="C87" s="6" t="s">
        <v>93</v>
      </c>
      <c r="D87" s="6" t="s">
        <v>160</v>
      </c>
      <c r="E87" s="7">
        <v>2130</v>
      </c>
      <c r="F87" s="6" t="s">
        <v>164</v>
      </c>
      <c r="G87" s="6" t="s">
        <v>142</v>
      </c>
    </row>
    <row r="88" spans="1:7" x14ac:dyDescent="0.25">
      <c r="A88" s="5">
        <v>43172.043287037035</v>
      </c>
      <c r="B88" s="6" t="s">
        <v>301</v>
      </c>
      <c r="C88" s="6" t="s">
        <v>302</v>
      </c>
      <c r="D88" s="6" t="s">
        <v>153</v>
      </c>
      <c r="E88" s="7">
        <v>2130</v>
      </c>
      <c r="F88" s="6" t="s">
        <v>145</v>
      </c>
      <c r="G88" s="6" t="s">
        <v>142</v>
      </c>
    </row>
  </sheetData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topLeftCell="D1" workbookViewId="0">
      <selection activeCell="G16" sqref="G16"/>
    </sheetView>
  </sheetViews>
  <sheetFormatPr defaultColWidth="11.5703125" defaultRowHeight="20.25" customHeight="1" x14ac:dyDescent="0.2"/>
  <cols>
    <col min="1" max="1" width="10.85546875" style="16" customWidth="1"/>
    <col min="2" max="2" width="9.7109375" style="6" customWidth="1"/>
    <col min="3" max="3" width="8" style="6" customWidth="1"/>
    <col min="4" max="4" width="13.42578125" style="12" customWidth="1"/>
    <col min="5" max="5" width="10.5703125" style="12" customWidth="1"/>
    <col min="6" max="6" width="16.140625" style="29" customWidth="1"/>
    <col min="7" max="7" width="42.140625" style="12" customWidth="1"/>
    <col min="8" max="16384" width="11.5703125" style="12"/>
  </cols>
  <sheetData>
    <row r="1" spans="1:6" ht="20.25" customHeight="1" x14ac:dyDescent="0.25">
      <c r="A1" s="17" t="s">
        <v>303</v>
      </c>
      <c r="B1" s="18" t="s">
        <v>305</v>
      </c>
      <c r="C1" s="19" t="s">
        <v>306</v>
      </c>
      <c r="D1" s="19" t="s">
        <v>307</v>
      </c>
      <c r="E1" s="19" t="s">
        <v>308</v>
      </c>
      <c r="F1" s="20" t="s">
        <v>322</v>
      </c>
    </row>
    <row r="2" spans="1:6" ht="20.25" customHeight="1" x14ac:dyDescent="0.2">
      <c r="A2" s="21">
        <v>39453</v>
      </c>
      <c r="B2" s="22" t="s">
        <v>311</v>
      </c>
      <c r="C2" s="22">
        <v>8</v>
      </c>
      <c r="D2" s="23">
        <v>389</v>
      </c>
      <c r="E2" s="23">
        <f>+C2*D2</f>
        <v>3112</v>
      </c>
      <c r="F2" s="30">
        <v>155.60000000000002</v>
      </c>
    </row>
    <row r="3" spans="1:6" ht="20.25" customHeight="1" x14ac:dyDescent="0.25">
      <c r="A3" s="24">
        <v>39487</v>
      </c>
      <c r="B3" s="25" t="s">
        <v>313</v>
      </c>
      <c r="C3" s="25">
        <v>10</v>
      </c>
      <c r="D3" s="26">
        <v>385</v>
      </c>
      <c r="E3" s="26">
        <f t="shared" ref="E3:E30" si="0">+C3*D3</f>
        <v>3850</v>
      </c>
      <c r="F3" s="27">
        <v>192.5</v>
      </c>
    </row>
    <row r="4" spans="1:6" ht="20.25" customHeight="1" x14ac:dyDescent="0.25">
      <c r="A4" s="21">
        <v>39522</v>
      </c>
      <c r="B4" s="22" t="s">
        <v>313</v>
      </c>
      <c r="C4" s="22">
        <v>3</v>
      </c>
      <c r="D4" s="23">
        <v>771</v>
      </c>
      <c r="E4" s="23">
        <f t="shared" si="0"/>
        <v>2313</v>
      </c>
      <c r="F4" s="27">
        <v>92.52</v>
      </c>
    </row>
    <row r="5" spans="1:6" ht="20.25" customHeight="1" x14ac:dyDescent="0.25">
      <c r="A5" s="24">
        <v>39556</v>
      </c>
      <c r="B5" s="25" t="s">
        <v>215</v>
      </c>
      <c r="C5" s="25">
        <v>5</v>
      </c>
      <c r="D5" s="26">
        <v>313</v>
      </c>
      <c r="E5" s="26">
        <f t="shared" si="0"/>
        <v>1565</v>
      </c>
      <c r="F5" s="27">
        <v>46.949999999999996</v>
      </c>
    </row>
    <row r="6" spans="1:6" ht="20.25" customHeight="1" x14ac:dyDescent="0.25">
      <c r="A6" s="21">
        <v>39573</v>
      </c>
      <c r="B6" s="22" t="s">
        <v>317</v>
      </c>
      <c r="C6" s="22">
        <v>10</v>
      </c>
      <c r="D6" s="23">
        <v>574</v>
      </c>
      <c r="E6" s="23">
        <f t="shared" si="0"/>
        <v>5740</v>
      </c>
      <c r="F6" s="27">
        <v>401.8</v>
      </c>
    </row>
    <row r="7" spans="1:6" ht="20.25" customHeight="1" x14ac:dyDescent="0.25">
      <c r="A7" s="24">
        <v>39590</v>
      </c>
      <c r="B7" s="25" t="s">
        <v>318</v>
      </c>
      <c r="C7" s="25">
        <v>8</v>
      </c>
      <c r="D7" s="26">
        <v>730</v>
      </c>
      <c r="E7" s="26">
        <f t="shared" si="0"/>
        <v>5840</v>
      </c>
      <c r="F7" s="27">
        <v>408.8</v>
      </c>
    </row>
    <row r="8" spans="1:6" ht="20.25" customHeight="1" x14ac:dyDescent="0.25">
      <c r="A8" s="21">
        <v>39624</v>
      </c>
      <c r="B8" s="22" t="s">
        <v>319</v>
      </c>
      <c r="C8" s="22">
        <v>4</v>
      </c>
      <c r="D8" s="23">
        <v>471</v>
      </c>
      <c r="E8" s="23">
        <f t="shared" si="0"/>
        <v>1884</v>
      </c>
      <c r="F8" s="27">
        <v>56.519999999999996</v>
      </c>
    </row>
    <row r="9" spans="1:6" ht="20.25" customHeight="1" x14ac:dyDescent="0.25">
      <c r="A9" s="24">
        <v>39675</v>
      </c>
      <c r="B9" s="25" t="s">
        <v>320</v>
      </c>
      <c r="C9" s="25">
        <v>1</v>
      </c>
      <c r="D9" s="26">
        <v>548</v>
      </c>
      <c r="E9" s="26">
        <f t="shared" si="0"/>
        <v>548</v>
      </c>
      <c r="F9" s="27">
        <v>10.96</v>
      </c>
    </row>
    <row r="10" spans="1:6" ht="20.25" customHeight="1" x14ac:dyDescent="0.25">
      <c r="A10" s="21">
        <v>39794</v>
      </c>
      <c r="B10" s="22" t="s">
        <v>311</v>
      </c>
      <c r="C10" s="22">
        <v>3</v>
      </c>
      <c r="D10" s="23">
        <v>323</v>
      </c>
      <c r="E10" s="23">
        <f t="shared" si="0"/>
        <v>969</v>
      </c>
      <c r="F10" s="27">
        <v>19.38</v>
      </c>
    </row>
    <row r="11" spans="1:6" ht="20.25" customHeight="1" x14ac:dyDescent="0.25">
      <c r="A11" s="24">
        <v>39913</v>
      </c>
      <c r="B11" s="25" t="s">
        <v>313</v>
      </c>
      <c r="C11" s="25">
        <v>5</v>
      </c>
      <c r="D11" s="26">
        <v>712</v>
      </c>
      <c r="E11" s="26">
        <f t="shared" si="0"/>
        <v>3560</v>
      </c>
      <c r="F11" s="27">
        <v>178</v>
      </c>
    </row>
    <row r="12" spans="1:6" ht="20.25" customHeight="1" x14ac:dyDescent="0.25">
      <c r="A12" s="21">
        <v>39947</v>
      </c>
      <c r="B12" s="22" t="s">
        <v>313</v>
      </c>
      <c r="C12" s="22">
        <v>9</v>
      </c>
      <c r="D12" s="23">
        <v>432</v>
      </c>
      <c r="E12" s="23">
        <f t="shared" si="0"/>
        <v>3888</v>
      </c>
      <c r="F12" s="27">
        <v>194.4</v>
      </c>
    </row>
    <row r="13" spans="1:6" ht="20.25" customHeight="1" x14ac:dyDescent="0.25">
      <c r="A13" s="24">
        <v>40066</v>
      </c>
      <c r="B13" s="28" t="s">
        <v>215</v>
      </c>
      <c r="C13" s="25">
        <v>6</v>
      </c>
      <c r="D13" s="26">
        <v>460</v>
      </c>
      <c r="E13" s="26">
        <f t="shared" si="0"/>
        <v>2760</v>
      </c>
      <c r="F13" s="27">
        <v>110.4</v>
      </c>
    </row>
    <row r="14" spans="1:6" ht="20.25" customHeight="1" x14ac:dyDescent="0.25">
      <c r="A14" s="21">
        <v>40117</v>
      </c>
      <c r="B14" s="22" t="s">
        <v>317</v>
      </c>
      <c r="C14" s="22">
        <v>3</v>
      </c>
      <c r="D14" s="23">
        <v>741</v>
      </c>
      <c r="E14" s="23">
        <f t="shared" si="0"/>
        <v>2223</v>
      </c>
      <c r="F14" s="27">
        <v>88.92</v>
      </c>
    </row>
    <row r="15" spans="1:6" ht="20.25" customHeight="1" x14ac:dyDescent="0.25">
      <c r="A15" s="24">
        <v>39709</v>
      </c>
      <c r="B15" s="25" t="s">
        <v>318</v>
      </c>
      <c r="C15" s="25">
        <v>8</v>
      </c>
      <c r="D15" s="26">
        <v>580</v>
      </c>
      <c r="E15" s="26">
        <f t="shared" si="0"/>
        <v>4640</v>
      </c>
      <c r="F15" s="27">
        <v>278.39999999999998</v>
      </c>
    </row>
    <row r="16" spans="1:6" ht="20.25" customHeight="1" x14ac:dyDescent="0.25">
      <c r="A16" s="21">
        <v>39777</v>
      </c>
      <c r="B16" s="22" t="s">
        <v>311</v>
      </c>
      <c r="C16" s="22">
        <v>6</v>
      </c>
      <c r="D16" s="23">
        <v>685</v>
      </c>
      <c r="E16" s="23">
        <f t="shared" si="0"/>
        <v>4110</v>
      </c>
      <c r="F16" s="27">
        <v>246.6</v>
      </c>
    </row>
    <row r="17" spans="1:6" ht="20.25" customHeight="1" x14ac:dyDescent="0.25">
      <c r="A17" s="24">
        <v>39811</v>
      </c>
      <c r="B17" s="25" t="s">
        <v>313</v>
      </c>
      <c r="C17" s="25">
        <v>2</v>
      </c>
      <c r="D17" s="26">
        <v>401</v>
      </c>
      <c r="E17" s="26">
        <f t="shared" si="0"/>
        <v>802</v>
      </c>
      <c r="F17" s="27">
        <v>16.04</v>
      </c>
    </row>
    <row r="18" spans="1:6" ht="20.25" customHeight="1" x14ac:dyDescent="0.25">
      <c r="A18" s="21">
        <v>39896</v>
      </c>
      <c r="B18" s="22" t="s">
        <v>313</v>
      </c>
      <c r="C18" s="22">
        <v>10</v>
      </c>
      <c r="D18" s="23">
        <v>342</v>
      </c>
      <c r="E18" s="23">
        <f t="shared" si="0"/>
        <v>3420</v>
      </c>
      <c r="F18" s="27">
        <v>171</v>
      </c>
    </row>
    <row r="19" spans="1:6" ht="20.25" customHeight="1" x14ac:dyDescent="0.25">
      <c r="A19" s="24">
        <v>39998</v>
      </c>
      <c r="B19" s="25" t="s">
        <v>215</v>
      </c>
      <c r="C19" s="25">
        <v>8</v>
      </c>
      <c r="D19" s="26">
        <v>475</v>
      </c>
      <c r="E19" s="26">
        <f t="shared" si="0"/>
        <v>3800</v>
      </c>
      <c r="F19" s="27">
        <v>190</v>
      </c>
    </row>
    <row r="20" spans="1:6" s="29" customFormat="1" ht="20.25" customHeight="1" x14ac:dyDescent="0.25">
      <c r="A20" s="21">
        <v>40015</v>
      </c>
      <c r="B20" s="22" t="s">
        <v>317</v>
      </c>
      <c r="C20" s="22">
        <v>3</v>
      </c>
      <c r="D20" s="23">
        <v>535</v>
      </c>
      <c r="E20" s="23">
        <f t="shared" si="0"/>
        <v>1605</v>
      </c>
      <c r="F20" s="27">
        <v>48.15</v>
      </c>
    </row>
    <row r="21" spans="1:6" s="29" customFormat="1" ht="20.25" customHeight="1" x14ac:dyDescent="0.25">
      <c r="A21" s="24">
        <v>40032</v>
      </c>
      <c r="B21" s="25" t="s">
        <v>318</v>
      </c>
      <c r="C21" s="25">
        <v>3</v>
      </c>
      <c r="D21" s="26">
        <v>663</v>
      </c>
      <c r="E21" s="26">
        <f t="shared" si="0"/>
        <v>1989</v>
      </c>
      <c r="F21" s="27">
        <v>59.669999999999995</v>
      </c>
    </row>
    <row r="22" spans="1:6" s="29" customFormat="1" ht="20.25" customHeight="1" x14ac:dyDescent="0.25">
      <c r="A22" s="21">
        <v>39504</v>
      </c>
      <c r="B22" s="22" t="s">
        <v>321</v>
      </c>
      <c r="C22" s="22">
        <v>10</v>
      </c>
      <c r="D22" s="23">
        <v>762</v>
      </c>
      <c r="E22" s="23">
        <f t="shared" si="0"/>
        <v>7620</v>
      </c>
      <c r="F22" s="27">
        <v>609.6</v>
      </c>
    </row>
    <row r="23" spans="1:6" s="29" customFormat="1" ht="20.25" customHeight="1" x14ac:dyDescent="0.25">
      <c r="A23" s="24">
        <v>39743</v>
      </c>
      <c r="B23" s="25" t="s">
        <v>320</v>
      </c>
      <c r="C23" s="25">
        <v>5</v>
      </c>
      <c r="D23" s="26">
        <v>425</v>
      </c>
      <c r="E23" s="26">
        <f t="shared" si="0"/>
        <v>2125</v>
      </c>
      <c r="F23" s="27">
        <v>85</v>
      </c>
    </row>
    <row r="24" spans="1:6" s="29" customFormat="1" ht="20.25" customHeight="1" x14ac:dyDescent="0.25">
      <c r="A24" s="21">
        <v>39760</v>
      </c>
      <c r="B24" s="22" t="s">
        <v>311</v>
      </c>
      <c r="C24" s="22">
        <v>1</v>
      </c>
      <c r="D24" s="23">
        <v>639</v>
      </c>
      <c r="E24" s="23">
        <f t="shared" si="0"/>
        <v>639</v>
      </c>
      <c r="F24" s="27">
        <v>12.780000000000001</v>
      </c>
    </row>
    <row r="25" spans="1:6" s="29" customFormat="1" ht="20.25" customHeight="1" x14ac:dyDescent="0.25">
      <c r="A25" s="24">
        <v>39930</v>
      </c>
      <c r="B25" s="25" t="s">
        <v>313</v>
      </c>
      <c r="C25" s="25">
        <v>4</v>
      </c>
      <c r="D25" s="26">
        <v>409</v>
      </c>
      <c r="E25" s="26">
        <f t="shared" si="0"/>
        <v>1636</v>
      </c>
      <c r="F25" s="27">
        <v>49.08</v>
      </c>
    </row>
    <row r="26" spans="1:6" s="29" customFormat="1" ht="20.25" customHeight="1" x14ac:dyDescent="0.25">
      <c r="A26" s="21">
        <v>40083</v>
      </c>
      <c r="B26" s="22" t="s">
        <v>313</v>
      </c>
      <c r="C26" s="22">
        <v>4</v>
      </c>
      <c r="D26" s="23">
        <v>612</v>
      </c>
      <c r="E26" s="23">
        <f t="shared" si="0"/>
        <v>2448</v>
      </c>
      <c r="F26" s="27">
        <v>97.92</v>
      </c>
    </row>
    <row r="27" spans="1:6" s="29" customFormat="1" ht="20.25" customHeight="1" x14ac:dyDescent="0.25">
      <c r="A27" s="24">
        <v>39692</v>
      </c>
      <c r="B27" s="25" t="s">
        <v>215</v>
      </c>
      <c r="C27" s="25">
        <v>6</v>
      </c>
      <c r="D27" s="26">
        <v>688</v>
      </c>
      <c r="E27" s="26">
        <f t="shared" si="0"/>
        <v>4128</v>
      </c>
      <c r="F27" s="27">
        <v>247.67999999999998</v>
      </c>
    </row>
    <row r="28" spans="1:6" s="29" customFormat="1" ht="20.25" customHeight="1" x14ac:dyDescent="0.25">
      <c r="A28" s="21">
        <v>39981</v>
      </c>
      <c r="B28" s="22" t="s">
        <v>317</v>
      </c>
      <c r="C28" s="22">
        <v>10</v>
      </c>
      <c r="D28" s="23">
        <v>663</v>
      </c>
      <c r="E28" s="23">
        <f t="shared" si="0"/>
        <v>6630</v>
      </c>
      <c r="F28" s="27">
        <v>530.4</v>
      </c>
    </row>
    <row r="29" spans="1:6" s="29" customFormat="1" ht="20.25" customHeight="1" x14ac:dyDescent="0.25">
      <c r="A29" s="24">
        <v>40049</v>
      </c>
      <c r="B29" s="25" t="s">
        <v>318</v>
      </c>
      <c r="C29" s="25">
        <v>5</v>
      </c>
      <c r="D29" s="26">
        <v>608</v>
      </c>
      <c r="E29" s="26">
        <f t="shared" si="0"/>
        <v>3040</v>
      </c>
      <c r="F29" s="27">
        <v>152</v>
      </c>
    </row>
    <row r="30" spans="1:6" s="29" customFormat="1" ht="20.25" customHeight="1" x14ac:dyDescent="0.25">
      <c r="A30" s="21">
        <v>39470</v>
      </c>
      <c r="B30" s="22" t="s">
        <v>319</v>
      </c>
      <c r="C30" s="22">
        <v>6</v>
      </c>
      <c r="D30" s="23">
        <v>388</v>
      </c>
      <c r="E30" s="23">
        <f t="shared" si="0"/>
        <v>2328</v>
      </c>
      <c r="F30" s="27">
        <v>93.12</v>
      </c>
    </row>
  </sheetData>
  <printOptions headings="1"/>
  <pageMargins left="0.70866141732283472" right="0.70866141732283472" top="0.74803149606299213" bottom="0.74803149606299213" header="0.31496062992125984" footer="0.31496062992125984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workbookViewId="0">
      <selection activeCell="G3" sqref="G3"/>
    </sheetView>
  </sheetViews>
  <sheetFormatPr defaultColWidth="11.5703125" defaultRowHeight="20.25" customHeight="1" x14ac:dyDescent="0.2"/>
  <cols>
    <col min="1" max="1" width="13" style="16" customWidth="1"/>
    <col min="2" max="2" width="11.28515625" style="6" customWidth="1"/>
    <col min="3" max="3" width="8.7109375" style="6" customWidth="1"/>
    <col min="4" max="4" width="7.28515625" style="6" customWidth="1"/>
    <col min="5" max="5" width="12.28515625" style="12" customWidth="1"/>
    <col min="6" max="6" width="11.5703125" style="12"/>
    <col min="7" max="7" width="12.5703125" style="12" customWidth="1"/>
    <col min="8" max="8" width="3.5703125" style="12" customWidth="1"/>
    <col min="9" max="9" width="32" style="12" bestFit="1" customWidth="1"/>
    <col min="10" max="16384" width="11.5703125" style="12"/>
  </cols>
  <sheetData>
    <row r="1" spans="1:9" ht="20.25" customHeight="1" x14ac:dyDescent="0.25">
      <c r="A1" s="8" t="s">
        <v>303</v>
      </c>
      <c r="B1" s="9" t="s">
        <v>304</v>
      </c>
      <c r="C1" s="9" t="s">
        <v>305</v>
      </c>
      <c r="D1" s="10" t="s">
        <v>306</v>
      </c>
      <c r="E1" s="10" t="s">
        <v>307</v>
      </c>
      <c r="F1" s="10" t="s">
        <v>308</v>
      </c>
      <c r="G1" s="10" t="s">
        <v>309</v>
      </c>
      <c r="H1" s="10"/>
      <c r="I1" s="11"/>
    </row>
    <row r="2" spans="1:9" ht="20.25" customHeight="1" x14ac:dyDescent="0.25">
      <c r="A2" s="13">
        <v>39453</v>
      </c>
      <c r="B2" s="6" t="s">
        <v>310</v>
      </c>
      <c r="C2" s="6" t="s">
        <v>311</v>
      </c>
      <c r="D2" s="6">
        <v>8</v>
      </c>
      <c r="E2" s="11">
        <v>389</v>
      </c>
      <c r="F2" s="11">
        <f>+D2*E2</f>
        <v>3112</v>
      </c>
      <c r="G2" s="14" t="str">
        <f>IF(D2&gt;5,"Pay 10%","Pay 5%")</f>
        <v>Pay 10%</v>
      </c>
      <c r="H2" s="14"/>
      <c r="I2" s="11"/>
    </row>
    <row r="3" spans="1:9" ht="20.25" customHeight="1" x14ac:dyDescent="0.25">
      <c r="A3" s="13">
        <v>39487</v>
      </c>
      <c r="B3" s="6" t="s">
        <v>312</v>
      </c>
      <c r="C3" s="6" t="s">
        <v>313</v>
      </c>
      <c r="D3" s="6">
        <v>10</v>
      </c>
      <c r="E3" s="11">
        <v>385</v>
      </c>
      <c r="F3" s="11">
        <f t="shared" ref="F3:F30" si="0">+D3*E3</f>
        <v>3850</v>
      </c>
      <c r="G3" s="14"/>
      <c r="H3" s="14"/>
      <c r="I3" s="11"/>
    </row>
    <row r="4" spans="1:9" ht="20.25" customHeight="1" x14ac:dyDescent="0.25">
      <c r="A4" s="13">
        <v>39522</v>
      </c>
      <c r="B4" s="6" t="s">
        <v>314</v>
      </c>
      <c r="C4" s="6" t="s">
        <v>313</v>
      </c>
      <c r="D4" s="6">
        <v>3</v>
      </c>
      <c r="E4" s="11">
        <v>771</v>
      </c>
      <c r="F4" s="11">
        <f t="shared" si="0"/>
        <v>2313</v>
      </c>
      <c r="G4" s="14"/>
      <c r="H4" s="14"/>
      <c r="I4" s="11"/>
    </row>
    <row r="5" spans="1:9" ht="20.25" customHeight="1" x14ac:dyDescent="0.25">
      <c r="A5" s="13">
        <v>39556</v>
      </c>
      <c r="B5" s="6" t="s">
        <v>315</v>
      </c>
      <c r="C5" s="6" t="s">
        <v>215</v>
      </c>
      <c r="D5" s="6">
        <v>5</v>
      </c>
      <c r="E5" s="11">
        <v>313</v>
      </c>
      <c r="F5" s="11">
        <f t="shared" si="0"/>
        <v>1565</v>
      </c>
      <c r="G5" s="14"/>
      <c r="H5" s="14"/>
      <c r="I5" s="11"/>
    </row>
    <row r="6" spans="1:9" ht="20.25" customHeight="1" x14ac:dyDescent="0.25">
      <c r="A6" s="13">
        <v>39573</v>
      </c>
      <c r="B6" s="6" t="s">
        <v>316</v>
      </c>
      <c r="C6" s="6" t="s">
        <v>317</v>
      </c>
      <c r="D6" s="6">
        <v>10</v>
      </c>
      <c r="E6" s="11">
        <v>574</v>
      </c>
      <c r="F6" s="11">
        <f t="shared" si="0"/>
        <v>5740</v>
      </c>
      <c r="G6" s="14"/>
      <c r="H6" s="14"/>
      <c r="I6" s="11"/>
    </row>
    <row r="7" spans="1:9" ht="20.25" customHeight="1" x14ac:dyDescent="0.25">
      <c r="A7" s="13">
        <v>39590</v>
      </c>
      <c r="B7" s="6" t="s">
        <v>310</v>
      </c>
      <c r="C7" s="6" t="s">
        <v>318</v>
      </c>
      <c r="D7" s="6">
        <v>8</v>
      </c>
      <c r="E7" s="11">
        <v>730</v>
      </c>
      <c r="F7" s="11">
        <f t="shared" si="0"/>
        <v>5840</v>
      </c>
      <c r="G7" s="14"/>
      <c r="H7" s="14"/>
      <c r="I7" s="11"/>
    </row>
    <row r="8" spans="1:9" ht="20.25" customHeight="1" x14ac:dyDescent="0.25">
      <c r="A8" s="13">
        <v>39624</v>
      </c>
      <c r="B8" s="6" t="s">
        <v>312</v>
      </c>
      <c r="C8" s="6" t="s">
        <v>319</v>
      </c>
      <c r="D8" s="6">
        <v>4</v>
      </c>
      <c r="E8" s="11">
        <v>471</v>
      </c>
      <c r="F8" s="11">
        <f t="shared" si="0"/>
        <v>1884</v>
      </c>
      <c r="G8" s="14"/>
      <c r="H8" s="11"/>
      <c r="I8" s="11"/>
    </row>
    <row r="9" spans="1:9" ht="20.25" customHeight="1" x14ac:dyDescent="0.25">
      <c r="A9" s="13">
        <v>39675</v>
      </c>
      <c r="B9" s="6" t="s">
        <v>314</v>
      </c>
      <c r="C9" s="6" t="s">
        <v>320</v>
      </c>
      <c r="D9" s="6">
        <v>1</v>
      </c>
      <c r="E9" s="11">
        <v>548</v>
      </c>
      <c r="F9" s="11">
        <f t="shared" si="0"/>
        <v>548</v>
      </c>
      <c r="G9" s="14"/>
      <c r="H9" s="11"/>
      <c r="I9" s="11"/>
    </row>
    <row r="10" spans="1:9" ht="20.25" customHeight="1" x14ac:dyDescent="0.25">
      <c r="A10" s="13">
        <v>39794</v>
      </c>
      <c r="B10" s="6" t="s">
        <v>315</v>
      </c>
      <c r="C10" s="6" t="s">
        <v>311</v>
      </c>
      <c r="D10" s="6">
        <v>3</v>
      </c>
      <c r="E10" s="11">
        <v>323</v>
      </c>
      <c r="F10" s="11">
        <f t="shared" si="0"/>
        <v>969</v>
      </c>
      <c r="G10" s="14"/>
      <c r="H10" s="11"/>
      <c r="I10" s="11"/>
    </row>
    <row r="11" spans="1:9" ht="20.25" customHeight="1" x14ac:dyDescent="0.2">
      <c r="A11" s="13">
        <v>39913</v>
      </c>
      <c r="B11" s="6" t="s">
        <v>316</v>
      </c>
      <c r="C11" s="6" t="s">
        <v>313</v>
      </c>
      <c r="D11" s="6">
        <v>5</v>
      </c>
      <c r="E11" s="11">
        <v>712</v>
      </c>
      <c r="F11" s="11">
        <f t="shared" si="0"/>
        <v>3560</v>
      </c>
      <c r="G11" s="11"/>
      <c r="H11" s="11"/>
      <c r="I11" s="11"/>
    </row>
    <row r="12" spans="1:9" ht="20.25" customHeight="1" x14ac:dyDescent="0.2">
      <c r="A12" s="13">
        <v>39947</v>
      </c>
      <c r="B12" s="6" t="s">
        <v>310</v>
      </c>
      <c r="C12" s="6" t="s">
        <v>313</v>
      </c>
      <c r="D12" s="6">
        <v>9</v>
      </c>
      <c r="E12" s="11">
        <v>432</v>
      </c>
      <c r="F12" s="11">
        <f t="shared" si="0"/>
        <v>3888</v>
      </c>
      <c r="G12" s="11"/>
      <c r="H12" s="11"/>
      <c r="I12" s="11"/>
    </row>
    <row r="13" spans="1:9" ht="20.25" customHeight="1" x14ac:dyDescent="0.2">
      <c r="A13" s="13">
        <v>40066</v>
      </c>
      <c r="B13" s="6" t="s">
        <v>312</v>
      </c>
      <c r="C13" s="6" t="s">
        <v>215</v>
      </c>
      <c r="D13" s="6">
        <v>6</v>
      </c>
      <c r="E13" s="11">
        <v>460</v>
      </c>
      <c r="F13" s="11">
        <f t="shared" si="0"/>
        <v>2760</v>
      </c>
      <c r="G13" s="11"/>
      <c r="H13" s="11"/>
      <c r="I13" s="11"/>
    </row>
    <row r="14" spans="1:9" ht="20.25" customHeight="1" x14ac:dyDescent="0.2">
      <c r="A14" s="13">
        <v>40117</v>
      </c>
      <c r="B14" s="6" t="s">
        <v>314</v>
      </c>
      <c r="C14" s="6" t="s">
        <v>317</v>
      </c>
      <c r="D14" s="6">
        <v>3</v>
      </c>
      <c r="E14" s="11">
        <v>741</v>
      </c>
      <c r="F14" s="11">
        <f t="shared" si="0"/>
        <v>2223</v>
      </c>
      <c r="G14" s="11"/>
      <c r="H14" s="11"/>
      <c r="I14" s="11"/>
    </row>
    <row r="15" spans="1:9" ht="20.25" customHeight="1" x14ac:dyDescent="0.2">
      <c r="A15" s="13">
        <v>39709</v>
      </c>
      <c r="B15" s="6" t="s">
        <v>315</v>
      </c>
      <c r="C15" s="6" t="s">
        <v>318</v>
      </c>
      <c r="D15" s="6">
        <v>8</v>
      </c>
      <c r="E15" s="11">
        <v>580</v>
      </c>
      <c r="F15" s="11">
        <f t="shared" si="0"/>
        <v>4640</v>
      </c>
      <c r="G15" s="11"/>
      <c r="H15" s="11"/>
      <c r="I15" s="11"/>
    </row>
    <row r="16" spans="1:9" ht="20.25" customHeight="1" x14ac:dyDescent="0.2">
      <c r="A16" s="13">
        <v>39777</v>
      </c>
      <c r="B16" s="6" t="s">
        <v>316</v>
      </c>
      <c r="C16" s="6" t="s">
        <v>311</v>
      </c>
      <c r="D16" s="6">
        <v>6</v>
      </c>
      <c r="E16" s="11">
        <v>685</v>
      </c>
      <c r="F16" s="11">
        <f t="shared" si="0"/>
        <v>4110</v>
      </c>
      <c r="G16" s="11"/>
      <c r="H16" s="11"/>
      <c r="I16" s="11"/>
    </row>
    <row r="17" spans="1:9" ht="20.25" customHeight="1" x14ac:dyDescent="0.2">
      <c r="A17" s="13">
        <v>39811</v>
      </c>
      <c r="B17" s="6" t="s">
        <v>310</v>
      </c>
      <c r="C17" s="6" t="s">
        <v>313</v>
      </c>
      <c r="D17" s="6">
        <v>2</v>
      </c>
      <c r="E17" s="11">
        <v>401</v>
      </c>
      <c r="F17" s="11">
        <f t="shared" si="0"/>
        <v>802</v>
      </c>
      <c r="G17" s="11"/>
      <c r="H17" s="11"/>
      <c r="I17" s="11"/>
    </row>
    <row r="18" spans="1:9" ht="20.25" customHeight="1" x14ac:dyDescent="0.2">
      <c r="A18" s="13">
        <v>39896</v>
      </c>
      <c r="B18" s="6" t="s">
        <v>312</v>
      </c>
      <c r="C18" s="6" t="s">
        <v>313</v>
      </c>
      <c r="D18" s="6">
        <v>10</v>
      </c>
      <c r="E18" s="11">
        <v>342</v>
      </c>
      <c r="F18" s="11">
        <f t="shared" si="0"/>
        <v>3420</v>
      </c>
      <c r="G18" s="11"/>
      <c r="H18" s="11"/>
      <c r="I18" s="11"/>
    </row>
    <row r="19" spans="1:9" ht="20.25" customHeight="1" x14ac:dyDescent="0.2">
      <c r="A19" s="13">
        <v>39998</v>
      </c>
      <c r="B19" s="6" t="s">
        <v>314</v>
      </c>
      <c r="C19" s="6" t="s">
        <v>215</v>
      </c>
      <c r="D19" s="6">
        <v>8</v>
      </c>
      <c r="E19" s="11">
        <v>475</v>
      </c>
      <c r="F19" s="11">
        <f t="shared" si="0"/>
        <v>3800</v>
      </c>
      <c r="G19" s="11"/>
      <c r="H19" s="11"/>
      <c r="I19" s="11"/>
    </row>
    <row r="20" spans="1:9" ht="20.25" customHeight="1" x14ac:dyDescent="0.2">
      <c r="A20" s="13">
        <v>40015</v>
      </c>
      <c r="B20" s="6" t="s">
        <v>315</v>
      </c>
      <c r="C20" s="6" t="s">
        <v>317</v>
      </c>
      <c r="D20" s="6">
        <v>3</v>
      </c>
      <c r="E20" s="11">
        <v>535</v>
      </c>
      <c r="F20" s="11">
        <f t="shared" si="0"/>
        <v>1605</v>
      </c>
      <c r="G20" s="11"/>
      <c r="H20" s="11"/>
      <c r="I20" s="11"/>
    </row>
    <row r="21" spans="1:9" ht="20.25" customHeight="1" x14ac:dyDescent="0.2">
      <c r="A21" s="13">
        <v>40032</v>
      </c>
      <c r="B21" s="6" t="s">
        <v>316</v>
      </c>
      <c r="C21" s="6" t="s">
        <v>318</v>
      </c>
      <c r="D21" s="6">
        <v>3</v>
      </c>
      <c r="E21" s="11">
        <v>663</v>
      </c>
      <c r="F21" s="11">
        <f t="shared" si="0"/>
        <v>1989</v>
      </c>
      <c r="G21" s="11"/>
      <c r="H21" s="11"/>
      <c r="I21" s="11"/>
    </row>
    <row r="22" spans="1:9" ht="20.25" customHeight="1" x14ac:dyDescent="0.2">
      <c r="A22" s="13">
        <v>39504</v>
      </c>
      <c r="B22" s="6" t="s">
        <v>310</v>
      </c>
      <c r="C22" s="6" t="s">
        <v>321</v>
      </c>
      <c r="D22" s="6">
        <v>10</v>
      </c>
      <c r="E22" s="11">
        <v>762</v>
      </c>
      <c r="F22" s="11">
        <f t="shared" si="0"/>
        <v>7620</v>
      </c>
      <c r="G22" s="11"/>
      <c r="H22" s="11"/>
      <c r="I22" s="11"/>
    </row>
    <row r="23" spans="1:9" ht="20.25" customHeight="1" x14ac:dyDescent="0.2">
      <c r="A23" s="13">
        <v>39743</v>
      </c>
      <c r="B23" s="6" t="s">
        <v>312</v>
      </c>
      <c r="C23" s="6" t="s">
        <v>320</v>
      </c>
      <c r="D23" s="6">
        <v>5</v>
      </c>
      <c r="E23" s="11">
        <v>425</v>
      </c>
      <c r="F23" s="11">
        <f t="shared" si="0"/>
        <v>2125</v>
      </c>
      <c r="G23" s="11"/>
      <c r="H23" s="11"/>
      <c r="I23" s="11"/>
    </row>
    <row r="24" spans="1:9" ht="20.25" customHeight="1" x14ac:dyDescent="0.2">
      <c r="A24" s="13">
        <v>39760</v>
      </c>
      <c r="B24" s="6" t="s">
        <v>314</v>
      </c>
      <c r="C24" s="6" t="s">
        <v>311</v>
      </c>
      <c r="D24" s="6">
        <v>1</v>
      </c>
      <c r="E24" s="11">
        <v>639</v>
      </c>
      <c r="F24" s="11">
        <f t="shared" si="0"/>
        <v>639</v>
      </c>
      <c r="G24" s="11"/>
      <c r="H24" s="11"/>
      <c r="I24" s="11"/>
    </row>
    <row r="25" spans="1:9" ht="20.25" customHeight="1" x14ac:dyDescent="0.2">
      <c r="A25" s="13">
        <v>39930</v>
      </c>
      <c r="B25" s="6" t="s">
        <v>315</v>
      </c>
      <c r="C25" s="6" t="s">
        <v>313</v>
      </c>
      <c r="D25" s="6">
        <v>4</v>
      </c>
      <c r="E25" s="11">
        <v>409</v>
      </c>
      <c r="F25" s="11">
        <f t="shared" si="0"/>
        <v>1636</v>
      </c>
      <c r="G25" s="11"/>
      <c r="H25" s="11"/>
      <c r="I25" s="11"/>
    </row>
    <row r="26" spans="1:9" ht="20.25" customHeight="1" x14ac:dyDescent="0.2">
      <c r="A26" s="13">
        <v>40083</v>
      </c>
      <c r="B26" s="6" t="s">
        <v>316</v>
      </c>
      <c r="C26" s="6" t="s">
        <v>313</v>
      </c>
      <c r="D26" s="6">
        <v>4</v>
      </c>
      <c r="E26" s="11">
        <v>612</v>
      </c>
      <c r="F26" s="11">
        <f t="shared" si="0"/>
        <v>2448</v>
      </c>
      <c r="G26" s="11"/>
      <c r="H26" s="11"/>
      <c r="I26" s="11"/>
    </row>
    <row r="27" spans="1:9" ht="20.25" customHeight="1" x14ac:dyDescent="0.2">
      <c r="A27" s="13">
        <v>39692</v>
      </c>
      <c r="B27" s="6" t="s">
        <v>310</v>
      </c>
      <c r="C27" s="6" t="s">
        <v>215</v>
      </c>
      <c r="D27" s="6">
        <v>6</v>
      </c>
      <c r="E27" s="11">
        <v>688</v>
      </c>
      <c r="F27" s="11">
        <f t="shared" si="0"/>
        <v>4128</v>
      </c>
      <c r="G27" s="11"/>
      <c r="H27" s="11"/>
      <c r="I27" s="11"/>
    </row>
    <row r="28" spans="1:9" ht="20.25" customHeight="1" x14ac:dyDescent="0.2">
      <c r="A28" s="13">
        <v>39981</v>
      </c>
      <c r="B28" s="6" t="s">
        <v>312</v>
      </c>
      <c r="C28" s="6" t="s">
        <v>317</v>
      </c>
      <c r="D28" s="6">
        <v>10</v>
      </c>
      <c r="E28" s="11">
        <v>663</v>
      </c>
      <c r="F28" s="11">
        <f t="shared" si="0"/>
        <v>6630</v>
      </c>
      <c r="G28" s="11"/>
      <c r="H28" s="11"/>
      <c r="I28" s="11"/>
    </row>
    <row r="29" spans="1:9" ht="20.25" customHeight="1" x14ac:dyDescent="0.2">
      <c r="A29" s="13">
        <v>40049</v>
      </c>
      <c r="B29" s="6" t="s">
        <v>314</v>
      </c>
      <c r="C29" s="6" t="s">
        <v>318</v>
      </c>
      <c r="D29" s="6">
        <v>5</v>
      </c>
      <c r="E29" s="11">
        <v>608</v>
      </c>
      <c r="F29" s="11">
        <f t="shared" si="0"/>
        <v>3040</v>
      </c>
      <c r="G29" s="11"/>
      <c r="H29" s="11"/>
      <c r="I29" s="11"/>
    </row>
    <row r="30" spans="1:9" ht="20.25" customHeight="1" x14ac:dyDescent="0.2">
      <c r="A30" s="13">
        <v>39470</v>
      </c>
      <c r="B30" s="6" t="s">
        <v>315</v>
      </c>
      <c r="C30" s="15" t="s">
        <v>319</v>
      </c>
      <c r="D30" s="6">
        <v>6</v>
      </c>
      <c r="E30" s="11">
        <v>388</v>
      </c>
      <c r="F30" s="11">
        <f t="shared" si="0"/>
        <v>2328</v>
      </c>
      <c r="G30" s="11"/>
      <c r="H30" s="11"/>
      <c r="I30" s="11"/>
    </row>
  </sheetData>
  <printOptions headings="1"/>
  <pageMargins left="0.70866141732283472" right="0.70866141732283472" top="0.74803149606299213" bottom="0.74803149606299213" header="0.31496062992125984" footer="0.31496062992125984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DebraPractise</vt:lpstr>
      <vt:lpstr>TABLE</vt:lpstr>
      <vt:lpstr> Sorted List</vt:lpstr>
      <vt:lpstr>IF Sample 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2018-08-01T16:37:26Z</dcterms:created>
  <dcterms:modified xsi:type="dcterms:W3CDTF">2018-08-01T17:01:52Z</dcterms:modified>
</cp:coreProperties>
</file>