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tcampPractice\AnalysisProjects\Crowdfunding Analysis\"/>
    </mc:Choice>
  </mc:AlternateContent>
  <xr:revisionPtr revIDLastSave="0" documentId="13_ncr:1_{CC290BB1-C735-4EA3-9880-23A16FB91A80}" xr6:coauthVersionLast="45" xr6:coauthVersionMax="45" xr10:uidLastSave="{00000000-0000-0000-0000-000000000000}"/>
  <bookViews>
    <workbookView xWindow="20370" yWindow="-120" windowWidth="29040" windowHeight="15840" activeTab="3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7" r:id="rId6"/>
    <sheet name="Failed US Kickstarters" sheetId="8" r:id="rId7"/>
    <sheet name="Descriptive Statistics" sheetId="9" r:id="rId8"/>
    <sheet name="US Successful Technology" sheetId="11" r:id="rId9"/>
    <sheet name="US Failed Technology" sheetId="12" r:id="rId10"/>
    <sheet name="US Technology Descriptive" sheetId="10" r:id="rId11"/>
    <sheet name="GB Musical Stats" sheetId="13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5" i="9"/>
  <c r="B7" i="9" s="1"/>
  <c r="B6" i="9"/>
  <c r="B4" i="9"/>
  <c r="C6" i="10"/>
  <c r="C5" i="10"/>
  <c r="B6" i="10"/>
  <c r="B5" i="10"/>
  <c r="C3" i="10"/>
  <c r="B3" i="10"/>
  <c r="C2" i="10"/>
  <c r="B2" i="10"/>
  <c r="B2" i="9"/>
  <c r="B3" i="9"/>
  <c r="C2" i="9"/>
  <c r="C3" i="9"/>
  <c r="C10" i="9"/>
  <c r="C9" i="9"/>
  <c r="B10" i="9"/>
  <c r="B9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<sst xmlns="http://schemas.openxmlformats.org/spreadsheetml/2006/main" count="40804" uniqueCount="8398">
  <si>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</si>
  <si>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</si>
  <si>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</si>
  <si>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</si>
  <si>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</si>
  <si>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</si>
  <si>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</si>
  <si>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</si>
  <si>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</si>
  <si>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</si>
  <si>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</si>
  <si>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</si>
  <si>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</si>
  <si>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</si>
  <si>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</si>
  <si>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</si>
  <si>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</si>
  <si>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</si>
  <si>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</si>
  <si>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</si>
  <si>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</si>
  <si>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</si>
  <si>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</si>
  <si>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</si>
  <si>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</si>
  <si>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</si>
  <si>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</si>
  <si>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</si>
  <si>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</si>
  <si>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</si>
  <si>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</si>
  <si>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</si>
  <si>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</si>
  <si>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</si>
  <si>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</si>
  <si>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</si>
  <si>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</si>
  <si>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</si>
  <si>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</si>
  <si>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</si>
  <si>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</si>
  <si>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</si>
  <si>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</si>
  <si>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</si>
  <si>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</si>
  <si>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</si>
  <si>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</si>
  <si>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</si>
  <si>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</si>
  <si>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</si>
  <si>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</si>
  <si>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</si>
  <si>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</si>
  <si>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</si>
  <si>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</si>
  <si>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</si>
  <si>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</si>
  <si>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</si>
  <si>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</si>
  <si>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</si>
  <si>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</si>
  <si>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</si>
  <si>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</si>
  <si>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</si>
  <si>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</si>
  <si>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</si>
  <si>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</si>
  <si>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</si>
  <si>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</si>
  <si>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</si>
  <si>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</si>
  <si>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</si>
  <si>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</si>
  <si>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</si>
  <si>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</si>
  <si>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</si>
  <si>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</si>
  <si>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</si>
  <si>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</si>
  <si>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</si>
  <si>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</si>
  <si>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</si>
  <si>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</si>
  <si>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</si>
  <si>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</si>
  <si>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</si>
  <si>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</si>
  <si>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</si>
  <si>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</si>
  <si>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</si>
  <si>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</si>
  <si>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</si>
  <si>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</si>
  <si>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</si>
  <si>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</si>
  <si>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</si>
  <si>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</si>
  <si>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</si>
  <si>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</si>
  <si>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</si>
  <si>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</si>
  <si>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</si>
  <si>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</si>
  <si>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</si>
  <si>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</si>
  <si>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</si>
  <si>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</si>
  <si>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</si>
  <si>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</si>
  <si>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</si>
  <si>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</si>
  <si>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</si>
  <si>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</si>
  <si>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</si>
  <si>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</si>
  <si>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</si>
  <si>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</si>
  <si>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</si>
  <si>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</si>
  <si>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</si>
  <si>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</si>
  <si>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</si>
  <si>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</si>
  <si>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</si>
  <si>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</si>
  <si>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</si>
  <si>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</si>
  <si>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</si>
  <si>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</si>
  <si>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</si>
  <si>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</si>
  <si>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</si>
  <si>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</si>
  <si>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</si>
  <si>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</si>
  <si>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</si>
  <si>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</si>
  <si>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</si>
  <si>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</si>
  <si>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</si>
  <si>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</si>
  <si>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</si>
  <si>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</si>
  <si>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</si>
  <si>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</si>
  <si>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</si>
  <si>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</si>
  <si>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</si>
  <si>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</si>
  <si>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</si>
  <si>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</si>
  <si>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</si>
  <si>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</si>
  <si>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</si>
  <si>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</si>
  <si>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</si>
  <si>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</si>
  <si>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</si>
  <si>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</si>
  <si>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</si>
  <si>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</si>
  <si>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</si>
  <si>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</si>
  <si>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</si>
  <si>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</si>
  <si>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</si>
  <si>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</si>
  <si>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</si>
  <si>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</si>
  <si>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</si>
  <si>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</si>
  <si>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</si>
  <si>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</si>
  <si>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</si>
  <si>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</si>
  <si>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</si>
  <si>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</si>
  <si>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</si>
  <si>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</si>
  <si>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</si>
  <si>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</si>
  <si>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</si>
  <si>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</si>
  <si>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</si>
  <si>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</si>
  <si>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</si>
  <si>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</si>
  <si>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</si>
  <si>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</si>
  <si>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</si>
  <si>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</si>
  <si>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</si>
  <si>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</si>
  <si>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</si>
  <si>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</si>
  <si>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</si>
  <si>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</si>
  <si>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</si>
  <si>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</si>
  <si>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</si>
  <si>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</si>
  <si>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</si>
  <si>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</si>
  <si>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</si>
  <si>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</si>
  <si>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</si>
  <si>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</si>
  <si>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</si>
  <si>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</si>
  <si>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</si>
  <si>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</si>
  <si>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</si>
  <si>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</si>
  <si>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</si>
  <si>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</si>
  <si>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</si>
  <si>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</si>
  <si>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</si>
  <si>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</si>
  <si>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</si>
  <si>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</si>
  <si>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</si>
  <si>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</si>
  <si>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</si>
  <si>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</si>
  <si>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</si>
  <si>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</si>
  <si>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</si>
  <si>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</si>
  <si>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</si>
  <si>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</si>
  <si>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</si>
  <si>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</si>
  <si>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</si>
  <si>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</si>
  <si>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</si>
  <si>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</si>
  <si>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</si>
  <si>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</si>
  <si>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</si>
  <si>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</si>
  <si>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</si>
  <si>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</si>
  <si>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</si>
  <si>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</si>
  <si>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</si>
  <si>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</si>
  <si>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</si>
  <si>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</si>
  <si>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</si>
  <si>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</si>
  <si>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</si>
  <si>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</si>
  <si>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</si>
  <si>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</si>
  <si>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</si>
  <si>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</si>
  <si>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</si>
  <si>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</si>
  <si>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</si>
  <si>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</si>
  <si>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</si>
  <si>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</si>
  <si>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</si>
  <si>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</si>
  <si>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</si>
  <si>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</si>
  <si>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</si>
  <si>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</si>
  <si>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</si>
  <si>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</si>
  <si>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</si>
  <si>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</si>
  <si>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</si>
  <si>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</si>
  <si>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</si>
  <si>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</si>
  <si>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</si>
  <si>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</si>
  <si>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</si>
  <si>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</si>
  <si>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</si>
  <si>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</si>
  <si>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</si>
  <si>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</si>
  <si>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</si>
  <si>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</si>
  <si>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</si>
  <si>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</si>
  <si>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</si>
  <si>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</si>
  <si>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</si>
  <si>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</si>
  <si>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</si>
  <si>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</si>
  <si>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</si>
  <si>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</si>
  <si>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</si>
  <si>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</si>
  <si>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</si>
  <si>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</si>
  <si>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</si>
  <si>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</si>
  <si>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</si>
  <si>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</si>
  <si>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</si>
  <si>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</si>
  <si>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</si>
  <si>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</si>
  <si>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</si>
  <si>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</si>
  <si>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</si>
  <si>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</si>
  <si>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</si>
  <si>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</si>
  <si>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</si>
  <si>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</si>
  <si>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</si>
  <si>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</si>
  <si>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</si>
  <si>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</si>
  <si>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</si>
  <si>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</si>
  <si>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</si>
  <si>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</si>
  <si>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</si>
  <si>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</si>
  <si>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</si>
  <si>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</si>
  <si>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</si>
  <si>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</si>
  <si>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</si>
  <si>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</si>
  <si>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</si>
  <si>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</si>
  <si>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</si>
  <si>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</si>
  <si>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</si>
  <si>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</si>
  <si>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</si>
  <si>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</si>
  <si>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</si>
  <si>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</si>
  <si>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</si>
  <si>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</si>
  <si>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</si>
  <si>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</si>
  <si>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</si>
  <si>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</si>
  <si>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</si>
  <si>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</si>
  <si>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</si>
  <si>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</si>
  <si>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</si>
  <si>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</si>
  <si>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</si>
  <si>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</si>
  <si>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</si>
  <si>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</si>
  <si>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</si>
  <si>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</si>
  <si>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</si>
  <si>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</si>
  <si>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</si>
  <si>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</si>
  <si>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</si>
  <si>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</si>
  <si>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</si>
  <si>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</si>
  <si>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</si>
  <si>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</si>
  <si>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</si>
  <si>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</si>
  <si>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</si>
  <si>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</si>
  <si>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</si>
  <si>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</si>
  <si>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</si>
  <si>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</si>
  <si>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</si>
  <si>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</si>
  <si>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</si>
  <si>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</si>
  <si>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</si>
  <si>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</si>
  <si>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</si>
  <si>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</si>
  <si>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</si>
  <si>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</si>
  <si>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</si>
  <si>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</si>
  <si>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</si>
  <si>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</si>
  <si>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</si>
  <si>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</si>
  <si>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</si>
  <si>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</si>
  <si>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</si>
  <si>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</si>
  <si>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</si>
  <si>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</si>
  <si>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</si>
  <si>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</si>
  <si>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</si>
  <si>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</si>
  <si>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</si>
  <si>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</si>
  <si>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</si>
  <si>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</si>
  <si>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</si>
  <si>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</si>
  <si>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</si>
  <si>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</si>
  <si>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</si>
  <si>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</si>
  <si>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</si>
  <si>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</si>
  <si>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</si>
  <si>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</si>
  <si>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</si>
  <si>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</si>
  <si>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</si>
  <si>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</si>
  <si>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</si>
  <si>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</si>
  <si>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</si>
  <si>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</si>
  <si>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</si>
  <si>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</si>
  <si>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</si>
  <si>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</si>
  <si>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</si>
  <si>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</si>
  <si>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</si>
  <si>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</si>
  <si>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</si>
  <si>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</si>
  <si>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</si>
  <si>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</si>
  <si>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</si>
  <si>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</si>
  <si>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</si>
  <si>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</si>
  <si>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</si>
  <si>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</si>
  <si>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</si>
  <si>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</si>
  <si>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</si>
  <si>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</si>
  <si>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</si>
  <si>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</si>
  <si>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</si>
  <si>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</si>
  <si>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</si>
  <si>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</si>
  <si>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</si>
  <si>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</si>
  <si>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</si>
  <si>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</si>
  <si>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</si>
  <si>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</si>
  <si>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</si>
  <si>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</si>
  <si>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</si>
  <si>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</si>
  <si>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</si>
  <si>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</si>
  <si>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</si>
  <si>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</si>
  <si>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</si>
  <si>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</si>
  <si>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</si>
  <si>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</si>
  <si>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</si>
  <si>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</si>
  <si>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</si>
  <si>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</si>
  <si>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</si>
  <si>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</si>
  <si>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</si>
  <si>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</si>
  <si>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</si>
  <si>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</si>
  <si>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</si>
  <si>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</si>
  <si>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</si>
  <si>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</si>
  <si>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</si>
  <si>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</si>
  <si>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</si>
  <si>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</si>
  <si>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</si>
  <si>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</si>
  <si>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</si>
  <si>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</si>
  <si>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</si>
  <si>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</si>
  <si>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</si>
  <si>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</si>
  <si>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</si>
  <si>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</si>
  <si>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</si>
  <si>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</si>
  <si>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</si>
  <si>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</si>
  <si>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</si>
  <si>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</si>
  <si>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</si>
  <si>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</si>
  <si>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</si>
  <si>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</si>
  <si>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</si>
  <si>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</si>
  <si>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</si>
  <si>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</si>
  <si>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</si>
  <si>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</si>
  <si>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</si>
  <si>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</si>
  <si>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</si>
  <si>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</si>
  <si>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</si>
  <si>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</si>
  <si>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</si>
  <si>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</si>
  <si>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</si>
  <si>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</si>
  <si>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</si>
  <si>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</si>
  <si>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</si>
  <si>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</si>
  <si>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</si>
  <si>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</si>
  <si>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</si>
  <si>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</si>
  <si>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</si>
  <si>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</si>
  <si>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</si>
  <si>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</si>
  <si>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</si>
  <si>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</si>
  <si>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</si>
  <si>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</si>
  <si>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</si>
  <si>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</si>
  <si>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</si>
  <si>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</si>
  <si>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</si>
  <si>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</si>
  <si>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</si>
  <si>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</si>
  <si>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</si>
  <si>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</si>
  <si>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</si>
  <si>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</si>
  <si>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</si>
  <si>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</si>
  <si>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</si>
  <si>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</si>
  <si>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</si>
  <si>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</si>
  <si>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</si>
  <si>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</si>
  <si>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</si>
  <si>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</si>
  <si>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</si>
  <si>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</si>
  <si>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</si>
  <si>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</si>
  <si>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</si>
  <si>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</si>
  <si>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</si>
  <si>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</si>
  <si>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</si>
  <si>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</si>
  <si>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</si>
  <si>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</si>
  <si>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</si>
  <si>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</si>
  <si>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</si>
  <si>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</si>
  <si>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</si>
  <si>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</si>
  <si>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</si>
  <si>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</si>
  <si>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</si>
  <si>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</si>
  <si>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</si>
  <si>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</si>
  <si>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</si>
  <si>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</si>
  <si>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</si>
  <si>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</si>
  <si>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</si>
  <si>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</si>
  <si>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</si>
  <si>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</si>
  <si>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</si>
  <si>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</si>
  <si>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</si>
  <si>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</si>
  <si>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</si>
  <si>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</si>
  <si>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</si>
  <si>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</si>
  <si>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</si>
  <si>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</si>
  <si>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</si>
  <si>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</si>
  <si>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</si>
  <si>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</si>
  <si>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</si>
  <si>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</si>
  <si>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</si>
  <si>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</si>
  <si>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</si>
  <si>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</si>
  <si>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</si>
  <si>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</si>
  <si>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</si>
  <si>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</si>
  <si>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</si>
  <si>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</si>
  <si>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</si>
  <si>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</si>
  <si>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</si>
  <si>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</si>
  <si>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</si>
  <si>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</si>
  <si>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</si>
  <si>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</si>
  <si>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</si>
  <si>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</si>
  <si>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</si>
  <si>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</si>
  <si>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</si>
  <si>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</si>
  <si>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</si>
  <si>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</si>
  <si>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</si>
  <si>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</si>
  <si>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</si>
  <si>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</si>
  <si>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</si>
  <si>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</si>
  <si>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</si>
  <si>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</si>
  <si>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</si>
  <si>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</si>
  <si>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</si>
  <si>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</si>
  <si>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</si>
  <si>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</si>
  <si>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</si>
  <si>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</si>
  <si>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</si>
  <si>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</si>
  <si>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</si>
  <si>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</si>
  <si>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</si>
  <si>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</si>
  <si>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</si>
  <si>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</si>
  <si>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</si>
  <si>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</si>
  <si>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</si>
  <si>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</si>
  <si>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</si>
  <si>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</si>
  <si>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</si>
  <si>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</si>
  <si>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</si>
  <si>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</si>
  <si>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</si>
  <si>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</si>
  <si>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</si>
  <si>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</si>
  <si>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</si>
  <si>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</si>
  <si>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</si>
  <si>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</si>
  <si>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</si>
  <si>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</si>
  <si>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</si>
  <si>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</si>
  <si>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</si>
  <si>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</si>
  <si>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</si>
  <si>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</si>
  <si>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</si>
  <si>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</si>
  <si>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</si>
  <si>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</si>
  <si>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</si>
  <si>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</si>
  <si>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</si>
  <si>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</si>
  <si>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</si>
  <si>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</si>
  <si>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</si>
  <si>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</si>
  <si>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</si>
  <si>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</si>
  <si>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</si>
  <si>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</si>
  <si>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</si>
  <si>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</si>
  <si>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</si>
  <si>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</si>
  <si>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</si>
  <si>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</si>
  <si>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</si>
  <si>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</si>
  <si>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</si>
  <si>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</si>
  <si>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</si>
  <si>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</si>
  <si>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</si>
  <si>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</si>
  <si>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</si>
  <si>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</si>
  <si>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</si>
  <si>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</si>
  <si>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</si>
  <si>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</si>
  <si>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</si>
  <si>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</si>
  <si>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</si>
  <si>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</si>
  <si>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</si>
  <si>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</si>
  <si>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</si>
  <si>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</si>
  <si>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</si>
  <si>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</si>
  <si>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</si>
  <si>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</si>
  <si>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</si>
  <si>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</si>
  <si>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</si>
  <si>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</si>
  <si>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</si>
  <si>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</si>
  <si>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</si>
  <si>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</si>
  <si>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</si>
  <si>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</si>
  <si>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</si>
  <si>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</si>
  <si>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</si>
  <si>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</si>
  <si>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</si>
  <si>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</si>
  <si>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</si>
  <si>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</si>
  <si>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</si>
  <si>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</si>
  <si>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</si>
  <si>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</si>
  <si>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</si>
  <si>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</si>
  <si>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</si>
  <si>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</si>
  <si>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</si>
  <si>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</si>
  <si>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</si>
  <si>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</si>
  <si>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</si>
  <si>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</si>
  <si>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</si>
  <si>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</si>
  <si>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</si>
  <si>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</si>
  <si>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</si>
  <si>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</si>
  <si>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</si>
  <si>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</si>
  <si>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</si>
  <si>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</si>
  <si>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</si>
  <si>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</si>
  <si>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</si>
  <si>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</si>
  <si>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</si>
  <si>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</si>
  <si>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</si>
  <si>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</si>
  <si>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</si>
  <si>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</si>
  <si>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</si>
  <si>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</si>
  <si>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</si>
  <si>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</si>
  <si>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</si>
  <si>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</si>
  <si>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</si>
  <si>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</si>
  <si>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</si>
  <si>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</si>
  <si>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</si>
  <si>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</si>
  <si>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</si>
  <si>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</si>
  <si>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</si>
  <si>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</si>
  <si>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</si>
  <si>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</si>
  <si>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</si>
  <si>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</si>
  <si>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</si>
  <si>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</si>
  <si>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</si>
  <si>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</si>
  <si>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</si>
  <si>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</si>
  <si>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</si>
  <si>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</si>
  <si>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</si>
  <si>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</si>
  <si>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</si>
  <si>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</si>
  <si>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</si>
  <si>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</si>
  <si>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</si>
  <si>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</si>
  <si>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</si>
  <si>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</si>
  <si>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</si>
  <si>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</si>
  <si>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</si>
  <si>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</si>
  <si>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</si>
  <si>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</si>
  <si>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</si>
  <si>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</si>
  <si>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</si>
  <si>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</si>
  <si>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</si>
  <si>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</si>
  <si>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</si>
  <si>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</si>
  <si>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</si>
  <si>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</si>
  <si>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</si>
  <si>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</si>
  <si>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</si>
  <si>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</si>
  <si>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</si>
  <si>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</si>
  <si>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</si>
  <si>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</si>
  <si>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</si>
  <si>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</si>
  <si>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</si>
  <si>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</si>
  <si>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</si>
  <si>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</si>
  <si>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</si>
  <si>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</si>
  <si>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</si>
  <si>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</si>
  <si>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</si>
  <si>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</si>
  <si>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</si>
  <si>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</si>
  <si>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</si>
  <si>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</si>
  <si>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</si>
  <si>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</si>
  <si>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</si>
  <si>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</si>
  <si>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</si>
  <si>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</si>
  <si>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</si>
  <si>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</si>
  <si>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</si>
  <si>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</si>
  <si>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</si>
  <si>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</si>
  <si>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</si>
  <si>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</si>
  <si>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</si>
  <si>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</si>
  <si>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</si>
  <si>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</si>
  <si>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</si>
  <si>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</si>
  <si>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</si>
  <si>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</si>
  <si>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</si>
  <si>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</si>
  <si>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</si>
  <si>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</si>
  <si>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</si>
  <si>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</si>
  <si>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</si>
  <si>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</si>
  <si>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</si>
  <si>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</si>
  <si>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</si>
  <si>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</si>
  <si>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</si>
  <si>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</si>
  <si>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</si>
  <si>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</si>
  <si>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</si>
  <si>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</si>
  <si>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</si>
  <si>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</si>
  <si>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</si>
  <si>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</si>
  <si>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</si>
  <si>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</si>
  <si>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</si>
  <si>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</si>
  <si>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</si>
  <si>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</si>
  <si>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</si>
  <si>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</si>
  <si>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</si>
  <si>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</si>
  <si>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</si>
  <si>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</si>
  <si>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</si>
  <si>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</si>
  <si>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</si>
  <si>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</si>
  <si>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</si>
  <si>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</si>
  <si>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</si>
  <si>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</si>
  <si>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</si>
  <si>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</si>
  <si>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</si>
  <si>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</si>
  <si>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</si>
  <si>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</si>
  <si>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</si>
  <si>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</si>
  <si>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</si>
  <si>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</si>
  <si>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</si>
  <si>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</si>
  <si>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</si>
  <si>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</si>
  <si>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</si>
  <si>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</si>
  <si>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</si>
  <si>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</si>
  <si>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</si>
  <si>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</si>
  <si>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</si>
  <si>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</si>
  <si>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</si>
  <si>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</si>
  <si>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</si>
  <si>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</si>
  <si>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</si>
  <si>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</si>
  <si>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</si>
  <si>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</si>
  <si>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</si>
  <si>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</si>
  <si>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</si>
  <si>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</si>
  <si>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</si>
  <si>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</si>
  <si>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</si>
  <si>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</si>
  <si>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</si>
  <si>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</si>
  <si>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</si>
  <si>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</si>
  <si>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</si>
  <si>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</si>
  <si>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</si>
  <si>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</si>
  <si>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</si>
  <si>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</si>
  <si>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</si>
  <si>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</si>
  <si>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</si>
  <si>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</si>
  <si>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</si>
  <si>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</si>
  <si>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</si>
  <si>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</si>
  <si>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</si>
  <si>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</si>
  <si>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</si>
  <si>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</si>
  <si>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</si>
  <si>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</si>
  <si>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</si>
  <si>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</si>
  <si>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</si>
  <si>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</si>
  <si>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</si>
  <si>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</si>
  <si>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</si>
  <si>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</si>
  <si>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</si>
  <si>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</si>
  <si>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</si>
  <si>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</si>
  <si>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</si>
  <si>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</si>
  <si>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</si>
  <si>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</si>
  <si>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</si>
  <si>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</si>
  <si>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</si>
  <si>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</si>
  <si>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</si>
  <si>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</si>
  <si>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</si>
  <si>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</si>
  <si>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</si>
  <si>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</si>
  <si>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</si>
  <si>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</si>
  <si>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</si>
  <si>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</si>
  <si>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</si>
  <si>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</si>
  <si>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</si>
  <si>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</si>
  <si>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</si>
  <si>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</si>
  <si>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</si>
  <si>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</si>
  <si>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</si>
  <si>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</si>
  <si>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</si>
  <si>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</si>
  <si>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</si>
  <si>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</si>
  <si>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</si>
  <si>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</si>
  <si>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</si>
  <si>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</si>
  <si>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</si>
  <si>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</si>
  <si>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</si>
  <si>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</si>
  <si>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</si>
  <si>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</si>
  <si>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</si>
  <si>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</si>
  <si>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</si>
  <si>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</si>
  <si>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</si>
  <si>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</si>
  <si>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</si>
  <si>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</si>
  <si>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</si>
  <si>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</si>
  <si>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</si>
  <si>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</si>
  <si>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</si>
  <si>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</si>
  <si>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</si>
  <si>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</si>
  <si>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</si>
  <si>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</si>
  <si>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</si>
  <si>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</si>
  <si>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</si>
  <si>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</si>
  <si>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</si>
  <si>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</si>
  <si>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</si>
  <si>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</si>
  <si>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</si>
  <si>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</si>
  <si>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</si>
  <si>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</si>
  <si>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</si>
  <si>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</si>
  <si>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</si>
  <si>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</si>
  <si>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</si>
  <si>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</si>
  <si>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</si>
  <si>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</si>
  <si>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</si>
  <si>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</si>
  <si>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</si>
  <si>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</si>
  <si>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</si>
  <si>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</si>
  <si>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</si>
  <si>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</si>
  <si>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</si>
  <si>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</si>
  <si>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</si>
  <si>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</si>
  <si>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</si>
  <si>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</si>
  <si>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</si>
  <si>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</si>
  <si>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</si>
  <si>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</si>
  <si>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</si>
  <si>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</si>
  <si>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</si>
  <si>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</si>
  <si>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</si>
  <si>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</si>
  <si>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</si>
  <si>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</si>
  <si>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</si>
  <si>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</si>
  <si>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</si>
  <si>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</si>
  <si>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</si>
  <si>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</si>
  <si>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</si>
  <si>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</si>
  <si>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</si>
  <si>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</si>
  <si>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</si>
  <si>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</si>
  <si>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</si>
  <si>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</si>
  <si>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</si>
  <si>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</si>
  <si>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</si>
  <si>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</si>
  <si>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</si>
  <si>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</si>
  <si>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</si>
  <si>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</si>
  <si>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</si>
  <si>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</si>
  <si>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</si>
  <si>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</si>
  <si>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</si>
  <si>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</si>
  <si>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</si>
  <si>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</si>
  <si>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</si>
  <si>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</si>
  <si>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</si>
  <si>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</si>
  <si>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</si>
  <si>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</si>
  <si>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</si>
  <si>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</si>
  <si>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</si>
  <si>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</si>
  <si>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</si>
  <si>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</si>
  <si>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</si>
  <si>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</si>
  <si>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</si>
  <si>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</si>
  <si>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</si>
  <si>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</si>
  <si>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</si>
  <si>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</si>
  <si>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</si>
  <si>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</si>
  <si>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</si>
  <si>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</si>
  <si>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</si>
  <si>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</si>
  <si>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</si>
  <si>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</si>
  <si>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</si>
  <si>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</si>
  <si>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</si>
  <si>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</si>
  <si>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</si>
  <si>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</si>
  <si>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</si>
  <si>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</si>
  <si>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</si>
  <si>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</si>
  <si>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</si>
  <si>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</si>
  <si>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</si>
  <si>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</si>
  <si>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</si>
  <si>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</si>
  <si>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</si>
  <si>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</si>
  <si>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</si>
  <si>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</si>
  <si>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</si>
  <si>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</si>
  <si>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</si>
  <si>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</si>
  <si>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</si>
  <si>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</si>
  <si>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</si>
  <si>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</si>
  <si>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</si>
  <si>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</si>
  <si>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</si>
  <si>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</si>
  <si>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</si>
  <si>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</si>
  <si>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</si>
  <si>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</si>
  <si>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</si>
  <si>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</si>
  <si>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</si>
  <si>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</si>
  <si>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</si>
  <si>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</si>
  <si>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</si>
  <si>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</si>
  <si>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</si>
  <si>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</si>
  <si>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</si>
  <si>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</si>
  <si>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</si>
  <si>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</si>
  <si>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</si>
  <si>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</si>
  <si>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</si>
  <si>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</si>
  <si>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</si>
  <si>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</si>
  <si>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</si>
  <si>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</si>
  <si>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</si>
  <si>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</si>
  <si>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</si>
  <si>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</si>
  <si>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</si>
  <si>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</si>
  <si>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</si>
  <si>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</si>
  <si>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</si>
  <si>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</si>
  <si>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</si>
  <si>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</si>
  <si>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</si>
  <si>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</si>
  <si>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</si>
  <si>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</si>
  <si>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</si>
  <si>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</si>
  <si>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</si>
  <si>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</si>
  <si>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</si>
  <si>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</si>
  <si>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</si>
  <si>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</si>
  <si>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</si>
  <si>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</si>
  <si>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</si>
  <si>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</si>
  <si>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</si>
  <si>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</si>
  <si>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</si>
  <si>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</si>
  <si>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</si>
  <si>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</si>
  <si>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</si>
  <si>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</si>
  <si>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</si>
  <si>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</si>
  <si>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</si>
  <si>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</si>
  <si>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</si>
  <si>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</si>
  <si>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</si>
  <si>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</si>
  <si>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</si>
  <si>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</si>
  <si>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</si>
  <si>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</si>
  <si>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</si>
  <si>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</si>
  <si>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</si>
  <si>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</si>
  <si>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</si>
  <si>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</si>
  <si>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</si>
  <si>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</si>
  <si>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</si>
  <si>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</si>
  <si>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</si>
  <si>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</si>
  <si>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</si>
  <si>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</si>
  <si>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</si>
  <si>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</si>
  <si>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</si>
  <si>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</si>
  <si>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</si>
  <si>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</si>
  <si>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</si>
  <si>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</si>
  <si>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</si>
  <si>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</si>
  <si>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</si>
  <si>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</si>
  <si>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</si>
  <si>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</si>
  <si>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</si>
  <si>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</si>
  <si>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</si>
  <si>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</si>
  <si>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</si>
  <si>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</si>
  <si>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</si>
  <si>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</si>
  <si>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</si>
  <si>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</si>
  <si>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</si>
  <si>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</si>
  <si>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</si>
  <si>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</si>
  <si>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</si>
  <si>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</si>
  <si>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</si>
  <si>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</si>
  <si>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</si>
  <si>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</si>
  <si>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</si>
  <si>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</si>
  <si>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</si>
  <si>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</si>
  <si>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</si>
  <si>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</si>
  <si>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</si>
  <si>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</si>
  <si>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</si>
  <si>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</si>
  <si>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</si>
  <si>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</si>
  <si>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</si>
  <si>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</si>
  <si>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</si>
  <si>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</si>
  <si>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</si>
  <si>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</si>
  <si>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</si>
  <si>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</si>
  <si>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</si>
  <si>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</si>
  <si>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</si>
  <si>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</si>
  <si>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</si>
  <si>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</si>
  <si>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</si>
  <si>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</si>
  <si>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</si>
  <si>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</si>
  <si>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</si>
  <si>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</si>
  <si>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</si>
  <si>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</si>
  <si>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</si>
  <si>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</si>
  <si>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</si>
  <si>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</si>
  <si>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</si>
  <si>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</si>
  <si>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</si>
  <si>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</si>
  <si>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</si>
  <si>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</si>
  <si>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</si>
  <si>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</si>
  <si>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</si>
  <si>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</si>
  <si>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</si>
  <si>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</si>
  <si>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</si>
  <si>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</si>
  <si>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</si>
  <si>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</si>
  <si>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</si>
  <si>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</si>
  <si>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</si>
  <si>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</si>
  <si>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</si>
  <si>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</si>
  <si>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</si>
  <si>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</si>
  <si>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</si>
  <si>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</si>
  <si>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</si>
  <si>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</si>
  <si>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</si>
  <si>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</si>
  <si>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</si>
  <si>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</si>
  <si>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</si>
  <si>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</si>
  <si>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</si>
  <si>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</si>
  <si>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</si>
  <si>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</si>
  <si>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</si>
  <si>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</si>
  <si>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</si>
  <si>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</si>
  <si>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</si>
  <si>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</si>
  <si>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</si>
  <si>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</si>
  <si>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</si>
  <si>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</si>
  <si>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</si>
  <si>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</si>
  <si>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</si>
  <si>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</si>
  <si>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</si>
  <si>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</si>
  <si>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</si>
  <si>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</si>
  <si>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</si>
  <si>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</si>
  <si>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</si>
  <si>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</si>
  <si>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</si>
  <si>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</si>
  <si>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</si>
  <si>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</si>
  <si>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</si>
  <si>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</si>
  <si>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</si>
  <si>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</si>
  <si>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</si>
  <si>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</si>
  <si>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</si>
  <si>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</si>
  <si>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</si>
  <si>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</si>
  <si>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</si>
  <si>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</si>
  <si>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</si>
  <si>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</si>
  <si>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</si>
  <si>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</si>
  <si>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</si>
  <si>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</si>
  <si>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</si>
  <si>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</si>
  <si>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</si>
  <si>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</si>
  <si>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</si>
  <si>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</si>
  <si>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</si>
  <si>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</si>
  <si>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</si>
  <si>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</si>
  <si>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</si>
  <si>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</si>
  <si>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</si>
  <si>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</si>
  <si>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</si>
  <si>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</si>
  <si>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</si>
  <si>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</si>
  <si>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</si>
  <si>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</si>
  <si>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</si>
  <si>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</si>
  <si>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</si>
  <si>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</si>
  <si>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</si>
  <si>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</si>
  <si>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</si>
  <si>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</si>
  <si>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</si>
  <si>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</si>
  <si>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</si>
  <si>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</si>
  <si>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</si>
  <si>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</si>
  <si>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</si>
  <si>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</si>
  <si>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</si>
  <si>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</si>
  <si>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</si>
  <si>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</si>
  <si>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</si>
  <si>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</si>
  <si>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</si>
  <si>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</si>
  <si>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</si>
  <si>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</si>
  <si>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</si>
  <si>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</si>
  <si>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</si>
  <si>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</si>
  <si>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</si>
  <si>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</si>
  <si>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</si>
  <si>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</si>
  <si>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</si>
  <si>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</si>
  <si>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</si>
  <si>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</si>
  <si>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</si>
  <si>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</si>
  <si>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</si>
  <si>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</si>
  <si>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</si>
  <si>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</si>
  <si>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</si>
  <si>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</si>
  <si>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</si>
  <si>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</si>
  <si>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</si>
  <si>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</si>
  <si>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</si>
  <si>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</si>
  <si>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</si>
  <si>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</si>
  <si>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</si>
  <si>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</si>
  <si>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</si>
  <si>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</si>
  <si>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</si>
  <si>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</si>
  <si>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</si>
  <si>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</si>
  <si>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</si>
  <si>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</si>
  <si>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</si>
  <si>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</si>
  <si>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</si>
  <si>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</si>
  <si>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</si>
  <si>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</si>
  <si>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</si>
  <si>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</si>
  <si>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</si>
  <si>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</si>
  <si>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</si>
  <si>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</si>
  <si>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</si>
  <si>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</si>
  <si>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</si>
  <si>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</si>
  <si>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</si>
  <si>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</si>
  <si>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</si>
  <si>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</si>
  <si>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</si>
  <si>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</si>
  <si>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</si>
  <si>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</si>
  <si>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</si>
  <si>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</si>
  <si>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</si>
  <si>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</si>
  <si>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</si>
  <si>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</si>
  <si>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</si>
  <si>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</si>
  <si>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</si>
  <si>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</si>
  <si>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</si>
  <si>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</si>
  <si>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</si>
  <si>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</si>
  <si>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</si>
  <si>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</si>
  <si>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</si>
  <si>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</si>
  <si>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</si>
  <si>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</si>
  <si>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</si>
  <si>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</si>
  <si>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</si>
  <si>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</si>
  <si>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</si>
  <si>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</si>
  <si>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</si>
  <si>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</si>
  <si>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</si>
  <si>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</si>
  <si>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</si>
  <si>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</si>
  <si>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</si>
  <si>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</si>
  <si>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</si>
  <si>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</si>
  <si>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</si>
  <si>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</si>
  <si>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</si>
  <si>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</si>
  <si>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</si>
  <si>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</si>
  <si>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</si>
  <si>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</si>
  <si>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</si>
  <si>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</si>
  <si>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</si>
  <si>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</si>
  <si>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</si>
  <si>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</si>
  <si>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</si>
  <si>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</si>
  <si>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</si>
  <si>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</si>
  <si>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</si>
  <si>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</si>
  <si>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</si>
  <si>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</si>
  <si>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</si>
  <si>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</si>
  <si>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</si>
  <si>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</si>
  <si>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</si>
  <si>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</si>
  <si>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</si>
  <si>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</si>
  <si>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</si>
  <si>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</si>
  <si>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</si>
  <si>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</si>
  <si>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</si>
  <si>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</si>
  <si>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</si>
  <si>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</si>
  <si>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</si>
  <si>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</si>
  <si>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</si>
  <si>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</si>
  <si>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</si>
  <si>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</si>
  <si>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</si>
  <si>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</si>
  <si>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</si>
  <si>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</si>
  <si>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</si>
  <si>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</si>
  <si>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</si>
  <si>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</si>
  <si>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</si>
  <si>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</si>
  <si>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</si>
  <si>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</si>
  <si>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</si>
  <si>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</si>
  <si>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</si>
  <si>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</si>
  <si>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</si>
  <si>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</si>
  <si>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</si>
  <si>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</si>
  <si>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</si>
  <si>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</si>
  <si>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</si>
  <si>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</si>
  <si>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</si>
  <si>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</si>
  <si>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</si>
  <si>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</si>
  <si>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</si>
  <si>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</si>
  <si>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</si>
  <si>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</si>
  <si>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</si>
  <si>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</si>
  <si>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</si>
  <si>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</si>
  <si>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</si>
  <si>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</si>
  <si>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</si>
  <si>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</si>
  <si>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</si>
  <si>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</si>
  <si>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</si>
  <si>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</si>
  <si>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</si>
  <si>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</si>
  <si>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</si>
  <si>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</si>
  <si>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</si>
  <si>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</si>
  <si>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</si>
  <si>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</si>
  <si>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</si>
  <si>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</si>
  <si>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</si>
  <si>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</si>
  <si>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</si>
  <si>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</si>
  <si>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</si>
  <si>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</si>
  <si>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</si>
  <si>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</si>
  <si>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</si>
  <si>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</si>
  <si>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</si>
  <si>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</si>
  <si>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</si>
  <si>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</si>
  <si>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</si>
  <si>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</si>
  <si>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</si>
  <si>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</si>
  <si>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</si>
  <si>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</si>
  <si>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</si>
  <si>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</si>
  <si>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</si>
  <si>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</si>
  <si>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</si>
  <si>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</si>
  <si>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</si>
  <si>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</si>
  <si>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</si>
  <si>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</si>
  <si>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</si>
  <si>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</si>
  <si>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</si>
  <si>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</si>
  <si>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</si>
  <si>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</si>
  <si>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</si>
  <si>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</si>
  <si>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</si>
  <si>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</si>
  <si>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</si>
  <si>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</si>
  <si>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</si>
  <si>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</si>
  <si>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</si>
  <si>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</si>
  <si>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</si>
  <si>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</si>
  <si>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</si>
  <si>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</si>
  <si>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</si>
  <si>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</si>
  <si>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</si>
  <si>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</si>
  <si>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</si>
  <si>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</si>
  <si>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</si>
  <si>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</si>
  <si>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</si>
  <si>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</si>
  <si>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</si>
  <si>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</si>
  <si>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</si>
  <si>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</si>
  <si>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</si>
  <si>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</si>
  <si>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</si>
  <si>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</si>
  <si>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</si>
  <si>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</si>
  <si>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</si>
  <si>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</si>
  <si>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</si>
  <si>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</si>
  <si>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</si>
  <si>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</si>
  <si>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</si>
  <si>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</si>
  <si>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</si>
  <si>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</si>
  <si>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</si>
  <si>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</si>
  <si>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</si>
  <si>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</si>
  <si>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</si>
  <si>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</si>
  <si>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</si>
  <si>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</si>
  <si>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</si>
  <si>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</si>
  <si>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</si>
  <si>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</si>
  <si>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</si>
  <si>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</si>
  <si>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</si>
  <si>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</si>
  <si>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</si>
  <si>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</si>
  <si>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</si>
  <si>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</si>
  <si>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</si>
  <si>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</si>
  <si>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</si>
  <si>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</si>
  <si>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</si>
  <si>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</si>
  <si>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</si>
  <si>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</si>
  <si>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</si>
  <si>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</si>
  <si>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</si>
  <si>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</si>
  <si>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</si>
  <si>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</si>
  <si>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</si>
  <si>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</si>
  <si>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</si>
  <si>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</si>
  <si>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</si>
  <si>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</si>
  <si>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</si>
  <si>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</si>
  <si>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</si>
  <si>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</si>
  <si>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</si>
  <si>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</si>
  <si>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</si>
  <si>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</si>
  <si>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</si>
  <si>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</si>
  <si>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</si>
  <si>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</si>
  <si>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</si>
  <si>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</si>
  <si>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</si>
  <si>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</si>
  <si>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</si>
  <si>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</si>
  <si>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</si>
  <si>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</si>
  <si>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</si>
  <si>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</si>
  <si>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</si>
  <si>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</si>
  <si>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</si>
  <si>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</si>
  <si>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</si>
  <si>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</si>
  <si>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</si>
  <si>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</si>
  <si>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</si>
  <si>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</si>
  <si>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</si>
  <si>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</si>
  <si>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</si>
  <si>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</si>
  <si>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</si>
  <si>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</si>
  <si>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</si>
  <si>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</si>
  <si>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</si>
  <si>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</si>
  <si>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</si>
  <si>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</si>
  <si>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</si>
  <si>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</si>
  <si>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</si>
  <si>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</si>
  <si>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</si>
  <si>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</si>
  <si>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</si>
  <si>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</si>
  <si>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</si>
  <si>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</si>
  <si>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</si>
  <si>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</si>
  <si>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</si>
  <si>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</si>
  <si>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</si>
  <si>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</si>
  <si>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</si>
  <si>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</si>
  <si>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</si>
  <si>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</si>
  <si>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</si>
  <si>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</si>
  <si>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</si>
  <si>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</si>
  <si>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</si>
  <si>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</si>
  <si>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</si>
  <si>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</si>
  <si>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</si>
  <si>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</si>
  <si>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</si>
  <si>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</si>
  <si>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</si>
  <si>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</si>
  <si>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</si>
  <si>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</si>
  <si>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</si>
  <si>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</si>
  <si>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</si>
  <si>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</si>
  <si>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</si>
  <si>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</si>
  <si>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</si>
  <si>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</si>
  <si>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</si>
  <si>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</si>
  <si>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</si>
  <si>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</si>
  <si>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</si>
  <si>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</si>
  <si>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</si>
  <si>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</si>
  <si>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</si>
  <si>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</si>
  <si>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</si>
  <si>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</si>
  <si>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</si>
  <si>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</si>
  <si>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</si>
  <si>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</si>
  <si>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</si>
  <si>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</si>
  <si>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</si>
  <si>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</si>
  <si>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</si>
  <si>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</si>
  <si>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</si>
  <si>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</si>
  <si>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</si>
  <si>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</si>
  <si>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</si>
  <si>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</si>
  <si>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</si>
  <si>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</si>
  <si>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</si>
  <si>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</si>
  <si>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</si>
  <si>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</si>
  <si>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</si>
  <si>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</si>
  <si>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</si>
  <si>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</si>
  <si>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</si>
  <si>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</si>
  <si>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</si>
  <si>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</si>
  <si>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</si>
  <si>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</si>
  <si>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</si>
  <si>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</si>
  <si>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</si>
  <si>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</si>
  <si>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</si>
  <si>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</si>
  <si>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</si>
  <si>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</si>
  <si>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</si>
  <si>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</si>
  <si>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</si>
  <si>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</si>
  <si>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</si>
  <si>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</si>
  <si>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</si>
  <si>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</si>
  <si>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</si>
  <si>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</si>
  <si>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</si>
  <si>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</si>
  <si>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</si>
  <si>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</si>
  <si>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</si>
  <si>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</si>
  <si>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</si>
  <si>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</si>
  <si>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</si>
  <si>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</si>
  <si>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</si>
  <si>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</si>
  <si>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</si>
  <si>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</si>
  <si>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</si>
  <si>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</si>
  <si>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</si>
  <si>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</si>
  <si>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</si>
  <si>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</si>
  <si>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</si>
  <si>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</si>
  <si>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</si>
  <si>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</si>
  <si>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</si>
  <si>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</si>
  <si>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</si>
  <si>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</si>
  <si>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</si>
  <si>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</si>
  <si>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</si>
  <si>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</si>
  <si>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</si>
  <si>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</si>
  <si>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</si>
  <si>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</si>
  <si>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</si>
  <si>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</si>
  <si>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</si>
  <si>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</si>
  <si>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</si>
  <si>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</si>
  <si>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</si>
  <si>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</si>
  <si>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</si>
  <si>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</si>
  <si>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</si>
  <si>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</si>
  <si>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</si>
  <si>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</si>
  <si>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</si>
  <si>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</si>
  <si>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</si>
  <si>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</si>
  <si>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</si>
  <si>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</si>
  <si>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</si>
  <si>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</si>
  <si>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</si>
  <si>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</si>
  <si>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</si>
  <si>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</si>
  <si>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</si>
  <si>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</si>
  <si>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</si>
  <si>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</si>
  <si>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</si>
  <si>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</si>
  <si>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</si>
  <si>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</si>
  <si>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</si>
  <si>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</si>
  <si>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</si>
  <si>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</si>
  <si>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</si>
  <si>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</si>
  <si>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</si>
  <si>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</si>
  <si>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</si>
  <si>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</si>
  <si>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</si>
  <si>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</si>
  <si>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</si>
  <si>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</si>
  <si>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</si>
  <si>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</si>
  <si>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</si>
  <si>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</si>
  <si>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</si>
  <si>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</si>
  <si>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</si>
  <si>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</si>
  <si>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</si>
  <si>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</si>
  <si>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</si>
  <si>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</si>
  <si>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</si>
  <si>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</si>
  <si>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</si>
  <si>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</si>
  <si>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</si>
  <si>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</si>
  <si>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</si>
  <si>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</si>
  <si>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</si>
  <si>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</si>
  <si>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</si>
  <si>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</si>
  <si>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</si>
  <si>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</si>
  <si>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</si>
  <si>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</si>
  <si>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</si>
  <si>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</si>
  <si>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</si>
  <si>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</si>
  <si>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</si>
  <si>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</si>
  <si>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</si>
  <si>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</si>
  <si>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</si>
  <si>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</si>
  <si>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</si>
  <si>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</si>
  <si>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</si>
  <si>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</si>
  <si>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</si>
  <si>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</si>
  <si>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</si>
  <si>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</si>
  <si>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</si>
  <si>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</si>
  <si>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</si>
  <si>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</si>
  <si>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</si>
  <si>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</si>
  <si>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</si>
  <si>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</si>
  <si>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</si>
  <si>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</si>
  <si>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</si>
  <si>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</si>
  <si>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</si>
  <si>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</si>
  <si>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</si>
  <si>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</si>
  <si>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</si>
  <si>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</si>
  <si>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</si>
  <si>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</si>
  <si>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</si>
  <si>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</si>
  <si>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</si>
  <si>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</si>
  <si>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</si>
  <si>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</si>
  <si>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</si>
  <si>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</si>
  <si>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</si>
  <si>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</si>
  <si>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</si>
  <si>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</si>
  <si>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</si>
  <si>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</si>
  <si>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</si>
  <si>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</si>
  <si>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</si>
  <si>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</si>
  <si>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</si>
  <si>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</si>
  <si>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</si>
  <si>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</si>
  <si>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</si>
  <si>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</si>
  <si>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</si>
  <si>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</si>
  <si>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</si>
  <si>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</si>
  <si>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</si>
  <si>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</si>
  <si>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</si>
  <si>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</si>
  <si>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</si>
  <si>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</si>
  <si>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</si>
  <si>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</si>
  <si>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</si>
  <si>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</si>
  <si>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</si>
  <si>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</si>
  <si>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</si>
  <si>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</si>
  <si>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</si>
  <si>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</si>
  <si>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</si>
  <si>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</si>
  <si>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</si>
  <si>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</si>
  <si>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</si>
  <si>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</si>
  <si>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</si>
  <si>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</si>
  <si>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</si>
  <si>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</si>
  <si>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</si>
  <si>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</si>
  <si>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</si>
  <si>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</si>
  <si>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</si>
  <si>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</si>
  <si>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</si>
  <si>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</si>
  <si>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</si>
  <si>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</si>
  <si>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</si>
  <si>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</si>
  <si>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</si>
  <si>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</si>
  <si>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</si>
  <si>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</si>
  <si>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</si>
  <si>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</si>
  <si>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</si>
  <si>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</si>
  <si>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</si>
  <si>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</si>
  <si>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</si>
  <si>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</si>
  <si>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</si>
  <si>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</si>
  <si>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</si>
  <si>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</si>
  <si>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</si>
  <si>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</si>
  <si>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</si>
  <si>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</si>
  <si>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</si>
  <si>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</si>
  <si>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</si>
  <si>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</si>
  <si>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</si>
  <si>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</si>
  <si>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</si>
  <si>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</si>
  <si>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</si>
  <si>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</si>
  <si>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</si>
  <si>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</si>
  <si>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</si>
  <si>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</si>
  <si>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</si>
  <si>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</si>
  <si>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</si>
  <si>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</si>
  <si>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</si>
  <si>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</si>
  <si>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</si>
  <si>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</si>
  <si>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</si>
  <si>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</si>
  <si>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</si>
  <si>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</si>
  <si>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</si>
  <si>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</si>
  <si>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</si>
  <si>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</si>
  <si>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</si>
  <si>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</si>
  <si>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</si>
  <si>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</si>
  <si>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</si>
  <si>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</si>
  <si>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</si>
  <si>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</si>
  <si>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</si>
  <si>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</si>
  <si>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</si>
  <si>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</si>
  <si>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</si>
  <si>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</si>
  <si>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</si>
  <si>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</si>
  <si>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</si>
  <si>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</si>
  <si>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</si>
  <si>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</si>
  <si>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</si>
  <si>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</si>
  <si>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</si>
  <si>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</si>
  <si>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</si>
  <si>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</si>
  <si>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</si>
  <si>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</si>
  <si>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</si>
  <si>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</si>
  <si>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</si>
  <si>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</si>
  <si>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</si>
  <si>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</si>
  <si>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</si>
  <si>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</si>
  <si>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</si>
  <si>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</si>
  <si>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</si>
  <si>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</si>
  <si>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</si>
  <si>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</si>
  <si>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</si>
  <si>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</si>
  <si>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</si>
  <si>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</si>
  <si>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</si>
  <si>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</si>
  <si>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</si>
  <si>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</si>
  <si>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</si>
  <si>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</si>
  <si>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</si>
  <si>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</si>
  <si>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</si>
  <si>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</si>
  <si>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</si>
  <si>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</si>
  <si>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</si>
  <si>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</si>
  <si>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</si>
  <si>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</si>
  <si>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</si>
  <si>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</si>
  <si>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</si>
  <si>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</si>
  <si>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</si>
  <si>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</si>
  <si>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</si>
  <si>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</si>
  <si>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</si>
  <si>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</si>
  <si>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</si>
  <si>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</si>
  <si>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</si>
  <si>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</si>
  <si>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</si>
  <si>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</si>
  <si>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</si>
  <si>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</si>
  <si>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</si>
  <si>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</si>
  <si>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</si>
  <si>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</si>
  <si>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</si>
  <si>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</si>
  <si>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</si>
  <si>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</si>
  <si>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</si>
  <si>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</si>
  <si>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</si>
  <si>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</si>
  <si>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</si>
  <si>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</si>
  <si>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</si>
  <si>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</si>
  <si>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</si>
  <si>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</si>
  <si>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</si>
  <si>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</si>
  <si>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</si>
  <si>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</si>
  <si>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</si>
  <si>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</si>
  <si>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</si>
  <si>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</si>
  <si>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</si>
  <si>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</si>
  <si>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</si>
  <si>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</si>
  <si>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</si>
  <si>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</si>
  <si>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</si>
  <si>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</si>
  <si>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</si>
  <si>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</si>
  <si>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</si>
  <si>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</si>
  <si>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</si>
  <si>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</si>
  <si>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</si>
  <si>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</si>
  <si>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</si>
  <si>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</si>
  <si>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</si>
  <si>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</si>
  <si>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</si>
  <si>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</si>
  <si>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</si>
  <si>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</si>
  <si>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</si>
  <si>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</si>
  <si>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</si>
  <si>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</si>
  <si>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</si>
  <si>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</si>
  <si>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</si>
  <si>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</si>
  <si>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</si>
  <si>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</si>
  <si>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</si>
  <si>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</si>
  <si>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</si>
  <si>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</si>
  <si>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</si>
  <si>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</si>
  <si>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</si>
  <si>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</si>
  <si>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</si>
  <si>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</si>
  <si>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</si>
  <si>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</si>
  <si>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</si>
  <si>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</si>
  <si>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</si>
  <si>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</si>
  <si>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</si>
  <si>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</si>
  <si>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</si>
  <si>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</si>
  <si>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</si>
  <si>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</si>
  <si>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</si>
  <si>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</si>
  <si>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</si>
  <si>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</si>
  <si>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</si>
  <si>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</si>
  <si>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</si>
  <si>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</si>
  <si>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</si>
  <si>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</si>
  <si>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</si>
  <si>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</si>
  <si>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</si>
  <si>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</si>
  <si>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</si>
  <si>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</si>
  <si>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</si>
  <si>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</si>
  <si>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</si>
  <si>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</si>
  <si>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</si>
  <si>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</si>
  <si>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</si>
  <si>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</si>
  <si>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</si>
  <si>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</si>
  <si>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</si>
  <si>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</si>
  <si>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</si>
  <si>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</si>
  <si>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</si>
  <si>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</si>
  <si>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</si>
  <si>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</si>
  <si>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</si>
  <si>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</si>
  <si>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</si>
  <si>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</si>
  <si>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</si>
  <si>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</si>
  <si>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</si>
  <si>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</si>
  <si>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</si>
  <si>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</si>
  <si>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</si>
  <si>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</si>
  <si>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</si>
  <si>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</si>
  <si>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</si>
  <si>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</si>
  <si>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</si>
  <si>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</si>
  <si>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</si>
  <si>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</si>
  <si>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</si>
  <si>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</si>
  <si>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</si>
  <si>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</si>
  <si>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</si>
  <si>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</si>
  <si>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</si>
  <si>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</si>
  <si>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</si>
  <si>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</si>
  <si>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</si>
  <si>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</si>
  <si>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</si>
  <si>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</si>
  <si>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</si>
  <si>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</si>
  <si>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</si>
  <si>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</si>
  <si>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</si>
  <si>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</si>
  <si>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</si>
  <si>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</si>
  <si>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</si>
  <si>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</si>
  <si>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</si>
  <si>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</si>
  <si>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</si>
  <si>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</si>
  <si>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</si>
  <si>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</si>
  <si>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</si>
  <si>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</si>
  <si>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</si>
  <si>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</si>
  <si>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</si>
  <si>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</si>
  <si>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</si>
  <si>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</si>
  <si>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</si>
  <si>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</si>
  <si>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</si>
  <si>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</si>
  <si>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</si>
  <si>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</si>
  <si>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</si>
  <si>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</si>
  <si>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</si>
  <si>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</si>
  <si>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</si>
  <si>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</si>
  <si>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</si>
  <si>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</si>
  <si>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</si>
  <si>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</si>
  <si>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</si>
  <si>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</si>
  <si>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</si>
  <si>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</si>
  <si>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</si>
  <si>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</si>
  <si>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</si>
  <si>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</si>
  <si>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</si>
  <si>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</si>
  <si>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</si>
  <si>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</si>
  <si>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</si>
  <si>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</si>
  <si>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</si>
  <si>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</si>
  <si>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</si>
  <si>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</si>
  <si>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</si>
  <si>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</si>
  <si>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</si>
  <si>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</si>
  <si>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</si>
  <si>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</si>
  <si>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</si>
  <si>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</si>
  <si>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</si>
  <si>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</si>
  <si>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</si>
  <si>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</si>
  <si>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</si>
  <si>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</si>
  <si>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</si>
  <si>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</si>
  <si>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</si>
  <si>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</si>
  <si>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</si>
  <si>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</si>
  <si>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</si>
  <si>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</si>
  <si>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</si>
  <si>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</si>
  <si>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</si>
  <si>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</si>
  <si>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</si>
  <si>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</si>
  <si>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</si>
  <si>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</si>
  <si>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</si>
  <si>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</si>
  <si>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</si>
  <si>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</si>
  <si>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</si>
  <si>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</si>
  <si>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</si>
  <si>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</si>
  <si>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</si>
  <si>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</si>
  <si>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</si>
  <si>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</si>
  <si>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</si>
  <si>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</si>
  <si>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</si>
  <si>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</si>
  <si>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</si>
  <si>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</si>
  <si>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</si>
  <si>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</si>
  <si>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</si>
  <si>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</si>
  <si>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</si>
  <si>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</si>
  <si>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</si>
  <si>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</si>
  <si>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</si>
  <si>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</si>
  <si>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</si>
  <si>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</si>
  <si>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</si>
  <si>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</si>
  <si>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</si>
  <si>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</si>
  <si>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</si>
  <si>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</si>
  <si>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</si>
  <si>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</si>
  <si>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</si>
  <si>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</si>
  <si>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</si>
  <si>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</si>
  <si>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</si>
  <si>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</si>
  <si>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</si>
  <si>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</si>
  <si>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</si>
  <si>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</si>
  <si>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</si>
  <si>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</si>
  <si>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</si>
  <si>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</si>
  <si>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</si>
  <si>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</si>
  <si>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</si>
  <si>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</si>
  <si>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</si>
  <si>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</si>
  <si>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</si>
  <si>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</si>
  <si>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</si>
  <si>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</si>
  <si>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</si>
  <si>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</si>
  <si>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</si>
  <si>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</si>
  <si>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</si>
  <si>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</si>
  <si>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</si>
  <si>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</si>
  <si>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</si>
  <si>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</si>
  <si>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</si>
  <si>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</si>
  <si>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</si>
  <si>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</si>
  <si>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</si>
  <si>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</si>
  <si>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</si>
  <si>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</si>
  <si>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</si>
  <si>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</si>
  <si>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</si>
  <si>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</si>
  <si>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</si>
  <si>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</si>
  <si>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</si>
  <si>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</si>
  <si>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</si>
  <si>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</si>
  <si>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</si>
  <si>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</si>
  <si>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</si>
  <si>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</si>
  <si>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</si>
  <si>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</si>
  <si>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</si>
  <si>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</si>
  <si>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</si>
  <si>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</si>
  <si>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</si>
  <si>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</si>
  <si>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</si>
  <si>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</si>
  <si>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</si>
  <si>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</si>
  <si>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</si>
  <si>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</si>
  <si>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</si>
  <si>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</si>
  <si>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</si>
  <si>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</si>
  <si>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</si>
  <si>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</si>
  <si>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</si>
  <si>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</si>
  <si>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</si>
  <si>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</si>
  <si>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</si>
  <si>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</si>
  <si>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</si>
  <si>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</si>
  <si>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</si>
  <si>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</si>
  <si>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</si>
  <si>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</si>
  <si>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</si>
  <si>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</si>
  <si>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</si>
  <si>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</si>
  <si>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</si>
  <si>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</si>
  <si>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</si>
  <si>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</si>
  <si>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</si>
  <si>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</si>
  <si>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</si>
  <si>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</si>
  <si>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</si>
  <si>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</si>
  <si>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</si>
  <si>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</si>
  <si>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</si>
  <si>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</si>
  <si>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</si>
  <si>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</si>
  <si>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</si>
  <si>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</si>
  <si>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</si>
  <si>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</si>
  <si>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</si>
  <si>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</si>
  <si>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</si>
  <si>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</si>
  <si>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</si>
  <si>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</si>
  <si>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</si>
  <si>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</si>
  <si>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</si>
  <si>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</si>
  <si>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</si>
  <si>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</si>
  <si>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</si>
  <si>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</si>
  <si>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</si>
  <si>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</si>
  <si>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</si>
  <si>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</si>
  <si>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</si>
  <si>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</si>
  <si>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</si>
  <si>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</si>
  <si>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</si>
  <si>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</si>
  <si>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</si>
  <si>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</si>
  <si>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</si>
  <si>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</si>
  <si>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</si>
  <si>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</si>
  <si>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</si>
  <si>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</si>
  <si>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</si>
  <si>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</si>
  <si>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</si>
  <si>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</si>
  <si>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</si>
  <si>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</si>
  <si>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</si>
  <si>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</si>
  <si>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</si>
  <si>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</si>
  <si>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</si>
  <si>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</si>
  <si>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</si>
  <si>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</si>
  <si>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</si>
  <si>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</si>
  <si>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</si>
  <si>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</si>
  <si>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</si>
  <si>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</si>
  <si>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</si>
  <si>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</si>
  <si>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</si>
  <si>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</si>
  <si>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</si>
  <si>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</si>
  <si>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</si>
  <si>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</si>
  <si>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</si>
  <si>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</si>
  <si>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</si>
  <si>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</si>
  <si>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</si>
  <si>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</si>
  <si>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</si>
  <si>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</si>
  <si>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</si>
  <si>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</si>
  <si>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</si>
  <si>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</si>
  <si>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</si>
  <si>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</si>
  <si>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</si>
  <si>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</si>
  <si>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</si>
  <si>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</si>
  <si>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</si>
  <si>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</si>
  <si>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</si>
  <si>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</si>
  <si>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</si>
  <si>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</si>
  <si>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</si>
  <si>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</si>
  <si>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</si>
  <si>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</si>
  <si>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</si>
  <si>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</si>
  <si>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</si>
  <si>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</si>
  <si>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</si>
  <si>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</si>
  <si>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</si>
  <si>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</si>
  <si>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</si>
  <si>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</si>
  <si>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</si>
  <si>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</si>
  <si>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</si>
  <si>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</si>
  <si>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</si>
  <si>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</si>
  <si>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</si>
  <si>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</si>
  <si>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</si>
  <si>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</si>
  <si>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</si>
  <si>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</si>
  <si>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</si>
  <si>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</si>
  <si>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</si>
  <si>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</si>
  <si>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</si>
  <si>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</si>
  <si>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</si>
  <si>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</si>
  <si>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</si>
  <si>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</si>
  <si>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</si>
  <si>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</si>
  <si>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</si>
  <si>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</si>
  <si>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</si>
  <si>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</si>
  <si>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</si>
  <si>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</si>
  <si>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</si>
  <si>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</si>
  <si>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</si>
  <si>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</si>
  <si>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</si>
  <si>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</si>
  <si>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</si>
  <si>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</si>
  <si>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</si>
  <si>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</si>
  <si>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</si>
  <si>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</si>
  <si>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</si>
  <si>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</si>
  <si>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</si>
  <si>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</si>
  <si>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</si>
  <si>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</si>
  <si>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</si>
  <si>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</si>
  <si>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</si>
  <si>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</si>
  <si>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</si>
  <si>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</si>
  <si>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</si>
  <si>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</si>
  <si>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</si>
  <si>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</si>
  <si>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</si>
  <si>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</si>
  <si>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</si>
  <si>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</si>
  <si>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</si>
  <si>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</si>
  <si>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</si>
  <si>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</si>
  <si>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</si>
  <si>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</si>
  <si>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</si>
  <si>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</si>
  <si>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</si>
  <si>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</si>
  <si>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</si>
  <si>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</si>
  <si>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</si>
  <si>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</si>
  <si>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</si>
  <si>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</si>
  <si>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</si>
  <si>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</si>
  <si>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</si>
  <si>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</si>
  <si>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</si>
  <si>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</si>
  <si>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</si>
  <si>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</si>
  <si>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</si>
  <si>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</si>
  <si>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</si>
  <si>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</si>
  <si>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</si>
  <si>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</si>
  <si>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</si>
  <si>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</si>
  <si>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</si>
  <si>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</si>
  <si>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</si>
  <si>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</si>
  <si>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</si>
  <si>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</si>
  <si>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</si>
  <si>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</si>
  <si>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</si>
  <si>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</si>
  <si>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</si>
  <si>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</si>
  <si>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</si>
  <si>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</si>
  <si>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</si>
  <si>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</si>
  <si>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</si>
  <si>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</si>
  <si>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</si>
  <si>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</si>
  <si>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</si>
  <si>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</si>
  <si>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</si>
  <si>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</si>
  <si>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</si>
  <si>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</si>
  <si>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</si>
  <si>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</si>
  <si>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</si>
  <si>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</si>
  <si>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</si>
  <si>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</si>
  <si>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</si>
  <si>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</si>
  <si>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</si>
  <si>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</si>
  <si>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</si>
  <si>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</si>
  <si>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</si>
  <si>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</si>
  <si>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</si>
  <si>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</si>
  <si>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</si>
  <si>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</si>
  <si>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</si>
  <si>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</si>
  <si>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</si>
  <si>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</si>
  <si>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</si>
  <si>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</si>
  <si>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</si>
  <si>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</si>
  <si>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</si>
  <si>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</si>
  <si>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</si>
  <si>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</si>
  <si>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</si>
  <si>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</si>
  <si>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</si>
  <si>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</si>
  <si>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</si>
  <si>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</si>
  <si>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</si>
  <si>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</si>
  <si>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</si>
  <si>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</si>
  <si>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</si>
  <si>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</si>
  <si>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</si>
  <si>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</si>
  <si>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</si>
  <si>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</si>
  <si>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</si>
  <si>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</si>
  <si>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</si>
  <si>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</si>
  <si>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</si>
  <si>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</si>
  <si>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</si>
  <si>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</si>
  <si>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</si>
  <si>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</si>
  <si>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</si>
  <si>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</si>
  <si>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</si>
  <si>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</si>
  <si>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</si>
  <si>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</si>
  <si>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</si>
  <si>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</si>
  <si>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</si>
  <si>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</si>
  <si>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</si>
  <si>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</si>
  <si>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</si>
  <si>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</si>
  <si>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</si>
  <si>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</si>
  <si>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</si>
  <si>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</si>
  <si>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</si>
  <si>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</si>
  <si>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</si>
  <si>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</si>
  <si>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</si>
  <si>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</si>
  <si>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</si>
  <si>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</si>
  <si>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</si>
  <si>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</si>
  <si>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</si>
  <si>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</si>
  <si>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</si>
  <si>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</si>
  <si>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</si>
  <si>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</si>
  <si>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</si>
  <si>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</si>
  <si>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</si>
  <si>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</si>
  <si>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</si>
  <si>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</si>
  <si>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</si>
  <si>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</si>
  <si>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</si>
  <si>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</si>
  <si>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</si>
  <si>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</si>
  <si>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</si>
  <si>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</si>
  <si>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</si>
  <si>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</si>
  <si>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</si>
  <si>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</si>
  <si>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</si>
  <si>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</si>
  <si>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</si>
  <si>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</si>
  <si>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</si>
  <si>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</si>
  <si>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</si>
  <si>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</si>
  <si>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</si>
  <si>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</si>
  <si>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</si>
  <si>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</si>
  <si>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</si>
  <si>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</si>
  <si>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</si>
  <si>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</si>
  <si>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</si>
  <si>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</si>
  <si>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</si>
  <si>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</si>
  <si>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</si>
  <si>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</si>
  <si>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</si>
  <si>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</si>
  <si>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</si>
  <si>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</si>
  <si>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</si>
  <si>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</si>
  <si>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</si>
  <si>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</si>
  <si>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</si>
  <si>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</si>
  <si>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</si>
  <si>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</si>
  <si>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</si>
  <si>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</si>
  <si>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</si>
  <si>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</si>
  <si>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</si>
  <si>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</si>
  <si>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</si>
  <si>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</si>
  <si>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</si>
  <si>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</si>
  <si>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</si>
  <si>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</si>
  <si>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</si>
  <si>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</si>
  <si>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</si>
  <si>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</si>
  <si>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</si>
  <si>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</si>
  <si>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</si>
  <si>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</si>
  <si>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</si>
  <si>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</si>
  <si>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</si>
  <si>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</si>
  <si>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</si>
  <si>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</si>
  <si>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</si>
  <si>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</si>
  <si>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</si>
  <si>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</si>
  <si>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</si>
  <si>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</si>
  <si>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</si>
  <si>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</si>
  <si>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</si>
  <si>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</si>
  <si>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</si>
  <si>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</si>
  <si>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</si>
  <si>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</si>
  <si>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</si>
  <si>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</si>
  <si>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</si>
  <si>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</si>
  <si>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</si>
  <si>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</si>
  <si>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</si>
  <si>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</si>
  <si>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</si>
  <si>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</si>
  <si>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</si>
  <si>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</si>
  <si>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</si>
  <si>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</si>
  <si>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</si>
  <si>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</si>
  <si>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</si>
  <si>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</si>
  <si>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</si>
  <si>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</si>
  <si>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</si>
  <si>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</si>
  <si>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</si>
  <si>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</si>
  <si>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</si>
  <si>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</si>
  <si>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</si>
  <si>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</si>
  <si>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</si>
  <si>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</si>
  <si>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</si>
  <si>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</si>
  <si>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</si>
  <si>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</si>
  <si>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</si>
  <si>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</si>
  <si>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</si>
  <si>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</si>
  <si>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</si>
  <si>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</si>
  <si>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</si>
  <si>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</si>
  <si>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</si>
  <si>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</si>
  <si>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</si>
  <si>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</si>
  <si>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</si>
  <si>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</si>
  <si>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</si>
  <si>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</si>
  <si>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</si>
  <si>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</si>
  <si>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</si>
  <si>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</si>
  <si>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</si>
  <si>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</si>
  <si>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</si>
  <si>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</si>
  <si>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</si>
  <si>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</si>
  <si>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</si>
  <si>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</si>
  <si>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</si>
  <si>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</si>
  <si>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</si>
  <si>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</si>
  <si>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</si>
  <si>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</si>
  <si>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</si>
  <si>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</si>
  <si>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</si>
  <si>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</si>
  <si>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</si>
  <si>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</si>
  <si>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</si>
  <si>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</si>
  <si>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</si>
  <si>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</si>
  <si>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</si>
  <si>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</si>
  <si>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</si>
  <si>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</si>
  <si>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</si>
  <si>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</si>
  <si>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</si>
  <si>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</si>
  <si>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</si>
  <si>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</si>
  <si>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</si>
  <si>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</si>
  <si>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</si>
  <si>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</si>
  <si>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</si>
  <si>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</si>
  <si>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</si>
  <si>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</si>
  <si>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</si>
  <si>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</si>
  <si>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</si>
  <si>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</si>
  <si>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</si>
  <si>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</si>
  <si>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</si>
  <si>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</si>
  <si>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</si>
  <si>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</si>
  <si>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</si>
  <si>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</si>
  <si>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</si>
  <si>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</si>
  <si>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</si>
  <si>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</si>
  <si>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</si>
  <si>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</si>
  <si>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</si>
  <si>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</si>
  <si>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</si>
  <si>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</si>
  <si>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</si>
  <si>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</si>
  <si>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</si>
  <si>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</si>
  <si>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</si>
  <si>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</si>
  <si>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</si>
  <si>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</si>
  <si>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</si>
  <si>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</si>
  <si>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</si>
  <si>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</si>
  <si>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</si>
  <si>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</si>
  <si>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</si>
  <si>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</si>
  <si>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</si>
  <si>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</si>
  <si>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</si>
  <si>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</si>
  <si>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</si>
  <si>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</si>
  <si>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</si>
  <si>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</si>
  <si>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</si>
  <si>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</si>
  <si>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</si>
  <si>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</si>
  <si>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</si>
  <si>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</si>
  <si>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</si>
  <si>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</si>
  <si>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</si>
  <si>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</si>
  <si>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</si>
  <si>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</si>
  <si>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</si>
  <si>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</si>
  <si>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</si>
  <si>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</si>
  <si>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</si>
  <si>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</si>
  <si>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</si>
  <si>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</si>
  <si>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</si>
  <si>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</si>
  <si>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</si>
  <si>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</si>
  <si>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</si>
  <si>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</si>
  <si>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</si>
  <si>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</si>
  <si>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</si>
  <si>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</si>
  <si>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</si>
  <si>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</si>
  <si>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</si>
  <si>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</si>
  <si>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</si>
  <si>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</si>
  <si>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</si>
  <si>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</si>
  <si>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</si>
  <si>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</si>
  <si>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</si>
  <si>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</si>
  <si>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</si>
  <si>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</si>
  <si>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</si>
  <si>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</si>
  <si>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</si>
  <si>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</si>
  <si>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</si>
  <si>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</si>
  <si>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</si>
  <si>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</si>
  <si>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</si>
  <si>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</si>
  <si>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</si>
  <si>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</si>
  <si>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</si>
  <si>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</si>
  <si>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</si>
  <si>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</si>
  <si>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</si>
  <si>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</si>
  <si>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</si>
  <si>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</si>
  <si>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</si>
  <si>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</si>
  <si>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</si>
  <si>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</si>
  <si>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</si>
  <si>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</si>
  <si>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</si>
  <si>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</si>
  <si>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</si>
  <si>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</si>
  <si>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</si>
  <si>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</si>
  <si>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</si>
  <si>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</si>
  <si>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</si>
  <si>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</si>
  <si>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</si>
  <si>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</si>
  <si>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</si>
  <si>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</si>
  <si>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</si>
  <si>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</si>
  <si>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</si>
  <si>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</si>
  <si>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</si>
  <si>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</si>
  <si>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</si>
  <si>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</si>
  <si>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</si>
  <si>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</si>
  <si>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</si>
  <si>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</si>
  <si>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</si>
  <si>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</si>
  <si>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</si>
  <si>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</si>
  <si>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</si>
  <si>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</si>
  <si>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</si>
  <si>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</si>
  <si>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</si>
  <si>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</si>
  <si>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</si>
  <si>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</si>
  <si>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</si>
  <si>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</si>
  <si>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</si>
  <si>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</si>
  <si>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</si>
  <si>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</si>
  <si>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</si>
  <si>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</si>
  <si>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</si>
  <si>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</si>
  <si>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</si>
  <si>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</si>
  <si>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</si>
  <si>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</si>
  <si>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</si>
  <si>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</si>
  <si>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</si>
  <si>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</si>
  <si>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</si>
  <si>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</si>
  <si>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</si>
  <si>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</si>
  <si>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</si>
  <si>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</si>
  <si>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</si>
  <si>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</si>
  <si>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</si>
  <si>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</si>
  <si>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</si>
  <si>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</si>
  <si>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</si>
  <si>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</si>
  <si>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</si>
  <si>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</si>
  <si>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</si>
  <si>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</si>
  <si>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</si>
  <si>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</si>
  <si>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</si>
  <si>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</si>
  <si>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</si>
  <si>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</si>
  <si>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</si>
  <si>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</si>
  <si>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</si>
  <si>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</si>
  <si>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</si>
  <si>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</si>
  <si>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</si>
  <si>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</si>
  <si>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</si>
  <si>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</si>
  <si>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</si>
  <si>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</si>
  <si>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</si>
  <si>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</si>
  <si>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</si>
  <si>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</si>
  <si>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</si>
  <si>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</si>
  <si>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</si>
  <si>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</si>
  <si>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</si>
  <si>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</si>
  <si>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</si>
  <si>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</si>
  <si>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</si>
  <si>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</si>
  <si>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</si>
  <si>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</si>
  <si>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</si>
  <si>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</si>
  <si>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</si>
  <si>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</si>
  <si>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</si>
  <si>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</si>
  <si>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</si>
  <si>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</si>
  <si>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</si>
  <si>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</si>
  <si>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</si>
  <si>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</si>
  <si>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</si>
  <si>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</si>
  <si>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</si>
  <si>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</si>
  <si>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</si>
  <si>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</si>
  <si>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</si>
  <si>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</si>
  <si>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</si>
  <si>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</si>
  <si>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</si>
  <si>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</si>
  <si>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</si>
  <si>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</si>
  <si>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</si>
  <si>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</si>
  <si>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</si>
  <si>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</si>
  <si>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</si>
  <si>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</si>
  <si>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</si>
  <si>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</si>
  <si>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</si>
  <si>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</si>
  <si>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</si>
  <si>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</si>
  <si>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</si>
  <si>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</si>
  <si>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</si>
  <si>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</si>
  <si>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</si>
  <si>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</si>
  <si>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</si>
  <si>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</si>
  <si>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</si>
  <si>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</si>
  <si>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</si>
  <si>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</si>
  <si>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</si>
  <si>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</si>
  <si>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</si>
  <si>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</si>
  <si>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</si>
  <si>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</si>
  <si>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</si>
  <si>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</si>
  <si>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</si>
  <si>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</si>
  <si>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</si>
  <si>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</si>
  <si>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</si>
  <si>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</si>
  <si>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</si>
  <si>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</si>
  <si>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</si>
  <si>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</si>
  <si>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</si>
  <si>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</si>
  <si>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</si>
  <si>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</si>
  <si>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</si>
  <si>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</si>
  <si>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</si>
  <si>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</si>
  <si>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</si>
  <si>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</si>
  <si>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</si>
  <si>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</si>
  <si>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</si>
  <si>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</si>
  <si>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</si>
  <si>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</si>
  <si>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</si>
  <si>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</si>
  <si>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</si>
  <si>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</si>
  <si>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</si>
  <si>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</si>
  <si>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</si>
  <si>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</si>
  <si>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</si>
  <si>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</si>
  <si>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</si>
  <si>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</si>
  <si>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</si>
  <si>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</si>
  <si>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</si>
  <si>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</si>
  <si>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</si>
  <si>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</si>
  <si>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</si>
  <si>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</si>
  <si>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</si>
  <si>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</si>
  <si>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</si>
  <si>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</si>
  <si>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</si>
  <si>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</si>
  <si>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</si>
  <si>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</si>
  <si>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</si>
  <si>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</si>
  <si>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</si>
  <si>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</si>
  <si>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</si>
  <si>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</si>
  <si>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</si>
  <si>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</si>
  <si>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</si>
  <si>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</si>
  <si>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</si>
  <si>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</si>
  <si>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</si>
  <si>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</si>
  <si>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</si>
  <si>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</si>
  <si>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</si>
  <si>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</si>
  <si>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</si>
  <si>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</si>
  <si>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</si>
  <si>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</si>
  <si>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</si>
  <si>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</si>
  <si>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</si>
  <si>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</si>
  <si>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</si>
  <si>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</si>
  <si>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</si>
  <si>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</si>
  <si>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</si>
  <si>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</si>
  <si>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</si>
  <si>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</si>
  <si>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</si>
  <si>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</si>
  <si>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</si>
  <si>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</si>
  <si>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</si>
  <si>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</si>
  <si>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</si>
  <si>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</si>
  <si>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</si>
  <si>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</si>
  <si>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</si>
  <si>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</si>
  <si>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</si>
  <si>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</si>
  <si>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</si>
  <si>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</si>
  <si>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</si>
  <si>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</si>
  <si>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</si>
  <si>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</si>
  <si>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</si>
  <si>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</si>
  <si>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</si>
  <si>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</si>
  <si>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</si>
  <si>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</si>
  <si>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</si>
  <si>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</si>
  <si>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</si>
  <si>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</si>
  <si>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</si>
  <si>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</si>
  <si>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</si>
  <si>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</si>
  <si>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</si>
  <si>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</si>
  <si>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</si>
  <si>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</si>
  <si>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</si>
  <si>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</si>
  <si>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</si>
  <si>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</si>
  <si>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</si>
  <si>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</si>
  <si>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</si>
  <si>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</si>
  <si>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</si>
  <si>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</si>
  <si>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</si>
  <si>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</si>
  <si>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</si>
  <si>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</si>
  <si>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</si>
  <si>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</si>
  <si>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</si>
  <si>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</si>
  <si>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</si>
  <si>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</si>
  <si>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</si>
  <si>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</si>
  <si>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</si>
  <si>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</si>
  <si>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</si>
  <si>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</si>
  <si>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</si>
  <si>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</si>
  <si>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</si>
  <si>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</si>
  <si>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</si>
  <si>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</si>
  <si>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</si>
  <si>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</si>
  <si>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</si>
  <si>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</si>
  <si>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</si>
  <si>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</si>
  <si>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</si>
  <si>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</si>
  <si>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</si>
  <si>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</si>
  <si>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</si>
  <si>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</si>
  <si>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</si>
  <si>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</si>
  <si>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</si>
  <si>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</si>
  <si>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</si>
  <si>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</si>
  <si>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</si>
  <si>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</si>
  <si>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</si>
  <si>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</si>
  <si>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</si>
  <si>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</si>
  <si>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</si>
  <si>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</si>
  <si>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</si>
  <si>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</si>
  <si>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</si>
  <si>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</si>
  <si>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</si>
  <si>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</si>
  <si>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</si>
  <si>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</si>
  <si>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</si>
  <si>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</si>
  <si>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</si>
  <si>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</si>
  <si>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</si>
  <si>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</si>
  <si>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</si>
  <si>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</si>
  <si>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</si>
  <si>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</si>
  <si>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</si>
  <si>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</si>
  <si>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</si>
  <si>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</si>
  <si>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</si>
  <si>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</si>
  <si>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</si>
  <si>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</si>
  <si>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</si>
  <si>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</si>
  <si>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</si>
  <si>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</si>
  <si>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</si>
  <si>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</si>
  <si>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</si>
  <si>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</si>
  <si>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</si>
  <si>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</si>
  <si>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</si>
  <si>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</si>
  <si>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</si>
  <si>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</si>
  <si>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</si>
  <si>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</si>
  <si>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</si>
  <si>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</si>
  <si>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</si>
  <si>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</si>
  <si>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</si>
  <si>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</si>
  <si>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</si>
  <si>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</si>
  <si>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</si>
  <si>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</si>
  <si>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</si>
  <si>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</si>
  <si>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</si>
  <si>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</si>
  <si>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</si>
  <si>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</si>
  <si>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</si>
  <si>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</si>
  <si>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</si>
  <si>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</si>
  <si>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</si>
  <si>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</si>
  <si>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</si>
  <si>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</si>
  <si>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</si>
  <si>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</si>
  <si>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</si>
  <si>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</si>
  <si>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</si>
  <si>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</si>
  <si>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</si>
  <si>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</si>
  <si>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</si>
  <si>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</si>
  <si>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</si>
  <si>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</si>
  <si>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</si>
  <si>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</si>
  <si>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</si>
  <si>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</si>
  <si>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</si>
  <si>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</si>
  <si>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</si>
  <si>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</si>
  <si>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</si>
  <si>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</si>
  <si>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</si>
  <si>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</si>
  <si>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</si>
  <si>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</si>
  <si>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</si>
  <si>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</si>
  <si>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</si>
  <si>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</si>
  <si>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</si>
  <si>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</si>
  <si>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</si>
  <si>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</si>
  <si>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</si>
  <si>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</si>
  <si>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</si>
  <si>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</si>
  <si>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</si>
  <si>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</si>
  <si>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</si>
  <si>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</si>
  <si>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</si>
  <si>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</si>
  <si>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</si>
  <si>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</si>
  <si>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</si>
  <si>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</si>
  <si>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</si>
  <si>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</si>
  <si>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</si>
  <si>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</si>
  <si>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</si>
  <si>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</si>
  <si>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</si>
  <si>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</si>
  <si>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</si>
  <si>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</si>
  <si>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</si>
  <si>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</si>
  <si>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</si>
  <si>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</si>
  <si>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</si>
  <si>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</si>
  <si>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</si>
  <si>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</si>
  <si>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</si>
  <si>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</si>
  <si>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</si>
  <si>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</si>
  <si>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</si>
  <si>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</si>
  <si>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</si>
  <si>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</si>
  <si>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</si>
  <si>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</si>
  <si>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</si>
  <si>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</si>
  <si>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</si>
  <si>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</si>
  <si>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</si>
  <si>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</si>
  <si>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</si>
  <si>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</si>
  <si>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</si>
  <si>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</si>
  <si>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</si>
  <si>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</si>
  <si>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</si>
  <si>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</si>
  <si>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</si>
  <si>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</si>
  <si>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</si>
  <si>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</si>
  <si>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</si>
  <si>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</si>
  <si>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</si>
  <si>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</si>
  <si>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</si>
  <si>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</si>
  <si>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</si>
  <si>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</si>
  <si>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</si>
  <si>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</si>
  <si>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</si>
  <si>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</si>
  <si>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</si>
  <si>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</si>
  <si>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</si>
  <si>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</si>
  <si>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</si>
  <si>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</si>
  <si>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</si>
  <si>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</si>
  <si>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</si>
  <si>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</si>
  <si>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</si>
  <si>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</si>
  <si>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</si>
  <si>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</si>
  <si>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</si>
  <si>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</si>
  <si>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</si>
  <si>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</si>
  <si>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</si>
  <si>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</si>
  <si>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</si>
  <si>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</si>
  <si>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</si>
  <si>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</si>
  <si>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</si>
  <si>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</si>
  <si>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</si>
  <si>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</si>
  <si>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</si>
  <si>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</si>
  <si>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</si>
  <si>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</si>
  <si>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</si>
  <si>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</si>
  <si>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</si>
  <si>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</si>
  <si>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</si>
  <si>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</si>
  <si>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</si>
  <si>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</si>
  <si>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</si>
  <si>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</si>
  <si>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</si>
  <si>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</si>
  <si>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</si>
  <si>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</si>
  <si>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</si>
  <si>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</si>
  <si>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</si>
  <si>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</si>
  <si>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</si>
  <si>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</si>
  <si>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</si>
  <si>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</si>
  <si>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</si>
  <si>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</si>
  <si>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</si>
  <si>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</si>
  <si>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</si>
  <si>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</si>
  <si>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</si>
  <si>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</si>
  <si>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</si>
  <si>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</si>
  <si>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</si>
  <si>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</si>
  <si>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</si>
  <si>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</si>
  <si>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</si>
  <si>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</si>
  <si>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</si>
  <si>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</si>
  <si>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</si>
  <si>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</si>
  <si>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</si>
  <si>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</si>
  <si>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</si>
  <si>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</si>
  <si>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</si>
  <si>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</si>
  <si>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</si>
  <si>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</si>
  <si>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</si>
  <si>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</si>
  <si>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</si>
  <si>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</si>
  <si>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</si>
  <si>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</si>
  <si>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</si>
  <si>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</si>
  <si>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</si>
  <si>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</si>
  <si>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</si>
  <si>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</si>
  <si>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</si>
  <si>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</si>
  <si>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</si>
  <si>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</si>
  <si>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</si>
  <si>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</si>
  <si>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</si>
  <si>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</si>
  <si>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</si>
  <si>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</si>
  <si>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</si>
  <si>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</si>
  <si>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</si>
  <si>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</si>
  <si>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</si>
  <si>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</si>
  <si>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</si>
  <si>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</si>
  <si>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</si>
  <si>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</si>
  <si>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</si>
  <si>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</si>
  <si>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</si>
  <si>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</si>
  <si>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</si>
  <si>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</si>
  <si>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</si>
  <si>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</si>
  <si>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</si>
  <si>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</si>
  <si>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</si>
  <si>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</si>
  <si>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</si>
  <si>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</si>
  <si>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</si>
  <si>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</si>
  <si>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</si>
  <si>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</si>
  <si>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</si>
  <si>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</si>
  <si>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</si>
  <si>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</si>
  <si>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</si>
  <si>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</si>
  <si>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</si>
  <si>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</si>
  <si>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</si>
  <si>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</si>
  <si>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</si>
  <si>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</si>
  <si>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</si>
  <si>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</si>
  <si>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</si>
  <si>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</si>
  <si>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</si>
  <si>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</si>
  <si>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</si>
  <si>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</si>
  <si>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</si>
  <si>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</si>
  <si>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</si>
  <si>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</si>
  <si>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</si>
  <si>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</si>
  <si>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</si>
  <si>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</si>
  <si>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</si>
  <si>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</si>
  <si>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</si>
  <si>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</si>
  <si>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</si>
  <si>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</si>
  <si>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</si>
  <si>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</si>
  <si>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</si>
  <si>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</si>
  <si>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</si>
  <si>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</si>
  <si>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</si>
  <si>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</si>
  <si>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</si>
  <si>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</si>
  <si>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</si>
  <si>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</si>
  <si>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</si>
  <si>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</si>
  <si>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</si>
  <si>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</si>
  <si>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</si>
  <si>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</si>
  <si>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</si>
  <si>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</si>
  <si>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</si>
  <si>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</si>
  <si>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</si>
  <si>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</si>
  <si>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</si>
  <si>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</si>
  <si>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</si>
  <si>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</si>
  <si>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</si>
  <si>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</si>
  <si>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</si>
  <si>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</si>
  <si>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</si>
  <si>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</si>
  <si>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</si>
  <si>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</si>
  <si>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</si>
  <si>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</si>
  <si>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</si>
  <si>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</si>
  <si>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</si>
  <si>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</si>
  <si>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</si>
  <si>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</si>
  <si>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</si>
  <si>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</si>
  <si>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</si>
  <si>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</si>
  <si>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</si>
  <si>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</si>
  <si>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</si>
  <si>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</si>
  <si>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</si>
  <si>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</si>
  <si>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</si>
  <si>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</si>
  <si>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</si>
  <si>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</si>
  <si>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</si>
  <si>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</si>
  <si>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</si>
  <si>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</si>
  <si>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</si>
  <si>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</si>
  <si>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</si>
  <si>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</si>
  <si>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</si>
  <si>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</si>
  <si>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</si>
  <si>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</si>
  <si>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</si>
  <si>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</si>
  <si>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</si>
  <si>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</si>
  <si>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</si>
  <si>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</si>
  <si>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</si>
  <si>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</si>
  <si>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</si>
  <si>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</si>
  <si>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</si>
  <si>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</si>
  <si>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</si>
  <si>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</si>
  <si>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</si>
  <si>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</si>
  <si>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</si>
  <si>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</si>
  <si>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</si>
  <si>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</si>
  <si>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</si>
  <si>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</si>
  <si>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</si>
  <si>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</si>
  <si>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</si>
  <si>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</si>
  <si>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</si>
  <si>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</si>
  <si>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</si>
  <si>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</si>
  <si>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</si>
  <si>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</si>
  <si>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</si>
  <si>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</si>
  <si>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</si>
  <si>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</si>
  <si>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</si>
  <si>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</si>
  <si>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</si>
  <si>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</si>
  <si>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</si>
  <si>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</si>
  <si>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</si>
  <si>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</si>
  <si>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</si>
  <si>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</si>
  <si>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</si>
  <si>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</si>
  <si>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</si>
  <si>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</si>
  <si>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</si>
  <si>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</si>
  <si>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</si>
  <si>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</si>
  <si>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</si>
  <si>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</si>
  <si>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</si>
  <si>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</si>
  <si>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</si>
  <si>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</si>
  <si>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</si>
  <si>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</si>
  <si>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</si>
  <si>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</si>
  <si>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</si>
  <si>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</si>
  <si>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</si>
  <si>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</si>
  <si>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</si>
  <si>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</si>
  <si>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</si>
  <si>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</si>
  <si>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</si>
  <si>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</si>
  <si>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</si>
  <si>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</si>
  <si>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</si>
  <si>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</si>
  <si>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</si>
  <si>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</si>
  <si>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</si>
  <si>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</si>
  <si>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</si>
  <si>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</si>
  <si>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</si>
  <si>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</si>
  <si>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</si>
  <si>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</si>
  <si>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</si>
  <si>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</si>
  <si>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</si>
  <si>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</si>
  <si>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</si>
  <si>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</si>
  <si>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</si>
  <si>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</si>
  <si>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</si>
  <si>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</si>
  <si>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</si>
  <si>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</si>
  <si>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</si>
  <si>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</si>
  <si>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</si>
  <si>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</si>
  <si>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</si>
  <si>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</si>
  <si>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</si>
  <si>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</si>
  <si>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</si>
  <si>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</si>
  <si>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</si>
  <si>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</si>
  <si>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</si>
  <si>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</si>
  <si>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</si>
  <si>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</si>
  <si>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</si>
  <si>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</si>
  <si>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</si>
  <si>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</si>
  <si>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</si>
  <si>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</si>
  <si>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</si>
  <si>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</si>
  <si>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</si>
  <si>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</si>
  <si>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</si>
  <si>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</si>
  <si>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</si>
  <si>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</si>
  <si>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</si>
  <si>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</si>
  <si>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</si>
  <si>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</si>
  <si>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</si>
  <si>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</si>
  <si>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</si>
  <si>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</si>
  <si>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</si>
  <si>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</si>
  <si>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</si>
  <si>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</si>
  <si>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</si>
  <si>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</si>
  <si>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</si>
  <si>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</si>
  <si>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</si>
  <si>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</si>
  <si>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</si>
  <si>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</si>
  <si>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</si>
  <si>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</si>
  <si>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</si>
  <si>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</si>
  <si>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</si>
  <si>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</si>
  <si>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</si>
  <si>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</si>
  <si>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</si>
  <si>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</si>
  <si>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</si>
  <si>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</si>
  <si>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</si>
  <si>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</si>
  <si>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</si>
  <si>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</si>
  <si>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</si>
  <si>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</si>
  <si>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</si>
  <si>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</si>
  <si>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</si>
  <si>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</si>
  <si>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</si>
  <si>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</si>
  <si>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</si>
  <si>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</si>
  <si>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</si>
  <si>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</si>
  <si>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</si>
  <si>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</si>
  <si>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</si>
  <si>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</si>
  <si>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</si>
  <si>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</si>
  <si>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</si>
  <si>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</si>
  <si>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</si>
  <si>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</si>
  <si>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</si>
  <si>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</si>
  <si>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</si>
  <si>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</si>
  <si>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</si>
  <si>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</si>
  <si>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</si>
  <si>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</si>
  <si>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</si>
  <si>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</si>
  <si>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</si>
  <si>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</si>
  <si>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</si>
  <si>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</si>
  <si>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</si>
  <si>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</si>
  <si>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</si>
  <si>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</si>
  <si>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</si>
  <si>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</si>
  <si>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</si>
  <si>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</si>
  <si>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</si>
  <si>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</si>
  <si>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</si>
  <si>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</si>
  <si>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</si>
  <si>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</si>
  <si>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</si>
  <si>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</si>
  <si>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</si>
  <si>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</si>
  <si>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</si>
  <si>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</si>
  <si>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</si>
  <si>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</si>
  <si>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</si>
  <si>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</si>
  <si>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</si>
  <si>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</si>
  <si>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</si>
  <si>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</si>
  <si>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</si>
  <si>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</si>
  <si>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</si>
  <si>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</si>
  <si>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</si>
  <si>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</si>
  <si>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</si>
  <si>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</si>
  <si>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</si>
  <si>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</si>
  <si>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</si>
  <si>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</si>
  <si>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</si>
  <si>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</si>
  <si>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</si>
  <si>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</si>
  <si>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</si>
  <si>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</si>
  <si>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</si>
  <si>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</si>
  <si>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</si>
  <si>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</si>
  <si>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</si>
  <si>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</si>
  <si>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</si>
  <si>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</si>
  <si>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</si>
  <si>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</si>
  <si>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</si>
  <si>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</si>
  <si>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</si>
  <si>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</si>
  <si>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</si>
  <si>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</si>
  <si>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</si>
  <si>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</si>
  <si>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</si>
  <si>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</si>
  <si>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</si>
  <si>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</si>
  <si>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</si>
  <si>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</si>
  <si>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</si>
  <si>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</si>
  <si>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</si>
  <si>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</si>
  <si>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</si>
  <si>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</si>
  <si>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</si>
  <si>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</si>
  <si>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</si>
  <si>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</si>
  <si>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</si>
  <si>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</si>
  <si>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</si>
  <si>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</si>
  <si>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</si>
  <si>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</si>
  <si>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</si>
  <si>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</si>
  <si>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</si>
  <si>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</si>
  <si>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</si>
  <si>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</si>
  <si>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</si>
  <si>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</si>
  <si>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</si>
  <si>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</si>
  <si>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</si>
  <si>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</si>
  <si>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</si>
  <si>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</si>
  <si>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</si>
  <si>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</si>
  <si>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</si>
  <si>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</si>
  <si>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</si>
  <si>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</si>
  <si>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</si>
  <si>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</si>
  <si>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</si>
  <si>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</si>
  <si>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</si>
  <si>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</si>
  <si>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</si>
  <si>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</si>
  <si>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</si>
  <si>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</si>
  <si>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</si>
  <si>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</si>
  <si>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</si>
  <si>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</si>
  <si>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</si>
  <si>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</si>
  <si>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</si>
  <si>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</si>
  <si>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</si>
  <si>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</si>
  <si>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</si>
  <si>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</si>
  <si>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</si>
  <si>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</si>
  <si>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</si>
  <si>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</si>
  <si>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</si>
  <si>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</si>
  <si>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</si>
  <si>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</si>
  <si>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</si>
  <si>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</si>
  <si>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</si>
  <si>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</si>
  <si>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</si>
  <si>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</si>
  <si>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</si>
  <si>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</si>
  <si>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</si>
  <si>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</si>
  <si>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</si>
  <si>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</si>
  <si>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</si>
  <si>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</si>
  <si>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</si>
  <si>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</si>
  <si>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</si>
  <si>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</si>
  <si>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</si>
  <si>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</si>
  <si>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</si>
  <si>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</si>
  <si>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</si>
  <si>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</si>
  <si>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</si>
  <si>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</si>
  <si>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</si>
  <si>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</si>
  <si>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</si>
  <si>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</si>
  <si>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</si>
  <si>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</si>
  <si>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</si>
  <si>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</si>
  <si>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</si>
  <si>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</si>
  <si>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</si>
  <si>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</si>
  <si>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</si>
  <si>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</si>
  <si>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</si>
  <si>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</si>
  <si>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</si>
  <si>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</si>
  <si>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</si>
  <si>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</si>
  <si>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</si>
  <si>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</si>
  <si>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</si>
  <si>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</si>
  <si>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</si>
  <si>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</si>
  <si>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</si>
  <si>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</si>
  <si>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</si>
  <si>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</si>
  <si>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</si>
  <si>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</si>
  <si>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</si>
  <si>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</si>
  <si>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</si>
  <si>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</si>
  <si>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</si>
  <si>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</si>
  <si>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</si>
  <si>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</si>
  <si>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</si>
  <si>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</si>
  <si>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</si>
  <si>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</si>
  <si>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</si>
  <si>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</si>
  <si>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</si>
  <si>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</si>
  <si>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</si>
  <si>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</si>
  <si>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</si>
  <si>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</si>
  <si>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</si>
  <si>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</si>
  <si>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</si>
  <si>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</si>
  <si>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</si>
  <si>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</si>
  <si>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</si>
  <si>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</si>
  <si>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</si>
  <si>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</si>
  <si>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</si>
  <si>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</si>
  <si>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</si>
  <si>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</si>
  <si>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</si>
  <si>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</si>
  <si>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</si>
  <si>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</si>
  <si>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</si>
  <si>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</si>
  <si>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</si>
  <si>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</si>
  <si>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</si>
  <si>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</si>
  <si>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</si>
  <si>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</si>
  <si>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</si>
  <si>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</si>
  <si>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</si>
  <si>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</si>
  <si>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</si>
  <si>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</si>
  <si>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</si>
  <si>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</si>
  <si>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</si>
  <si>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</si>
  <si>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</si>
  <si>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</si>
  <si>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</si>
  <si>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</si>
  <si>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</si>
  <si>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</si>
  <si>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</si>
  <si>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</si>
  <si>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</si>
  <si>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</si>
  <si>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</si>
  <si>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</si>
  <si>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</si>
  <si>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</si>
  <si>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</si>
  <si>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</si>
  <si>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</si>
  <si>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</si>
  <si>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</si>
  <si>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</si>
  <si>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</si>
  <si>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</si>
  <si>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</si>
  <si>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</si>
  <si>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</si>
  <si>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</si>
  <si>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</si>
  <si>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</si>
  <si>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</si>
  <si>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</si>
  <si>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</si>
  <si>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</si>
  <si>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</si>
  <si>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</si>
  <si>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</si>
  <si>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</si>
  <si>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</si>
  <si>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</si>
  <si>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</si>
  <si>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</si>
  <si>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</si>
  <si>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</si>
  <si>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</si>
  <si>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</si>
  <si>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</si>
  <si>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</si>
  <si>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</si>
  <si>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</si>
  <si>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</si>
  <si>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</si>
  <si>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</si>
  <si>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</si>
  <si>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</si>
  <si>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</si>
  <si>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</si>
  <si>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</si>
  <si>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</si>
  <si>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</si>
  <si>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</si>
  <si>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</si>
  <si>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</si>
  <si>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</si>
  <si>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</si>
  <si>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</si>
  <si>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</si>
  <si>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</si>
  <si>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</si>
  <si>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</si>
  <si>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</si>
  <si>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</si>
  <si>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</si>
  <si>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</si>
  <si>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</si>
  <si>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</si>
  <si>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</si>
  <si>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</si>
  <si>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</si>
  <si>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</si>
  <si>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</si>
  <si>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</si>
  <si>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</si>
  <si>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</si>
  <si>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</si>
  <si>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</si>
  <si>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</si>
  <si>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</si>
  <si>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</si>
  <si>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</si>
  <si>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</si>
  <si>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</si>
  <si>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</si>
  <si>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</si>
  <si>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</si>
  <si>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</si>
  <si>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</si>
  <si>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</si>
  <si>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</si>
  <si>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</si>
  <si>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</si>
  <si>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</si>
  <si>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</si>
  <si>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</si>
  <si>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</si>
  <si>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</si>
  <si>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</si>
  <si>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</si>
  <si>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</si>
  <si>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</si>
  <si>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</si>
  <si>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</si>
  <si>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</si>
  <si>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</si>
  <si>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</si>
  <si>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</si>
  <si>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</si>
  <si>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</si>
  <si>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</si>
  <si>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</si>
  <si>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</si>
  <si>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</si>
  <si>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</si>
  <si>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</si>
  <si>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</si>
  <si>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</si>
  <si>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</si>
  <si>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</si>
  <si>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</si>
  <si>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</si>
  <si>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</si>
  <si>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</si>
  <si>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</si>
  <si>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</si>
  <si>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</si>
  <si>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</si>
  <si>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</si>
  <si>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</si>
  <si>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</si>
  <si>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</si>
  <si>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</si>
  <si>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</si>
  <si>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</si>
  <si>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</si>
  <si>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</si>
  <si>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</si>
  <si>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</si>
  <si>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</si>
  <si>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</si>
  <si>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</si>
  <si>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</si>
  <si>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</si>
  <si>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</si>
  <si>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</si>
  <si>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</si>
  <si>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</si>
  <si>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</si>
  <si>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</si>
  <si>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</si>
  <si>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</si>
  <si>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</si>
  <si>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</si>
  <si>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</si>
  <si>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</si>
  <si>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</si>
  <si>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</si>
  <si>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</si>
  <si>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</si>
  <si>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</si>
  <si>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</si>
  <si>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</si>
  <si>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</si>
  <si>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</si>
  <si>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</si>
  <si>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</si>
  <si>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</si>
  <si>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</si>
  <si>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</si>
  <si>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</si>
  <si>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</si>
  <si>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</si>
  <si>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</si>
  <si>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</si>
  <si>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</si>
  <si>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</si>
  <si>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</si>
  <si>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</si>
  <si>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</si>
  <si>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</si>
  <si>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</si>
  <si>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</si>
  <si>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</si>
  <si>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</si>
  <si>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</si>
  <si>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</si>
  <si>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</si>
  <si>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</si>
  <si>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</si>
  <si>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</si>
  <si>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</si>
  <si>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</si>
  <si>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</si>
  <si>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</si>
  <si>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</si>
  <si>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</si>
  <si>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</si>
  <si>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</si>
  <si>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</si>
  <si>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</si>
  <si>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</si>
  <si>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</si>
  <si>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</si>
  <si>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</si>
  <si>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</si>
  <si>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</si>
  <si>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</si>
  <si>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</si>
  <si>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</si>
  <si>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</si>
  <si>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</si>
  <si>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</si>
  <si>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</si>
  <si>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</si>
  <si>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</si>
  <si>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</si>
  <si>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</si>
  <si>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</si>
  <si>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</si>
  <si>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</si>
  <si>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</si>
  <si>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</si>
  <si>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</si>
  <si>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</si>
  <si>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</si>
  <si>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</si>
  <si>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</si>
  <si>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</si>
  <si>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</si>
  <si>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</si>
  <si>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</si>
  <si>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</si>
  <si>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</si>
  <si>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</si>
  <si>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</si>
  <si>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</si>
  <si>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</si>
  <si>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</si>
  <si>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</si>
  <si>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</si>
  <si>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</si>
  <si>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</si>
  <si>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</si>
  <si>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</si>
  <si>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</si>
  <si>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</si>
  <si>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</si>
  <si>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</si>
  <si>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</si>
  <si>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</si>
  <si>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</si>
  <si>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</si>
  <si>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</si>
  <si>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</si>
  <si>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</si>
  <si>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</si>
  <si>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</si>
  <si>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</si>
  <si>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</si>
  <si>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</si>
  <si>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</si>
  <si>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</si>
  <si>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</si>
  <si>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</si>
  <si>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</si>
  <si>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</si>
  <si>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</si>
  <si>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</si>
  <si>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</si>
  <si>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</si>
  <si>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</si>
  <si>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</si>
  <si>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</si>
  <si>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</si>
  <si>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</si>
  <si>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</si>
  <si>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</si>
  <si>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</si>
  <si>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</si>
  <si>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</si>
  <si>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</si>
  <si>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</si>
  <si>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</si>
  <si>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</si>
  <si>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</si>
  <si>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</si>
  <si>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</si>
  <si>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</si>
  <si>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</si>
  <si>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</si>
  <si>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</si>
  <si>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</si>
  <si>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</si>
  <si>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</si>
  <si>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</si>
  <si>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</si>
  <si>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</si>
  <si>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</si>
  <si>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</si>
  <si>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</si>
  <si>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</si>
  <si>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</si>
  <si>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</si>
  <si>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</si>
  <si>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</si>
  <si>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</si>
  <si>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</si>
  <si>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</si>
  <si>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</si>
  <si>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</si>
  <si>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</si>
  <si>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</si>
  <si>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</si>
  <si>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</si>
  <si>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</si>
  <si>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</si>
  <si>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</si>
  <si>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</si>
  <si>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</si>
  <si>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</si>
  <si>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</si>
  <si>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</si>
  <si>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</si>
  <si>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</si>
  <si>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</si>
  <si>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</si>
  <si>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</si>
  <si>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</si>
  <si>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</si>
  <si>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</si>
  <si>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</si>
  <si>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</si>
  <si>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</si>
  <si>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</si>
  <si>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</si>
  <si>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</si>
  <si>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</si>
  <si>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</si>
  <si>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</si>
  <si>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</si>
  <si>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</si>
  <si>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</si>
  <si>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</si>
  <si>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</si>
  <si>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</si>
  <si>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</si>
  <si>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</si>
  <si>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</si>
  <si>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</si>
  <si>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</si>
  <si>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</si>
  <si>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</si>
  <si>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</si>
  <si>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</si>
  <si>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</si>
  <si>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</si>
  <si>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</si>
  <si>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</si>
  <si>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</si>
  <si>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</si>
  <si>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</si>
  <si>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</si>
  <si>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</si>
  <si>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</si>
  <si>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</si>
  <si>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</si>
  <si>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</si>
  <si>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</si>
  <si>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</si>
  <si>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</si>
  <si>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</si>
  <si>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</si>
  <si>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</si>
  <si>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</si>
  <si>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</si>
  <si>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</si>
  <si>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</si>
  <si>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</si>
  <si>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</si>
  <si>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</si>
  <si>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</si>
  <si>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</si>
  <si>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</si>
  <si>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</si>
  <si>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</si>
  <si>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</si>
  <si>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</si>
  <si>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</si>
  <si>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</si>
  <si>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</si>
  <si>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</si>
  <si>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</si>
  <si>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</si>
  <si>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</si>
  <si>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</si>
  <si>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</si>
  <si>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</si>
  <si>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</si>
  <si>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</si>
  <si>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</si>
  <si>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</si>
  <si>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</si>
  <si>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</si>
  <si>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</si>
  <si>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</si>
  <si>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</si>
  <si>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</si>
  <si>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</si>
  <si>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</si>
  <si>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</si>
  <si>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</si>
  <si>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</si>
  <si>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</si>
  <si>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</si>
  <si>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</si>
  <si>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</si>
  <si>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</si>
  <si>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</si>
  <si>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</si>
  <si>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</si>
  <si>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</si>
  <si>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</si>
  <si>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</si>
  <si>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</si>
  <si>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</si>
  <si>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</si>
  <si>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</si>
  <si>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</si>
  <si>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</si>
  <si>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</si>
  <si>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</si>
  <si>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</si>
  <si>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</si>
  <si>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</si>
  <si>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</si>
  <si>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</si>
  <si>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</si>
  <si>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</si>
  <si>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</si>
  <si>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</si>
  <si>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</si>
  <si>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</si>
  <si>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</si>
  <si>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</si>
  <si>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</si>
  <si>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</si>
  <si>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</si>
  <si>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</si>
  <si>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</si>
  <si>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</si>
  <si>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</si>
  <si>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</si>
  <si>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</si>
  <si>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</si>
  <si>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</si>
  <si>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</si>
  <si>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</si>
  <si>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</si>
  <si>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</si>
  <si>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</si>
  <si>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</si>
  <si>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</si>
  <si>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</si>
  <si>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</si>
  <si>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</si>
  <si>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</si>
  <si>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</si>
  <si>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</si>
  <si>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</si>
  <si>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</si>
  <si>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</si>
  <si>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</si>
  <si>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</si>
  <si>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</si>
  <si>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</si>
  <si>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</si>
  <si>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</si>
  <si>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</si>
  <si>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</si>
  <si>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</si>
  <si>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</si>
  <si>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</si>
  <si>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</si>
  <si>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</si>
  <si>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</si>
  <si>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</si>
  <si>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</si>
  <si>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</si>
  <si>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</si>
  <si>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</si>
  <si>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</si>
  <si>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</si>
  <si>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</si>
  <si>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</si>
  <si>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</si>
  <si>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</si>
  <si>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</si>
  <si>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</si>
  <si>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</si>
  <si>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</si>
  <si>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</si>
  <si>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</si>
  <si>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</si>
  <si>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</si>
  <si>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</si>
  <si>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</si>
  <si>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</si>
  <si>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</si>
  <si>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</si>
  <si>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</si>
  <si>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</si>
  <si>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</si>
  <si>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</si>
  <si>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</si>
  <si>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</si>
  <si>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</si>
  <si>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</si>
  <si>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</si>
  <si>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</si>
  <si>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</si>
  <si>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</si>
  <si>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</si>
  <si>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</si>
  <si>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</si>
  <si>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</si>
  <si>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</si>
  <si>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</si>
  <si>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</si>
  <si>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</si>
  <si>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</si>
  <si>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</si>
  <si>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</si>
  <si>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</si>
  <si>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</si>
  <si>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</si>
  <si>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</si>
  <si>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</si>
  <si>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</si>
  <si>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</si>
  <si>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</si>
  <si>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</si>
  <si>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</si>
  <si>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</si>
  <si>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</si>
  <si>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</si>
  <si>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</si>
  <si>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</si>
  <si>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</si>
  <si>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</si>
  <si>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</si>
  <si>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</si>
  <si>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</si>
  <si>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</si>
  <si>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</si>
  <si>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</si>
  <si>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</si>
  <si>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</si>
  <si>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</si>
  <si>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</si>
  <si>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</si>
  <si>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</si>
  <si>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</si>
  <si>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</si>
  <si>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</si>
  <si>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</si>
  <si>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</si>
  <si>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</si>
  <si>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</si>
  <si>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</si>
  <si>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</si>
  <si>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</si>
  <si>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</si>
  <si>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</si>
  <si>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</si>
  <si>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</si>
  <si>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</si>
  <si>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</si>
  <si>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</si>
  <si>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</si>
  <si>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</si>
  <si>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</si>
  <si>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</si>
  <si>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</si>
  <si>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</si>
  <si>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</si>
  <si>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</si>
  <si>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</si>
  <si>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</si>
  <si>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</si>
  <si>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</si>
  <si>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</si>
  <si>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</si>
  <si>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</si>
  <si>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</si>
  <si>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</si>
  <si>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</si>
  <si>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</si>
  <si>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</si>
  <si>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</si>
  <si>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</si>
  <si>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</si>
  <si>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</si>
  <si>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</si>
  <si>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</si>
  <si>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</si>
  <si>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</si>
  <si>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</si>
  <si>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</si>
  <si>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</si>
  <si>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</si>
  <si>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</si>
  <si>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</si>
  <si>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</si>
  <si>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</si>
  <si>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</si>
  <si>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</si>
  <si>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</si>
  <si>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</si>
  <si>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</si>
  <si>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</si>
  <si>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</si>
  <si>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</si>
  <si>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</si>
  <si>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</si>
  <si>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</si>
  <si>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</si>
  <si>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</si>
  <si>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</si>
  <si>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</si>
  <si>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</si>
  <si>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</si>
  <si>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</si>
  <si>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</si>
  <si>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</si>
  <si>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</si>
  <si>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</si>
  <si>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</si>
  <si>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</si>
  <si>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</si>
  <si>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</si>
  <si>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</si>
  <si>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</si>
  <si>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</si>
  <si>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</si>
  <si>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</si>
  <si>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</si>
  <si>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</si>
  <si>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</si>
  <si>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</si>
  <si>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</si>
  <si>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</si>
  <si>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</si>
  <si>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</si>
  <si>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</si>
  <si>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</si>
  <si>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</si>
  <si>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</si>
  <si>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</si>
  <si>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</si>
  <si>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</si>
  <si>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</si>
  <si>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</si>
  <si>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</si>
  <si>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</si>
  <si>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</si>
  <si>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</si>
  <si>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</si>
  <si>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</si>
  <si>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</si>
  <si>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</si>
  <si>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</si>
  <si>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</si>
  <si>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</si>
  <si>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</si>
  <si>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</si>
  <si>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</si>
  <si>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</si>
  <si>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</si>
  <si>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</si>
  <si>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</si>
  <si>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</si>
  <si>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</si>
  <si>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</si>
  <si>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</si>
  <si>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</si>
  <si>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</si>
  <si>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</si>
  <si>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</si>
  <si>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</si>
  <si>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</si>
  <si>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</si>
  <si>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</si>
  <si>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</si>
  <si>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</si>
  <si>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</si>
  <si>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</si>
  <si>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</si>
  <si>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</si>
  <si>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</si>
  <si>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</si>
  <si>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</si>
  <si>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</si>
  <si>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</si>
  <si>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</si>
  <si>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</si>
  <si>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</si>
  <si>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</si>
  <si>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</si>
  <si>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</si>
  <si>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</si>
  <si>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</si>
  <si>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</si>
  <si>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</si>
  <si>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</si>
  <si>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</si>
  <si>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</si>
  <si>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</si>
  <si>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</si>
  <si>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</si>
  <si>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</si>
  <si>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</si>
  <si>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</si>
  <si>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</si>
  <si>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</si>
  <si>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</si>
  <si>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</si>
  <si>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</si>
  <si>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</si>
  <si>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</si>
  <si>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</si>
  <si>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</si>
  <si>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</si>
  <si>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</si>
  <si>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</si>
  <si>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</si>
  <si>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</si>
  <si>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</si>
  <si>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</si>
  <si>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</si>
  <si>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</si>
  <si>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</si>
  <si>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</si>
  <si>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</si>
  <si>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</si>
  <si>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</si>
  <si>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</si>
  <si>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</si>
  <si>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</si>
  <si>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</si>
  <si>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</si>
  <si>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</si>
  <si>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</si>
  <si>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</si>
  <si>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</si>
  <si>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</si>
  <si>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</si>
  <si>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</si>
  <si>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</si>
  <si>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</si>
  <si>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</si>
  <si>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</si>
  <si>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</si>
  <si>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</si>
  <si>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</si>
  <si>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</si>
  <si>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</si>
  <si>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</si>
  <si>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</si>
  <si>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</si>
  <si>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</si>
  <si>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</si>
  <si>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</si>
  <si>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</si>
  <si>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</si>
  <si>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</si>
  <si>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</si>
  <si>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</si>
  <si>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</si>
  <si>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</si>
  <si>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</si>
  <si>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</si>
  <si>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</si>
  <si>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</si>
  <si>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</si>
  <si>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</si>
  <si>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</si>
  <si>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</si>
  <si>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</si>
  <si>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</si>
  <si>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</si>
  <si>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</si>
  <si>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</si>
  <si>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</si>
  <si>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</si>
  <si>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</si>
  <si>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</si>
  <si>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</si>
  <si>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</si>
  <si>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</si>
  <si>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</si>
  <si>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</si>
  <si>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</si>
  <si>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</si>
  <si>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</si>
  <si>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</si>
  <si>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</si>
  <si>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</si>
  <si>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</si>
  <si>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</si>
  <si>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</si>
  <si>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</si>
  <si>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</si>
  <si>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</si>
  <si>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</si>
  <si>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</si>
  <si>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</si>
  <si>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</si>
  <si>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</si>
  <si>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</si>
  <si>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</si>
  <si>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</si>
  <si>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</si>
  <si>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</si>
  <si>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</si>
  <si>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</si>
  <si>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</si>
  <si>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</si>
  <si>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</si>
  <si>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</si>
  <si>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</si>
  <si>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</si>
  <si>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</si>
  <si>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</si>
  <si>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</si>
  <si>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</si>
  <si>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</si>
  <si>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</si>
  <si>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</si>
  <si>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</si>
  <si>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</si>
  <si>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</si>
  <si>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</si>
  <si>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</si>
  <si>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</si>
  <si>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</si>
  <si>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</si>
  <si>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</si>
  <si>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</si>
  <si>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</si>
  <si>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</si>
  <si>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</si>
  <si>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</si>
  <si>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</si>
  <si>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</si>
  <si>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</si>
  <si>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</si>
  <si>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</si>
  <si>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</si>
  <si>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</si>
  <si>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</si>
  <si>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</si>
  <si>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</si>
  <si>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</si>
  <si>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</si>
  <si>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</si>
  <si>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</si>
  <si>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</si>
  <si>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</si>
  <si>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</si>
  <si>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</si>
  <si>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</si>
  <si>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</si>
  <si>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</si>
  <si>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</si>
  <si>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</si>
  <si>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</si>
  <si>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</si>
  <si>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</si>
  <si>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</si>
  <si>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</si>
  <si>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</si>
  <si>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</si>
  <si>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</si>
  <si>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</si>
  <si>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</si>
  <si>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</si>
  <si>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</si>
  <si>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</si>
  <si>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</si>
  <si>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</si>
  <si>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</si>
  <si>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</si>
  <si>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</si>
  <si>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</si>
  <si>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</si>
  <si>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</si>
  <si>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</si>
  <si>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</si>
  <si>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</si>
  <si>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</si>
  <si>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</si>
  <si>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</si>
  <si>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</si>
  <si>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</si>
  <si>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</si>
  <si>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</si>
  <si>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</si>
  <si>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</si>
  <si>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</si>
  <si>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</si>
  <si>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</si>
  <si>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</si>
  <si>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</si>
  <si>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</si>
  <si>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</si>
  <si>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</si>
  <si>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</si>
  <si>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</si>
  <si>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</si>
  <si>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</si>
  <si>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</si>
  <si>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</si>
  <si>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</si>
  <si>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</si>
  <si>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</si>
  <si>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</si>
  <si>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</si>
  <si>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</si>
  <si>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</si>
  <si>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</si>
  <si>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</si>
  <si>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</si>
  <si>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</si>
  <si>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</si>
  <si>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</si>
  <si>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</si>
  <si>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</si>
  <si>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</si>
  <si>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</si>
  <si>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</si>
  <si>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</si>
  <si>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</si>
  <si>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</si>
  <si>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</si>
  <si>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</si>
  <si>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</si>
  <si>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</si>
  <si>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</si>
  <si>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</si>
  <si>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</si>
  <si>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</si>
  <si>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</si>
  <si>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</si>
  <si>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</si>
  <si>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</si>
  <si>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</si>
  <si>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</si>
  <si>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</si>
  <si>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</si>
  <si>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</si>
  <si>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</si>
  <si>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</si>
  <si>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</si>
  <si>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</si>
  <si>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</si>
  <si>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</si>
  <si>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</si>
  <si>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</si>
  <si>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</si>
  <si>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</si>
  <si>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</si>
  <si>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</si>
  <si>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</si>
  <si>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</si>
  <si>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</si>
  <si>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</si>
  <si>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</si>
  <si>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</si>
  <si>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</si>
  <si>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</si>
  <si>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</si>
  <si>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</si>
  <si>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</si>
  <si>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</si>
  <si>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</si>
  <si>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</si>
  <si>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</si>
  <si>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</si>
  <si>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</si>
  <si>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</si>
  <si>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</si>
  <si>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</si>
  <si>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</si>
  <si>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</si>
  <si>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</si>
  <si>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</si>
  <si>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</si>
  <si>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</si>
  <si>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</si>
  <si>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</si>
  <si>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</si>
  <si>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</si>
  <si>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</si>
  <si>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</si>
  <si>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</si>
  <si>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</si>
  <si>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</si>
  <si>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</si>
  <si>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</si>
  <si>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</si>
  <si>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</si>
  <si>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</si>
  <si>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</si>
  <si>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</si>
  <si>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</si>
  <si>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</si>
  <si>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</si>
  <si>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</si>
  <si>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</si>
  <si>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</si>
  <si>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</si>
  <si>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</si>
  <si>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</si>
  <si>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</si>
  <si>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</si>
  <si>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</si>
  <si>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</si>
  <si>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</si>
  <si>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</si>
  <si>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</si>
  <si>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</si>
  <si>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</si>
  <si>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</si>
  <si>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</si>
  <si>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</si>
  <si>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</si>
  <si>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</si>
  <si>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</si>
  <si>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</si>
  <si>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</si>
  <si>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</si>
  <si>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</si>
  <si>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</si>
  <si>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</si>
  <si>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</si>
  <si>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</si>
  <si>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</si>
  <si>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</si>
  <si>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</si>
  <si>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</si>
  <si>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</si>
  <si>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</si>
  <si>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</si>
  <si>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</si>
  <si>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</si>
  <si>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</si>
  <si>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</si>
  <si>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</si>
  <si>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</si>
  <si>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</si>
  <si>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</si>
  <si>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</si>
  <si>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</si>
  <si>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</si>
  <si>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</si>
  <si>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</si>
  <si>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</si>
  <si>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</si>
  <si>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</si>
  <si>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</si>
  <si>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</si>
  <si>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</si>
  <si>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</si>
  <si>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</si>
  <si>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</si>
  <si>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</si>
  <si>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</si>
  <si>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</si>
  <si>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</si>
  <si>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</si>
  <si>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</si>
  <si>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</si>
  <si>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</si>
  <si>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</si>
  <si>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</si>
  <si>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</si>
  <si>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</si>
  <si>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</si>
  <si>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</si>
  <si>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</si>
  <si>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</si>
  <si>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</si>
  <si>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</si>
  <si>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</si>
  <si>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</si>
  <si>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</si>
  <si>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</si>
  <si>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</si>
  <si>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</si>
  <si>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</si>
  <si>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</si>
  <si>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</si>
  <si>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</si>
  <si>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</si>
  <si>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</si>
  <si>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</si>
  <si>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</si>
  <si>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</si>
  <si>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</si>
  <si>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</si>
  <si>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</si>
  <si>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</si>
  <si>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</si>
  <si>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</si>
  <si>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</si>
  <si>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</si>
  <si>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</si>
  <si>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</si>
  <si>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</si>
  <si>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</si>
  <si>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</si>
  <si>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</si>
  <si>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</si>
  <si>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</si>
  <si>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</si>
  <si>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</si>
  <si>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</si>
  <si>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</si>
  <si>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</si>
  <si>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</si>
  <si>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</si>
  <si>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</si>
  <si>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</si>
  <si>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</si>
  <si>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</si>
  <si>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</si>
  <si>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</si>
  <si>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</si>
  <si>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</si>
  <si>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</si>
  <si>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</si>
  <si>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</si>
  <si>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</si>
  <si>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</si>
  <si>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</si>
  <si>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</si>
  <si>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</si>
  <si>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</si>
  <si>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</si>
  <si>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</si>
  <si>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</si>
  <si>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</si>
  <si>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</si>
  <si>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</si>
  <si>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</si>
  <si>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</si>
  <si>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</si>
  <si>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</si>
  <si>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</si>
  <si>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</si>
  <si>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</si>
  <si>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</si>
  <si>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</si>
  <si>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</si>
  <si>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</si>
  <si>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</si>
  <si>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</si>
  <si>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</si>
  <si>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</si>
  <si>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</si>
  <si>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</si>
  <si>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</si>
  <si>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</si>
  <si>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</si>
  <si>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</si>
  <si>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</si>
  <si>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</si>
  <si>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</si>
  <si>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</si>
  <si>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</si>
  <si>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</si>
  <si>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</si>
  <si>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</si>
  <si>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</si>
  <si>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</si>
  <si>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</si>
  <si>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</si>
  <si>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</si>
  <si>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</si>
  <si>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</si>
  <si>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</si>
  <si>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</si>
  <si>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</si>
  <si>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</si>
  <si>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</si>
  <si>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</si>
  <si>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</si>
  <si>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</si>
  <si>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</si>
  <si>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</si>
  <si>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</si>
  <si>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</si>
  <si>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</si>
  <si>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</si>
  <si>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</si>
  <si>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</si>
  <si>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</si>
  <si>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</si>
  <si>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</si>
  <si>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</si>
  <si>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</si>
  <si>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</si>
  <si>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</si>
  <si>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</si>
  <si>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</si>
  <si>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</si>
  <si>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</si>
  <si>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</si>
  <si>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</si>
  <si>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</si>
  <si>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</si>
  <si>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</si>
  <si>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</si>
  <si>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</si>
  <si>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</si>
  <si>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</si>
  <si>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</si>
  <si>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</si>
  <si>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</si>
  <si>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</si>
  <si>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</si>
  <si>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</si>
  <si>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</si>
  <si>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</si>
  <si>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</si>
  <si>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</si>
  <si>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</si>
  <si>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</si>
  <si>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</si>
  <si>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</si>
  <si>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</si>
  <si>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</si>
  <si>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</si>
  <si>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</si>
  <si>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</si>
  <si>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</si>
  <si>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</si>
  <si>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</si>
  <si>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</si>
  <si>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</si>
  <si>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</si>
  <si>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</si>
  <si>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</si>
  <si>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</si>
  <si>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</si>
  <si>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</si>
  <si>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</si>
  <si>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</si>
  <si>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</si>
  <si>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</si>
  <si>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</si>
  <si>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</si>
  <si>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</si>
  <si>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</si>
  <si>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</si>
  <si>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</si>
  <si>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</si>
  <si>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</si>
  <si>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</si>
  <si>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</si>
  <si>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</si>
  <si>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</si>
  <si>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</si>
  <si>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</si>
  <si>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</si>
  <si>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</si>
  <si>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</si>
  <si>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</si>
  <si>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</si>
  <si>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</si>
  <si>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</si>
  <si>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</si>
  <si>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</si>
  <si>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</si>
  <si>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</si>
  <si>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</si>
  <si>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</si>
  <si>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</si>
  <si>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</si>
  <si>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</si>
  <si>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</si>
  <si>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</si>
  <si>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</si>
  <si>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</si>
  <si>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</si>
  <si>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</si>
  <si>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</si>
  <si>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</si>
  <si>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</si>
  <si>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</si>
  <si>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</si>
  <si>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</si>
  <si>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</si>
  <si>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</si>
  <si>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</si>
  <si>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</si>
  <si>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</si>
  <si>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</si>
  <si>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</si>
  <si>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</si>
  <si>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</si>
  <si>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</si>
  <si>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</si>
  <si>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</si>
  <si>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</si>
  <si>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</si>
  <si>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</si>
  <si>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</si>
  <si>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</si>
  <si>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</si>
  <si>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</si>
  <si>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</si>
  <si>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</si>
  <si>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</si>
  <si>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</si>
  <si>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</si>
  <si>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</si>
  <si>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</si>
  <si>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</si>
  <si>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</si>
  <si>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</si>
  <si>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</si>
  <si>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</si>
  <si>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</si>
  <si>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</si>
  <si>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</si>
  <si>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</si>
  <si>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</si>
  <si>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</si>
  <si>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</si>
  <si>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</si>
  <si>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</si>
  <si>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</si>
  <si>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</si>
  <si>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</si>
  <si>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</si>
  <si>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</si>
  <si>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</si>
  <si>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</si>
  <si>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</si>
  <si>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</si>
  <si>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</si>
  <si>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</si>
  <si>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</si>
  <si>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</si>
  <si>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</si>
  <si>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</si>
  <si>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</si>
  <si>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</si>
  <si>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</si>
  <si>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</si>
  <si>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</si>
  <si>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</si>
  <si>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</si>
  <si>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</si>
  <si>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</si>
  <si>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</si>
  <si>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</si>
  <si>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</si>
  <si>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</si>
  <si>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</si>
  <si>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</si>
  <si>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</si>
  <si>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</si>
  <si>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</si>
  <si>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</si>
  <si>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</si>
  <si>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</si>
  <si>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</si>
  <si>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</si>
  <si>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</si>
  <si>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</si>
  <si>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</si>
  <si>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</si>
  <si>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</si>
  <si>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</si>
  <si>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</si>
  <si>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</si>
  <si>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</si>
  <si>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</si>
  <si>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</si>
  <si>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</si>
  <si>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</si>
  <si>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</si>
  <si>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</si>
  <si>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</si>
  <si>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</si>
  <si>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</si>
  <si>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</si>
  <si>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</si>
  <si>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</si>
  <si>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</si>
  <si>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</si>
  <si>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</si>
  <si>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</si>
  <si>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</si>
  <si>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</si>
  <si>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</si>
  <si>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</si>
  <si>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</si>
  <si>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</si>
  <si>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</si>
  <si>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</si>
  <si>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</si>
  <si>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</si>
  <si>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</si>
  <si>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</si>
  <si>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</si>
  <si>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</si>
  <si>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</si>
  <si>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</si>
  <si>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</si>
  <si>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</si>
  <si>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</si>
  <si>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</si>
  <si>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</si>
  <si>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</si>
  <si>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</si>
  <si>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</si>
  <si>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</si>
  <si>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</si>
  <si>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</si>
  <si>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</si>
  <si>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</si>
  <si>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</si>
  <si>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</si>
  <si>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</si>
  <si>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</si>
  <si>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</si>
  <si>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</si>
  <si>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</si>
  <si>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</si>
  <si>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</si>
  <si>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</si>
  <si>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</si>
  <si>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</si>
  <si>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</si>
  <si>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</si>
  <si>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</si>
  <si>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</si>
  <si>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</si>
  <si>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</si>
  <si>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</si>
  <si>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</si>
  <si>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</si>
  <si>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</si>
  <si>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</si>
  <si>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</si>
  <si>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</si>
  <si>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</si>
  <si>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</si>
  <si>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</si>
  <si>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</si>
  <si>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</si>
  <si>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</si>
  <si>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</si>
  <si>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</si>
  <si>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</si>
  <si>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</si>
  <si>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</si>
  <si>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</si>
  <si>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</si>
  <si>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</si>
  <si>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</si>
  <si>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</si>
  <si>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</si>
  <si>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</si>
  <si>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</si>
  <si>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</si>
  <si>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</si>
  <si>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</si>
  <si>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</si>
  <si>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</si>
  <si>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</si>
  <si>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</si>
  <si>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</si>
  <si>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</si>
  <si>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</si>
  <si>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</si>
  <si>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</si>
  <si>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</si>
  <si>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</si>
  <si>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</si>
  <si>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</si>
  <si>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</si>
  <si>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</si>
  <si>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</si>
  <si>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</si>
  <si>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</si>
  <si>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</si>
  <si>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</si>
  <si>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</si>
  <si>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</si>
  <si>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</si>
  <si>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</si>
  <si>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</si>
  <si>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</si>
  <si>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</si>
  <si>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</si>
  <si>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</si>
  <si>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</si>
  <si>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</si>
  <si>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</si>
  <si>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</si>
  <si>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</si>
  <si>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</si>
  <si>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</si>
  <si>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</si>
  <si>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</si>
  <si>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</si>
  <si>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</si>
  <si>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</si>
  <si>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</si>
  <si>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</si>
  <si>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</si>
  <si>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</si>
  <si>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</si>
  <si>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</si>
  <si>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</si>
  <si>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</si>
  <si>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</si>
  <si>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</si>
  <si>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</si>
  <si>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</si>
  <si>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</si>
  <si>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</si>
  <si>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</si>
  <si>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</si>
  <si>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</si>
  <si>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</si>
  <si>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</si>
  <si>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</si>
  <si>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</si>
  <si>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</si>
  <si>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</si>
  <si>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</si>
  <si>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</si>
  <si>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</si>
  <si>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</si>
  <si>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</si>
  <si>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</si>
  <si>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</si>
  <si>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</si>
  <si>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</si>
  <si>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</si>
  <si>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</si>
  <si>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</si>
  <si>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</si>
  <si>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</si>
  <si>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</si>
  <si>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</si>
  <si>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</si>
  <si>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</si>
  <si>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</si>
  <si>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</si>
  <si>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</si>
  <si>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</si>
  <si>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</si>
  <si>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</si>
  <si>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</si>
  <si>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</si>
  <si>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</si>
  <si>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</si>
  <si>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</si>
  <si>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</si>
  <si>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</si>
  <si>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</si>
  <si>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</si>
  <si>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</si>
  <si>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</si>
  <si>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</si>
  <si>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</si>
  <si>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</si>
  <si>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</si>
  <si>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</si>
  <si>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</si>
  <si>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</si>
  <si>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</si>
  <si>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</si>
  <si>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</si>
  <si>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</si>
  <si>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</si>
  <si>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</si>
  <si>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</si>
  <si>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</si>
  <si>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</si>
  <si>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</si>
  <si>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</si>
  <si>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</si>
  <si>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</si>
  <si>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</si>
  <si>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</si>
  <si>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</si>
  <si>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</si>
  <si>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</si>
  <si>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</si>
  <si>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</si>
  <si>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</si>
  <si>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</si>
  <si>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</si>
  <si>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</si>
  <si>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</si>
  <si>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</si>
  <si>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</si>
  <si>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</si>
  <si>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</si>
  <si>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</si>
  <si>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</si>
  <si>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</si>
  <si>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</si>
  <si>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</si>
  <si>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</si>
  <si>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</si>
  <si>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</si>
  <si>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</si>
  <si>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</si>
  <si>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</si>
  <si>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</si>
  <si>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</si>
  <si>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</si>
  <si>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</si>
  <si>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</si>
  <si>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</si>
  <si>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</si>
  <si>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</si>
  <si>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</si>
  <si>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</si>
  <si>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</si>
  <si>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</si>
  <si>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</si>
  <si>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</si>
  <si>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</si>
  <si>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</si>
  <si>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</si>
  <si>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</si>
  <si>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</si>
  <si>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</si>
  <si>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</si>
  <si>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</si>
  <si>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</si>
  <si>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</si>
  <si>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</si>
  <si>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</si>
  <si>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</si>
  <si>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</si>
  <si>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</si>
  <si>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</si>
  <si>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</si>
  <si>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</si>
  <si>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</si>
  <si>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</si>
  <si>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</si>
  <si>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</si>
  <si>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</si>
  <si>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</si>
  <si>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</si>
  <si>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</si>
  <si>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</si>
  <si>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</si>
  <si>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</si>
  <si>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</si>
  <si>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</si>
  <si>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</si>
  <si>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</si>
  <si>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</si>
  <si>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</si>
  <si>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</si>
  <si>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</si>
  <si>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</si>
  <si>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</si>
  <si>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</si>
  <si>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</si>
  <si>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</si>
  <si>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</si>
  <si>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</si>
  <si>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</si>
  <si>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</si>
  <si>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</si>
  <si>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</si>
  <si>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</si>
  <si>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</si>
  <si>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</si>
  <si>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</si>
  <si>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</si>
  <si>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</si>
  <si>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</si>
  <si>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</si>
  <si>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</si>
  <si>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</si>
  <si>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</si>
  <si>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</si>
  <si>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</si>
  <si>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</si>
  <si>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</si>
  <si>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</si>
  <si>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</si>
  <si>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</si>
  <si>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</si>
  <si>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</si>
  <si>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</si>
  <si>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</si>
  <si>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</si>
  <si>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</si>
  <si>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</si>
  <si>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</si>
  <si>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</si>
  <si>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</si>
  <si>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</si>
  <si>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</si>
  <si>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</si>
  <si>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</si>
  <si>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</si>
  <si>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</si>
  <si>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</si>
  <si>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</si>
  <si>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</si>
  <si>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</si>
  <si>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</si>
  <si>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</si>
  <si>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</si>
  <si>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</si>
  <si>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</si>
  <si>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</si>
  <si>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</si>
  <si>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</si>
  <si>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</si>
  <si>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</si>
  <si>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</si>
  <si>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</si>
  <si>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</si>
  <si>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</si>
  <si>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</si>
  <si>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</si>
  <si>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</si>
  <si>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</si>
  <si>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</si>
  <si>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</si>
  <si>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</si>
  <si>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</si>
  <si>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</si>
  <si>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</si>
  <si>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</si>
  <si>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</si>
  <si>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</si>
  <si>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</si>
  <si>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</si>
  <si>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</si>
  <si>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</si>
  <si>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</si>
  <si>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</si>
  <si>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</si>
  <si>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</si>
  <si>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</si>
  <si>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</si>
  <si>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</si>
  <si>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</si>
  <si>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</si>
  <si>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</si>
  <si>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</si>
  <si>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</si>
  <si>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</si>
  <si>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</si>
  <si>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</si>
  <si>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</si>
  <si>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</si>
  <si>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</si>
  <si>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</si>
  <si>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</si>
  <si>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</si>
  <si>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</si>
  <si>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</si>
  <si>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</si>
  <si>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</si>
  <si>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</si>
  <si>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</si>
  <si>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</si>
  <si>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</si>
  <si>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</si>
  <si>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</si>
  <si>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</si>
  <si>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</si>
  <si>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</si>
  <si>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</si>
  <si>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</si>
  <si>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</si>
  <si>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</si>
  <si>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</si>
  <si>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</si>
  <si>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</si>
  <si>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</si>
  <si>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</si>
  <si>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</si>
  <si>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</si>
  <si>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</si>
  <si>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</si>
  <si>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</si>
  <si>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</si>
  <si>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</si>
  <si>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</si>
  <si>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</si>
  <si>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</si>
  <si>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</si>
  <si>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</si>
  <si>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</si>
  <si>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</si>
  <si>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</si>
  <si>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</si>
  <si>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</si>
  <si>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</si>
  <si>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</si>
  <si>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</si>
  <si>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</si>
  <si>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</si>
  <si>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</si>
  <si>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</si>
  <si>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</si>
  <si>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</si>
  <si>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</si>
  <si>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</si>
  <si>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</si>
  <si>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</si>
  <si>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</si>
  <si>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</si>
  <si>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</si>
  <si>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</si>
  <si>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</si>
  <si>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</si>
  <si>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</si>
  <si>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</si>
  <si>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</si>
  <si>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</si>
  <si>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</si>
  <si>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</si>
  <si>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</si>
  <si>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</si>
  <si>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</si>
  <si>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</si>
  <si>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</si>
  <si>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</si>
  <si>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</si>
  <si>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</si>
  <si>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</si>
  <si>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</si>
  <si>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</si>
  <si>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</si>
  <si>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</si>
  <si>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</si>
  <si>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</si>
  <si>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</si>
  <si>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</si>
  <si>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</si>
  <si>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</si>
  <si>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</si>
  <si>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</si>
  <si>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</si>
  <si>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</si>
  <si>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</si>
  <si>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</si>
  <si>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</si>
  <si>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</si>
  <si>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</si>
  <si>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</si>
  <si>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</si>
  <si>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</si>
  <si>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</si>
  <si>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</si>
  <si>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</si>
  <si>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</si>
  <si>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</si>
  <si>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</si>
  <si>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</si>
  <si>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</si>
  <si>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</si>
  <si>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</si>
  <si>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</si>
  <si>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</si>
  <si>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</si>
  <si>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</si>
  <si>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</si>
  <si>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</si>
  <si>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</si>
  <si>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</si>
  <si>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</si>
  <si>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</si>
  <si>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</si>
  <si>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</si>
  <si>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</si>
  <si>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</si>
  <si>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</si>
  <si>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</si>
  <si>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</si>
  <si>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</si>
  <si>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</si>
  <si>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</si>
  <si>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</si>
  <si>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</si>
  <si>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</si>
  <si>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</si>
  <si>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</si>
  <si>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</si>
  <si>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</si>
  <si>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</si>
  <si>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</si>
  <si>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</si>
  <si>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</si>
  <si>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</si>
  <si>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</si>
  <si>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</si>
  <si>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</si>
  <si>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</si>
  <si>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</si>
  <si>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</si>
  <si>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</si>
  <si>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</si>
  <si>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</si>
  <si>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</si>
  <si>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</si>
  <si>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</si>
  <si>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</si>
  <si>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</si>
  <si>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</si>
  <si>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</si>
  <si>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</si>
  <si>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</si>
  <si>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</si>
  <si>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</si>
  <si>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</si>
  <si>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</si>
  <si>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</si>
  <si>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</si>
  <si>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</si>
  <si>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</si>
  <si>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</si>
  <si>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</si>
  <si>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</si>
  <si>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</si>
  <si>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</si>
  <si>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</si>
  <si>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</si>
  <si>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</si>
  <si>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</si>
  <si>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</si>
  <si>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</si>
  <si>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</si>
  <si>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</si>
  <si>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</si>
  <si>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</si>
  <si>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</si>
  <si>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</si>
  <si>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</si>
  <si>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</si>
  <si>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</si>
  <si>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</si>
  <si>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</si>
  <si>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</si>
  <si>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</si>
  <si>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</si>
  <si>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</si>
  <si>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</si>
  <si>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</si>
  <si>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</si>
  <si>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</si>
  <si>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</si>
  <si>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</si>
  <si>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</si>
  <si>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</si>
  <si>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</si>
  <si>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</si>
  <si>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</si>
  <si>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</si>
  <si>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</si>
  <si>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</si>
  <si>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</si>
  <si>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</si>
  <si>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</si>
  <si>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</si>
  <si>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</si>
  <si>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</si>
  <si>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</si>
  <si>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</si>
  <si>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</si>
  <si>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</si>
  <si>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</si>
  <si>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</si>
  <si>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</si>
  <si>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</si>
  <si>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</si>
  <si>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</si>
  <si>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</si>
  <si>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</si>
  <si>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</si>
  <si>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</si>
  <si>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</si>
  <si>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</si>
  <si>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</si>
  <si>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</si>
  <si>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</si>
  <si>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</si>
  <si>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</si>
  <si>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</si>
  <si>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</si>
  <si>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</si>
  <si>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</si>
  <si>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</si>
  <si>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</si>
  <si>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</si>
  <si>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</si>
  <si>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</si>
  <si>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</si>
  <si>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</si>
  <si>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</si>
  <si>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</si>
  <si>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</si>
  <si>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</si>
  <si>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</si>
  <si>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</si>
  <si>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</si>
  <si>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</si>
  <si>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</si>
  <si>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</si>
  <si>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</si>
  <si>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</si>
  <si>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</si>
  <si>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</si>
  <si>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</si>
  <si>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</si>
  <si>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</si>
  <si>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</si>
  <si>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</si>
  <si>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</si>
  <si>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</si>
  <si>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</si>
  <si>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</si>
  <si>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</si>
  <si>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</si>
  <si>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</si>
  <si>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</si>
  <si>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</si>
  <si>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</si>
  <si>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</si>
  <si>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</si>
  <si>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</si>
  <si>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</si>
  <si>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</si>
  <si>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</si>
  <si>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</si>
  <si>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</si>
  <si>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</si>
  <si>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</si>
  <si>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</si>
  <si>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</si>
  <si>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</si>
  <si>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</si>
  <si>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</si>
  <si>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</si>
  <si>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</si>
  <si>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</si>
  <si>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</si>
  <si>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</si>
  <si>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</si>
  <si>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</si>
  <si>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</si>
  <si>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</si>
  <si>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</si>
  <si>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</si>
  <si>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</si>
  <si>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</si>
  <si>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</si>
  <si>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</si>
  <si>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</si>
  <si>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</si>
  <si>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</si>
  <si>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</si>
  <si>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</si>
  <si>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</si>
  <si>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</si>
  <si>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</si>
  <si>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</si>
  <si>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</si>
  <si>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</si>
  <si>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</si>
  <si>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</si>
  <si>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</si>
  <si>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</si>
  <si>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</si>
  <si>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</si>
  <si>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</si>
  <si>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</si>
  <si>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</si>
  <si>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</si>
  <si>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</si>
  <si>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</si>
  <si>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</si>
  <si>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</si>
  <si>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</si>
  <si>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</si>
  <si>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</si>
  <si>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</si>
  <si>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</si>
  <si>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</si>
  <si>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</si>
  <si>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</si>
  <si>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</si>
  <si>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</si>
  <si>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</si>
  <si>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</si>
  <si>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</si>
  <si>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</si>
  <si>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</si>
  <si>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</si>
  <si>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</si>
  <si>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</si>
  <si>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</si>
  <si>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</si>
  <si>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</si>
  <si>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</si>
  <si>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</si>
  <si>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</si>
  <si>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</si>
  <si>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</si>
  <si>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</si>
  <si>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</si>
  <si>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</si>
  <si>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</si>
  <si>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</si>
  <si>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</si>
  <si>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</si>
  <si>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</si>
  <si>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</si>
  <si>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</si>
  <si>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</si>
  <si>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</si>
  <si>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</si>
  <si>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</si>
  <si>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</si>
  <si>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</si>
  <si>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</si>
  <si>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</si>
  <si>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</si>
  <si>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</si>
  <si>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</si>
  <si>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</si>
  <si>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</si>
  <si>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</si>
  <si>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</si>
  <si>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</si>
  <si>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</si>
  <si>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</si>
  <si>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</si>
  <si>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</si>
  <si>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</si>
  <si>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</si>
  <si>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</si>
  <si>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</si>
  <si>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</si>
  <si>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</si>
  <si>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</si>
  <si>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</si>
  <si>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</si>
  <si>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</si>
  <si>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</si>
  <si>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</si>
  <si>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</si>
  <si>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</si>
  <si>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</si>
  <si>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</si>
  <si>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</si>
  <si>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</si>
  <si>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</si>
  <si>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</si>
  <si>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</si>
  <si>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</si>
  <si>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</si>
  <si>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</si>
  <si>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</si>
  <si>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</si>
  <si>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</si>
  <si>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</si>
  <si>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</si>
  <si>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</si>
  <si>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</si>
  <si>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</si>
  <si>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</si>
  <si>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</si>
  <si>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</si>
  <si>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</si>
  <si>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</si>
  <si>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</si>
  <si>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</si>
  <si>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</si>
  <si>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</si>
  <si>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</si>
  <si>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</si>
  <si>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</si>
  <si>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</si>
  <si>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</si>
  <si>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</si>
  <si>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</si>
  <si>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</si>
  <si>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</si>
  <si>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</si>
  <si>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</si>
  <si>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</si>
  <si>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</si>
  <si>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</si>
  <si>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</si>
  <si>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</si>
  <si>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</si>
  <si>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</si>
  <si>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</si>
  <si>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</si>
  <si>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</si>
  <si>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</si>
  <si>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</si>
  <si>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</si>
  <si>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</si>
  <si>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</si>
  <si>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</si>
  <si>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</si>
  <si>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</si>
  <si>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</si>
  <si>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</si>
  <si>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</si>
  <si>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</si>
  <si>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</si>
  <si>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</si>
  <si>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</si>
  <si>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</si>
  <si>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</si>
  <si>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</si>
  <si>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</si>
  <si>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</si>
  <si>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</si>
  <si>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</si>
  <si>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</si>
  <si>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</si>
  <si>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</si>
  <si>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</si>
  <si>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</si>
  <si>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</si>
  <si>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</si>
  <si>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</si>
  <si>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</si>
  <si>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</si>
  <si>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</si>
  <si>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</si>
  <si>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</si>
  <si>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</si>
  <si>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</si>
  <si>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</si>
  <si>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</si>
  <si>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</si>
  <si>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</si>
  <si>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</si>
  <si>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</si>
  <si>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</si>
  <si>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</si>
  <si>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</si>
  <si>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</si>
  <si>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</si>
  <si>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</si>
  <si>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</si>
  <si>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</si>
  <si>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</si>
  <si>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</si>
  <si>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</si>
  <si>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</si>
  <si>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</si>
  <si>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</si>
  <si>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</si>
  <si>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</si>
  <si>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</si>
  <si>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</si>
  <si>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</si>
  <si>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</si>
  <si>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</si>
  <si>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</si>
  <si>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</si>
  <si>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</si>
  <si>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</si>
  <si>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</si>
  <si>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</si>
  <si>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</si>
  <si>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</si>
  <si>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</si>
  <si>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</si>
  <si>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</si>
  <si>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</si>
  <si>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</si>
  <si>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</si>
  <si>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</si>
  <si>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</si>
  <si>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</si>
  <si>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</si>
  <si>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</si>
  <si>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</si>
  <si>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</si>
  <si>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</si>
  <si>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</si>
  <si>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</si>
  <si>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</si>
  <si>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</si>
  <si>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</si>
  <si>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</si>
  <si>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</si>
  <si>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</si>
  <si>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</si>
  <si>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</si>
  <si>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</si>
  <si>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</si>
  <si>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</si>
  <si>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</si>
  <si>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</si>
  <si>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</si>
  <si>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</si>
  <si>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</si>
  <si>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</si>
  <si>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</si>
  <si>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</si>
  <si>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</si>
  <si>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</si>
  <si>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</si>
  <si>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</si>
  <si>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</si>
  <si>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</si>
  <si>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</si>
  <si>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</si>
  <si>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</si>
  <si>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</si>
  <si>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</si>
  <si>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</si>
  <si>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</si>
  <si>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</si>
  <si>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</si>
  <si>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</si>
  <si>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</si>
  <si>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</si>
  <si>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</si>
  <si>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</si>
  <si>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</si>
  <si>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</si>
  <si>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</si>
  <si>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</si>
  <si>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</si>
  <si>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</si>
  <si>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</si>
  <si>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</si>
  <si>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</si>
  <si>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</si>
  <si>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</si>
  <si>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</si>
  <si>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</si>
  <si>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</si>
  <si>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</si>
  <si>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</si>
  <si>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</si>
  <si>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</si>
  <si>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</si>
  <si>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</si>
  <si>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</si>
  <si>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</si>
  <si>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</si>
  <si>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</si>
  <si>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</si>
  <si>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</si>
  <si>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</si>
  <si>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</si>
  <si>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</si>
  <si>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</si>
  <si>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</si>
  <si>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</si>
  <si>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</si>
  <si>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</si>
  <si>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</si>
  <si>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</si>
  <si>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</si>
  <si>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</si>
  <si>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</si>
  <si>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</si>
  <si>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</si>
  <si>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</si>
  <si>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</si>
  <si>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</si>
  <si>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</si>
  <si>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</si>
  <si>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</si>
  <si>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</si>
  <si>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</si>
  <si>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</si>
  <si>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</si>
  <si>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</si>
  <si>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</si>
  <si>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</si>
  <si>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</si>
  <si>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</si>
  <si>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</si>
  <si>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</si>
  <si>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</si>
  <si>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</si>
  <si>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</si>
  <si>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</si>
  <si>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</si>
  <si>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</si>
  <si>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</si>
  <si>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</si>
  <si>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</si>
  <si>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</si>
  <si>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</si>
  <si>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</si>
  <si>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</si>
  <si>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</si>
  <si>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</si>
  <si>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</si>
  <si>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</si>
  <si>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</si>
  <si>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</si>
  <si>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</si>
  <si>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</si>
  <si>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</si>
  <si>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</si>
  <si>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</si>
  <si>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</si>
  <si>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</si>
  <si>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</si>
  <si>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</si>
  <si>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</si>
  <si>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</si>
  <si>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</si>
  <si>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</si>
  <si>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</si>
  <si>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</si>
  <si>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</si>
  <si>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</si>
  <si>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</si>
  <si>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</si>
  <si>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</si>
  <si>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</si>
  <si>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</si>
  <si>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</si>
  <si>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</si>
  <si>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</si>
  <si>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</si>
  <si>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</si>
  <si>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</si>
  <si>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</si>
  <si>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</si>
  <si>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</si>
  <si>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</si>
  <si>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</si>
  <si>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</si>
  <si>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</si>
  <si>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</si>
  <si>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</si>
  <si>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</si>
  <si>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</si>
  <si>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</si>
  <si>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</si>
  <si>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</si>
  <si>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</si>
  <si>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</si>
  <si>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</si>
  <si>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</si>
  <si>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</si>
  <si>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</si>
  <si>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</si>
  <si>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</si>
  <si>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</si>
  <si>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</si>
  <si>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</si>
  <si>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</si>
  <si>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</si>
  <si>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</si>
  <si>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</si>
  <si>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</si>
  <si>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</si>
  <si>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</si>
  <si>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</si>
  <si>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</si>
  <si>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</si>
  <si>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</si>
  <si>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</si>
  <si>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</si>
  <si>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</si>
  <si>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</si>
  <si>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</si>
  <si>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</si>
  <si>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</si>
  <si>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</si>
  <si>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</si>
  <si>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</si>
  <si>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</si>
  <si>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</si>
  <si>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</si>
  <si>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</si>
  <si>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</si>
  <si>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</si>
  <si>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</si>
  <si>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</si>
  <si>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</si>
  <si>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</si>
  <si>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</si>
  <si>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</si>
  <si>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</si>
  <si>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</si>
  <si>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</si>
  <si>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</si>
  <si>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</si>
  <si>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</si>
  <si>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</si>
  <si>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</si>
  <si>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</si>
  <si>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</si>
  <si>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</si>
  <si>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</si>
  <si>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</si>
  <si>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</si>
  <si>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</si>
  <si>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</si>
  <si>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</si>
  <si>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</si>
  <si>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</si>
  <si>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</si>
  <si>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</si>
  <si>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</si>
  <si>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</si>
  <si>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</si>
  <si>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</si>
  <si>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</si>
  <si>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</si>
  <si>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</si>
  <si>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</si>
  <si>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</si>
  <si>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</si>
  <si>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</si>
  <si>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</si>
  <si>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</si>
  <si>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</si>
  <si>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</si>
  <si>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</si>
  <si>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</si>
  <si>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</si>
  <si>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</si>
  <si>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</si>
  <si>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</si>
  <si>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</si>
  <si>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</si>
  <si>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</si>
  <si>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</si>
  <si>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</si>
  <si>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</si>
  <si>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</si>
  <si>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</si>
  <si>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</si>
  <si>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</si>
  <si>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</si>
  <si>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</si>
  <si>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</si>
  <si>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</si>
  <si>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</si>
  <si>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</si>
  <si>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</si>
  <si>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</si>
  <si>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</si>
  <si>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</si>
  <si>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</si>
  <si>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</si>
  <si>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</si>
  <si>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</si>
  <si>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</si>
  <si>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</si>
  <si>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</si>
  <si>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</si>
  <si>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</si>
  <si>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</si>
  <si>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</si>
  <si>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</si>
  <si>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</si>
  <si>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</si>
  <si>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</si>
  <si>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</si>
  <si>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</si>
  <si>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</si>
  <si>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</si>
  <si>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</si>
  <si>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</si>
  <si>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</si>
  <si>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</si>
  <si>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</si>
  <si>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</si>
  <si>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</si>
  <si>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</si>
  <si>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</si>
  <si>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</si>
  <si>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</si>
  <si>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</si>
  <si>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</si>
  <si>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</si>
  <si>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</si>
  <si>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</si>
  <si>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</si>
  <si>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</si>
  <si>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</si>
  <si>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</si>
  <si>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</si>
  <si>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</si>
  <si>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</si>
  <si>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</si>
  <si>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</si>
  <si>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</si>
  <si>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</si>
  <si>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</si>
  <si>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</si>
  <si>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</si>
  <si>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</si>
  <si>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</si>
  <si>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</si>
  <si>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</si>
  <si>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</si>
  <si>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</si>
  <si>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</si>
  <si>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</si>
  <si>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</si>
  <si>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</si>
  <si>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</si>
  <si>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</si>
  <si>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</si>
  <si>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</si>
  <si>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</si>
  <si>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</si>
  <si>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</si>
  <si>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</si>
  <si>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</si>
  <si>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</si>
  <si>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</si>
  <si>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</si>
  <si>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</si>
  <si>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</si>
  <si>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</si>
  <si>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</si>
  <si>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</si>
  <si>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</si>
  <si>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</si>
  <si>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</si>
  <si>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</si>
  <si>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</si>
  <si>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</si>
  <si>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</si>
  <si>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</si>
  <si>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</si>
  <si>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</si>
  <si>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</si>
  <si>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</si>
  <si>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</si>
  <si>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</si>
  <si>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</si>
  <si>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</si>
  <si>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</si>
  <si>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</si>
  <si>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</si>
  <si>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</si>
  <si>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</si>
  <si>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</si>
  <si>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</si>
  <si>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</si>
  <si>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</si>
  <si>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</si>
  <si>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</si>
  <si>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</si>
  <si>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</si>
  <si>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</si>
  <si>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</si>
  <si>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</si>
  <si>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</si>
  <si>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</si>
  <si>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</si>
  <si>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</si>
  <si>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</si>
  <si>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</si>
  <si>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</si>
  <si>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</si>
  <si>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</si>
  <si>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</si>
  <si>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</si>
  <si>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</si>
  <si>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</si>
  <si>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</si>
  <si>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</si>
  <si>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</si>
  <si>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</si>
  <si>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</si>
  <si>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</si>
  <si>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</si>
  <si>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</si>
  <si>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</si>
  <si>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</si>
  <si>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</si>
  <si>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</si>
  <si>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</si>
  <si>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</si>
  <si>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</si>
  <si>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</si>
  <si>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</si>
  <si>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</si>
  <si>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</si>
  <si>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</si>
  <si>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</si>
  <si>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</si>
  <si>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</si>
  <si>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</si>
  <si>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</si>
  <si>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</si>
  <si>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</si>
  <si>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</si>
  <si>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</si>
  <si>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</si>
  <si>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</si>
  <si>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</si>
  <si>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</si>
  <si>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</si>
  <si>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</si>
  <si>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</si>
  <si>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</si>
  <si>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</si>
  <si>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</si>
  <si>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</si>
  <si>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</si>
  <si>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</si>
  <si>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</si>
  <si>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</si>
  <si>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</si>
  <si>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</si>
  <si>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</si>
  <si>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</si>
  <si>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</si>
  <si>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</si>
  <si>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</si>
  <si>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</si>
  <si>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</si>
  <si>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</si>
  <si>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</si>
  <si>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</si>
  <si>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</si>
  <si>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</si>
  <si>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</si>
  <si>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</si>
  <si>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</si>
  <si>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</si>
  <si>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</si>
  <si>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</si>
  <si>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</si>
  <si>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</si>
  <si>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</si>
  <si>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</si>
  <si>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</si>
  <si>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</si>
  <si>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</si>
  <si>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</si>
  <si>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</si>
  <si>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</si>
  <si>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</si>
  <si>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</si>
  <si>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</si>
  <si>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</si>
  <si>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</si>
  <si>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</si>
  <si>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</si>
  <si>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</si>
  <si>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</si>
  <si>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</si>
  <si>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</si>
  <si>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</si>
  <si>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</si>
  <si>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</si>
  <si>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</si>
  <si>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</si>
  <si>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</si>
  <si>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</si>
  <si>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</si>
  <si>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</si>
  <si>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</si>
  <si>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</si>
  <si>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</si>
  <si>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</si>
  <si>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</si>
  <si>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</si>
  <si>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</si>
  <si>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</si>
  <si>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</si>
  <si>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</si>
  <si>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</si>
  <si>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</si>
  <si>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</si>
  <si>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</si>
  <si>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</si>
  <si>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</si>
  <si>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</si>
  <si>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</si>
  <si>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</si>
  <si>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</si>
  <si>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</si>
  <si>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</si>
  <si>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</si>
  <si>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</si>
  <si>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</si>
  <si>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</si>
  <si>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</si>
  <si>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</si>
  <si>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</si>
  <si>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</si>
  <si>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</si>
  <si>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</si>
  <si>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</si>
  <si>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</si>
  <si>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</si>
  <si>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</si>
  <si>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</si>
  <si>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</si>
  <si>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</si>
  <si>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</si>
  <si>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</si>
  <si>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</si>
  <si>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</si>
  <si>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</si>
  <si>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</si>
  <si>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</si>
  <si>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</si>
  <si>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</si>
  <si>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</si>
  <si>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</si>
  <si>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</si>
  <si>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</si>
  <si>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</si>
  <si>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</si>
  <si>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</si>
  <si>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</si>
  <si>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</si>
  <si>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</si>
  <si>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</si>
  <si>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</si>
  <si>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</si>
  <si>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</si>
  <si>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</si>
  <si>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</si>
  <si>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</si>
  <si>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</si>
  <si>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</si>
  <si>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</si>
  <si>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</si>
  <si>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</si>
  <si>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</si>
  <si>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</si>
  <si>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</si>
  <si>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</si>
  <si>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</si>
  <si>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</si>
  <si>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</si>
  <si>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</si>
  <si>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</si>
  <si>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</si>
  <si>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</si>
  <si>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</si>
  <si>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</si>
  <si>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</si>
  <si>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</si>
  <si>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</si>
  <si>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</si>
  <si>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</si>
  <si>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</si>
  <si>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</si>
  <si>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</si>
  <si>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</si>
  <si>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</si>
  <si>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</si>
  <si>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</si>
  <si>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</si>
  <si>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</si>
  <si>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</si>
  <si>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</si>
  <si>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</si>
  <si>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</si>
  <si>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</si>
  <si>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</si>
  <si>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</si>
  <si>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</si>
  <si>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</si>
  <si>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</si>
  <si>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</si>
  <si>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</si>
  <si>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</si>
  <si>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</si>
  <si>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</si>
  <si>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</si>
  <si>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</si>
  <si>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</si>
  <si>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</si>
  <si>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</si>
  <si>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</si>
  <si>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</si>
  <si>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</si>
  <si>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</si>
  <si>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</si>
  <si>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</si>
  <si>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</si>
  <si>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</si>
  <si>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</si>
  <si>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</si>
  <si>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</si>
  <si>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</si>
  <si>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</si>
  <si>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</si>
  <si>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</si>
  <si>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</si>
  <si>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</si>
  <si>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</si>
  <si>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</si>
  <si>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</si>
  <si>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</si>
  <si>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</si>
  <si>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</si>
  <si>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</si>
  <si>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</si>
  <si>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</si>
  <si>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</si>
  <si>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</si>
  <si>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</si>
  <si>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</si>
  <si>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</si>
  <si>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</si>
  <si>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</si>
  <si>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</si>
  <si>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</si>
  <si>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</si>
  <si>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</si>
  <si>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</si>
  <si>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</si>
  <si>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</si>
  <si>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</si>
  <si>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</si>
  <si>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</si>
  <si>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</si>
  <si>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</si>
  <si>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</si>
  <si>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</si>
  <si>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</si>
  <si>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</si>
  <si>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</si>
  <si>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</si>
  <si>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</si>
  <si>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</si>
  <si>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</si>
  <si>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</si>
  <si>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</si>
  <si>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</si>
  <si>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</si>
  <si>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</si>
  <si>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</si>
  <si>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</si>
  <si>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</si>
  <si>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</si>
  <si>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</si>
  <si>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</si>
  <si>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</si>
  <si>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</si>
  <si>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</si>
  <si>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</si>
  <si>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</si>
  <si>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</si>
  <si>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</si>
  <si>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</si>
  <si>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</si>
  <si>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</si>
  <si>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</si>
  <si>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</si>
  <si>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</si>
  <si>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</si>
  <si>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</si>
  <si>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</si>
  <si>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</si>
  <si>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</si>
  <si>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</si>
  <si>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</si>
  <si>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</si>
  <si>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</si>
  <si>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</si>
  <si>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</si>
  <si>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</si>
  <si>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</si>
  <si>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</si>
  <si>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</si>
  <si>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</si>
  <si>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</si>
  <si>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</si>
  <si>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</si>
  <si>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</si>
  <si>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</si>
  <si>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</si>
  <si>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</si>
  <si>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</si>
  <si>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</si>
  <si>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</si>
  <si>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</si>
  <si>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</si>
  <si>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</si>
  <si>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</si>
  <si>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</si>
  <si>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</si>
  <si>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</si>
  <si>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</si>
  <si>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</si>
  <si>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</si>
  <si>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</si>
  <si>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</si>
  <si>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</si>
  <si>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</si>
  <si>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</si>
  <si>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</si>
  <si>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</si>
  <si>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</si>
  <si>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</si>
  <si>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</si>
  <si>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</si>
  <si>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</si>
  <si>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</si>
  <si>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</si>
  <si>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</si>
  <si>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</si>
  <si>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</si>
  <si>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</si>
  <si>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</si>
  <si>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</si>
  <si>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</si>
  <si>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</si>
  <si>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</si>
  <si>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</si>
  <si>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</si>
  <si>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</si>
  <si>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</si>
  <si>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</si>
  <si>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</si>
  <si>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</si>
  <si>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</si>
  <si>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</si>
  <si>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</si>
  <si>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</si>
  <si>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</si>
  <si>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</si>
  <si>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</si>
  <si>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</si>
  <si>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</si>
  <si>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</si>
  <si>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</si>
  <si>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</si>
  <si>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</si>
  <si>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</si>
  <si>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</si>
  <si>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</si>
  <si>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</si>
  <si>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</si>
  <si>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</si>
  <si>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</si>
  <si>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</si>
  <si>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</si>
  <si>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</si>
  <si>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</si>
  <si>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</si>
  <si>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</si>
  <si>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</si>
  <si>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</si>
  <si>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</si>
  <si>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</si>
  <si>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</si>
  <si>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</si>
  <si>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</si>
  <si>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</si>
  <si>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</si>
  <si>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</si>
  <si>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</si>
  <si>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</si>
  <si>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</si>
  <si>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</si>
  <si>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</si>
  <si>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</si>
  <si>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</si>
  <si>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</si>
  <si>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</si>
  <si>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</si>
  <si>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</si>
  <si>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</si>
  <si>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</si>
  <si>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</si>
  <si>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</si>
  <si>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</si>
  <si>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</si>
  <si>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</si>
  <si>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</si>
  <si>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</si>
  <si>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</si>
  <si>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</si>
  <si>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</si>
  <si>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</si>
  <si>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</si>
  <si>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</si>
  <si>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</si>
  <si>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</si>
  <si>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</si>
  <si>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</si>
  <si>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</si>
  <si>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</si>
  <si>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</si>
  <si>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</si>
  <si>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</si>
  <si>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</si>
  <si>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</si>
  <si>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</si>
  <si>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</si>
  <si>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</si>
  <si>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</si>
  <si>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</si>
  <si>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</si>
  <si>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</si>
  <si>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</si>
  <si>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</si>
  <si>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</si>
  <si>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</si>
  <si>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</si>
  <si>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</si>
  <si>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</si>
  <si>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</si>
  <si>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</si>
  <si>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</si>
  <si>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</si>
  <si>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</si>
  <si>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</si>
  <si>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</si>
  <si>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</si>
  <si>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</si>
  <si>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</si>
  <si>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</si>
  <si>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</si>
  <si>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</si>
  <si>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</si>
  <si>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</si>
  <si>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</si>
  <si>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</si>
  <si>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</si>
  <si>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</si>
  <si>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</si>
  <si>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</si>
  <si>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</si>
  <si>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</si>
  <si>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</si>
  <si>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</si>
  <si>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</si>
  <si>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</si>
  <si>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</si>
  <si>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</si>
  <si>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</si>
  <si>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</si>
  <si>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</si>
  <si>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</si>
  <si>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</si>
  <si>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</si>
  <si>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</si>
  <si>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</si>
  <si>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</si>
  <si>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</si>
  <si>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</si>
  <si>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</si>
  <si>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</si>
  <si>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</si>
  <si>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</si>
  <si>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</si>
  <si>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</si>
  <si>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</si>
  <si>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</si>
  <si>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</si>
  <si>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</si>
  <si>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</si>
  <si>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</si>
  <si>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</si>
  <si>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</si>
  <si>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</si>
  <si>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</si>
  <si>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</si>
  <si>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</si>
  <si>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</si>
  <si>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</si>
  <si>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</si>
  <si>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</si>
  <si>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</si>
  <si>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</si>
  <si>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</si>
  <si>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</si>
  <si>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</si>
  <si>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</si>
  <si>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</si>
  <si>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</si>
  <si>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</si>
  <si>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</si>
  <si>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</si>
  <si>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</si>
  <si>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</si>
  <si>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</si>
  <si>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</si>
  <si>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</si>
  <si>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</si>
  <si>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</si>
  <si>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</si>
  <si>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</si>
  <si>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</si>
  <si>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</si>
  <si>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</si>
  <si>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</si>
  <si>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</si>
  <si>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</si>
  <si>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</si>
  <si>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</si>
  <si>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</si>
  <si>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</si>
  <si>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</si>
  <si>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</si>
  <si>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</si>
  <si>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</si>
  <si>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</si>
  <si>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</si>
  <si>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</si>
  <si>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</si>
  <si>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</si>
  <si>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</si>
  <si>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</si>
  <si>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</si>
  <si>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</si>
  <si>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</si>
  <si>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</si>
  <si>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</si>
  <si>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</si>
  <si>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</si>
  <si>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</si>
  <si>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</si>
  <si>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</si>
  <si>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</si>
  <si>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</si>
  <si>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</si>
  <si>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</si>
  <si>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</si>
  <si>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</si>
  <si>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</si>
  <si>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</si>
  <si>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</si>
  <si>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</si>
  <si>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</si>
  <si>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</si>
  <si>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</si>
  <si>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</si>
  <si>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</si>
  <si>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</si>
  <si>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</si>
  <si>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</si>
  <si>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</si>
  <si>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</si>
  <si>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</si>
  <si>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</si>
  <si>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</si>
  <si>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</si>
  <si>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</si>
  <si>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</si>
  <si>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</si>
  <si>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</si>
  <si>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</si>
  <si>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</si>
  <si>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</si>
  <si>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</si>
  <si>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</si>
  <si>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</si>
  <si>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</si>
  <si>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</si>
  <si>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</si>
  <si>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</si>
  <si>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</si>
  <si>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</si>
  <si>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</si>
  <si>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</si>
  <si>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</si>
  <si>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</si>
  <si>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</si>
  <si>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</si>
  <si>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</si>
  <si>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</si>
  <si>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</si>
  <si>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</si>
  <si>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</si>
  <si>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</si>
  <si>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</si>
  <si>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</si>
  <si>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</si>
  <si>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</si>
  <si>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</si>
  <si>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</si>
  <si>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</si>
  <si>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</si>
  <si>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</si>
  <si>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</si>
  <si>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</si>
  <si>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</si>
  <si>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</si>
  <si>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</si>
  <si>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</si>
  <si>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</si>
  <si>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</si>
  <si>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</si>
  <si>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</si>
  <si>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</si>
  <si>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</si>
  <si>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</si>
  <si>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</si>
  <si>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</si>
  <si>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</si>
  <si>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</si>
  <si>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</si>
  <si>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</si>
  <si>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</si>
  <si>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</si>
  <si>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</si>
  <si>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</si>
  <si>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</si>
  <si>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</si>
  <si>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</si>
  <si>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</si>
  <si>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</si>
  <si>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</si>
  <si>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</si>
  <si>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</si>
  <si>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</si>
  <si>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</si>
  <si>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</si>
  <si>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</si>
  <si>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</si>
  <si>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</si>
  <si>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</si>
  <si>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</si>
  <si>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</si>
  <si>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</si>
  <si>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</si>
  <si>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</si>
  <si>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</si>
  <si>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</si>
  <si>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</si>
  <si>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</si>
  <si>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</si>
  <si>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</si>
  <si>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</si>
  <si>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</si>
  <si>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</si>
  <si>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</si>
  <si>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</si>
  <si>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</si>
  <si>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</si>
  <si>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</si>
  <si>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</si>
  <si>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</si>
  <si>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</si>
  <si>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</si>
  <si>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</si>
  <si>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</si>
  <si>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</si>
  <si>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</si>
  <si>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</si>
  <si>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</si>
  <si>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</si>
  <si>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</si>
  <si>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</si>
  <si>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</si>
  <si>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</si>
  <si>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</si>
  <si>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</si>
  <si>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</si>
  <si>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</si>
  <si>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</si>
  <si>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</si>
  <si>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</si>
  <si>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</si>
  <si>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</si>
  <si>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</si>
  <si>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</si>
  <si>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</si>
  <si>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</si>
  <si>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</si>
  <si>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</si>
  <si>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</si>
  <si>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</si>
  <si>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</si>
  <si>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</si>
  <si>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</si>
  <si>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</si>
  <si>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</si>
  <si>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</si>
  <si>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</si>
  <si>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</si>
  <si>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</si>
  <si>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</si>
  <si>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</si>
  <si>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</si>
  <si>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</si>
  <si>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</si>
  <si>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</si>
  <si>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</si>
  <si>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</si>
  <si>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</si>
  <si>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</si>
  <si>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</si>
  <si>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</si>
  <si>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</si>
  <si>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</si>
  <si>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</si>
  <si>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</si>
  <si>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</si>
  <si>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</si>
  <si>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</si>
  <si>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</si>
  <si>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</si>
  <si>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</si>
  <si>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</si>
  <si>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</si>
  <si>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</si>
  <si>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</si>
  <si>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</si>
  <si>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</si>
  <si>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</si>
  <si>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</si>
  <si>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</si>
  <si>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</si>
  <si>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</si>
  <si>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</si>
  <si>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</si>
  <si>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</si>
  <si>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</si>
  <si>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</si>
  <si>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</si>
  <si>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</si>
  <si>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</si>
  <si>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</si>
  <si>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</si>
  <si>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</si>
  <si>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</si>
  <si>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</si>
  <si>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</si>
  <si>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</si>
  <si>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</si>
  <si>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</si>
  <si>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</si>
  <si>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</si>
  <si>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</si>
  <si>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</si>
  <si>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</si>
  <si>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</si>
  <si>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</si>
  <si>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</si>
  <si>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</si>
  <si>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</si>
  <si>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</si>
  <si>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</si>
  <si>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</si>
  <si>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</si>
  <si>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</si>
  <si>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</si>
  <si>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</si>
  <si>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</si>
  <si>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</si>
  <si>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</si>
  <si>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</si>
  <si>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</si>
  <si>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</si>
  <si>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</si>
  <si>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</si>
  <si>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</si>
  <si>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</si>
  <si>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</si>
  <si>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</si>
  <si>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</si>
  <si>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</si>
  <si>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</si>
  <si>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</si>
  <si>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</si>
  <si>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</si>
  <si>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</si>
  <si>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</si>
  <si>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</si>
  <si>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</si>
  <si>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</si>
  <si>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</si>
  <si>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</si>
  <si>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</si>
  <si>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</si>
  <si>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</si>
  <si>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</si>
  <si>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</si>
  <si>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</si>
  <si>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</si>
  <si>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</si>
  <si>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</si>
  <si>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</si>
  <si>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</si>
  <si>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</si>
  <si>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</si>
  <si>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</si>
  <si>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</si>
  <si>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</si>
  <si>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</si>
  <si>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</si>
  <si>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</si>
  <si>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</si>
  <si>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</si>
  <si>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</si>
  <si>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</si>
  <si>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</si>
  <si>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</si>
  <si>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</si>
  <si>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</si>
  <si>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</si>
  <si>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</si>
  <si>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</si>
  <si>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</si>
  <si>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</si>
  <si>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</si>
  <si>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</si>
  <si>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</si>
  <si>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</si>
  <si>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</si>
  <si>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</si>
  <si>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</si>
  <si>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</si>
  <si>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</si>
  <si>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</si>
  <si>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</si>
  <si>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</si>
  <si>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</si>
  <si>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</si>
  <si>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</si>
  <si>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</si>
  <si>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</si>
  <si>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</si>
  <si>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</si>
  <si>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</si>
  <si>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</si>
  <si>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</si>
  <si>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</si>
  <si>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</si>
  <si>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</si>
  <si>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</si>
  <si>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</si>
  <si>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</si>
  <si>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</si>
  <si>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</si>
  <si>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</si>
  <si>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</si>
  <si>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</si>
  <si>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</si>
  <si>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</si>
  <si>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</si>
  <si>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</si>
  <si>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</si>
  <si>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</si>
  <si>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</si>
  <si>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</si>
  <si>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</si>
  <si>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</si>
  <si>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</si>
  <si>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</si>
  <si>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</si>
  <si>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</si>
  <si>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</si>
  <si>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</si>
  <si>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</si>
  <si>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</si>
  <si>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</si>
  <si>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</si>
  <si>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</si>
  <si>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</si>
  <si>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</si>
  <si>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</si>
  <si>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</si>
  <si>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</si>
  <si>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</si>
  <si>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</si>
  <si>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</si>
  <si>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</si>
  <si>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</si>
  <si>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</si>
  <si>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</si>
  <si>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</si>
  <si>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</si>
  <si>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</si>
  <si>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</si>
  <si>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</si>
  <si>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</si>
  <si>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</si>
  <si>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</si>
  <si>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</si>
  <si>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</si>
  <si>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</si>
  <si>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</si>
  <si>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</si>
  <si>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</si>
  <si>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</si>
  <si>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</si>
  <si>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</si>
  <si>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</si>
  <si>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</si>
  <si>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</si>
  <si>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</si>
  <si>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</si>
  <si>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</si>
  <si>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</si>
  <si>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</si>
  <si>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</si>
  <si>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</si>
  <si>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</si>
  <si>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</si>
  <si>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</si>
  <si>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</si>
  <si>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</si>
  <si>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</si>
  <si>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</si>
  <si>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</si>
  <si>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</si>
  <si>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</si>
  <si>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</si>
  <si>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</si>
  <si>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</si>
  <si>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</si>
  <si>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</si>
  <si>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</si>
  <si>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</si>
  <si>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</si>
  <si>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</si>
  <si>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</si>
  <si>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</si>
  <si>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</si>
  <si>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</si>
  <si>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</si>
  <si>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</si>
  <si>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</si>
  <si>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</si>
  <si>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</si>
  <si>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</si>
  <si>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</si>
  <si>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</si>
  <si>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</si>
  <si>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</si>
  <si>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</si>
  <si>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</si>
  <si>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</si>
  <si>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</si>
  <si>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</si>
  <si>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</si>
  <si>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</si>
  <si>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</si>
  <si>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</si>
  <si>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</si>
  <si>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</si>
  <si>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</si>
  <si>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</si>
  <si>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</si>
  <si>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</si>
  <si>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</si>
  <si>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</si>
  <si>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</si>
  <si>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</si>
  <si>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</si>
  <si>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</si>
  <si>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</si>
  <si>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</si>
  <si>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</si>
  <si>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</si>
  <si>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</si>
  <si>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</si>
  <si>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</si>
  <si>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</si>
  <si>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</si>
  <si>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</si>
  <si>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</si>
  <si>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</si>
  <si>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</si>
  <si>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</si>
  <si>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</si>
  <si>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</si>
  <si>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</si>
  <si>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</si>
  <si>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</si>
  <si>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</si>
  <si>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</si>
  <si>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</si>
  <si>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</si>
  <si>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</si>
  <si>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</si>
  <si>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</si>
  <si>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</si>
  <si>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</si>
  <si>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</si>
  <si>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</si>
  <si>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</si>
  <si>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</si>
  <si>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</si>
  <si>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</si>
  <si>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</si>
  <si>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</si>
  <si>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</si>
  <si>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</si>
  <si>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</si>
  <si>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</si>
  <si>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</si>
  <si>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</si>
  <si>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</si>
  <si>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</si>
  <si>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</si>
  <si>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</si>
  <si>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</si>
  <si>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</si>
  <si>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</si>
  <si>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</si>
  <si>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</si>
  <si>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</si>
  <si>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</si>
  <si>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</si>
  <si>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</si>
  <si>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</si>
  <si>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</si>
  <si>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</si>
  <si>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</si>
  <si>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</si>
  <si>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</si>
  <si>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</si>
  <si>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</si>
  <si>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</si>
  <si>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</si>
  <si>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</si>
  <si>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</si>
  <si>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</si>
  <si>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</si>
  <si>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</si>
  <si>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</si>
  <si>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</si>
  <si>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</si>
  <si>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</si>
  <si>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</si>
  <si>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</si>
  <si>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</si>
  <si>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</si>
  <si>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</si>
  <si>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</si>
  <si>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</si>
  <si>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</si>
  <si>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</si>
  <si>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</si>
  <si>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</si>
  <si>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</si>
  <si>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</si>
  <si>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</si>
  <si>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</si>
  <si>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</si>
  <si>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</si>
  <si>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</si>
  <si>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</si>
  <si>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</si>
  <si>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</si>
  <si>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</si>
  <si>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</si>
  <si>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</si>
  <si>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</si>
  <si>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</si>
  <si>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</si>
  <si>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</si>
  <si>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</si>
  <si>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</si>
  <si>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</si>
  <si>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</si>
  <si>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</si>
  <si>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</si>
  <si>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</si>
  <si>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</si>
  <si>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</si>
  <si>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</si>
  <si>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</si>
  <si>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</si>
  <si>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</si>
  <si>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</si>
  <si>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</si>
  <si>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</si>
  <si>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</si>
  <si>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</si>
  <si>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</si>
  <si>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</si>
  <si>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</si>
  <si>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</si>
  <si>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</si>
  <si>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</si>
  <si>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</si>
  <si>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</si>
  <si>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</si>
  <si>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</si>
  <si>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</si>
  <si>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</si>
  <si>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</si>
  <si>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</si>
  <si>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</si>
  <si>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</si>
  <si>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</si>
  <si>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</si>
  <si>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</si>
  <si>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</si>
  <si>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</si>
  <si>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</si>
  <si>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</si>
  <si>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</si>
  <si>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</si>
  <si>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</si>
  <si>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</si>
  <si>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</si>
  <si>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</si>
  <si>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</si>
  <si>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</si>
  <si>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</si>
  <si>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</si>
  <si>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</si>
  <si>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</si>
  <si>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</si>
  <si>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</si>
  <si>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</si>
  <si>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</si>
  <si>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</si>
  <si>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</si>
  <si>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</si>
  <si>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</si>
  <si>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</si>
  <si>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</si>
  <si>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</si>
  <si>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DateCreatedConversion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</si>
  <si>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</si>
  <si>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</si>
  <si>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</si>
  <si>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</si>
  <si>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</si>
  <si>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</si>
  <si>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</si>
  <si>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</si>
  <si>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</si>
  <si>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</si>
  <si>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</si>
  <si>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</si>
  <si>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</si>
  <si>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</si>
  <si>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</si>
  <si>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</si>
  <si>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Backer</t>
  </si>
  <si>
    <t>Mean Goal</t>
  </si>
  <si>
    <t>Median Goal</t>
  </si>
  <si>
    <t>Successful</t>
  </si>
  <si>
    <t>Failed</t>
  </si>
  <si>
    <t>Mean Pledged</t>
  </si>
  <si>
    <t>Median Pledged</t>
  </si>
  <si>
    <t>`</t>
  </si>
  <si>
    <t>Median Pedged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</si>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</sst>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&quot;$&quot;#,##0;[Red]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4" fontId="0" fillId="0" borderId="0" xfId="1" applyNumberFormat="1" applyFont="1" applyAlignment="1">
      <alignment horizontal="left"/>
    </xf>
    <xf numFmtId="165" fontId="0" fillId="0" borderId="0" xfId="1" applyNumberFormat="1" applyFont="1" applyAlignment="1">
      <alignment horizontal="left"/>
    </xf>
    <xf numFmtId="165" fontId="0" fillId="0" borderId="0" xfId="0" applyNumberFormat="1"/>
    <xf numFmtId="166" fontId="2" fillId="0" borderId="0" xfId="1" applyNumberFormat="1" applyFont="1" applyAlignment="1">
      <alignment horizontal="left"/>
    </xf>
    <xf numFmtId="166" fontId="3" fillId="0" borderId="0" xfId="1" applyNumberFormat="1" applyFon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25"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FC-4141-84F1-BA9D2DFD343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FC-4141-84F1-BA9D2DFD343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FC-4141-84F1-BA9D2DFD3435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B-418F-B24D-BAAAEFEBA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554864"/>
        <c:axId val="196555280"/>
      </c:barChart>
      <c:catAx>
        <c:axId val="19655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55280"/>
        <c:crosses val="autoZero"/>
        <c:auto val="1"/>
        <c:lblAlgn val="ctr"/>
        <c:lblOffset val="100"/>
        <c:noMultiLvlLbl val="0"/>
      </c:catAx>
      <c:valAx>
        <c:axId val="19655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5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829085880393983"/>
          <c:y val="2.9439164853476939E-2"/>
          <c:w val="0.11779386447661784"/>
          <c:h val="0.221126436540516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  <a:r>
              <a:rPr lang="en-US" baseline="0"/>
              <a:t>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9-4B68-A280-0FA69010A4B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69-4B68-A280-0FA69010A4B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69-4B68-A280-0FA69010A4B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9C-40CD-B76F-2771FDFA7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5799136"/>
        <c:axId val="2075804128"/>
      </c:barChart>
      <c:catAx>
        <c:axId val="207579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804128"/>
        <c:crosses val="autoZero"/>
        <c:auto val="1"/>
        <c:lblAlgn val="ctr"/>
        <c:lblOffset val="100"/>
        <c:noMultiLvlLbl val="0"/>
      </c:catAx>
      <c:valAx>
        <c:axId val="207580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79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861049237071892"/>
          <c:y val="1.7241899400697508E-2"/>
          <c:w val="0.28628009034290525"/>
          <c:h val="9.02159535478956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2D-4C91-9994-C690E2CE7BB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2D-4C91-9994-C690E2CE7BB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2D-4C91-9994-C690E2CE7BB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2D-4C91-9994-C690E2CE7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786064"/>
        <c:axId val="29790640"/>
      </c:lineChart>
      <c:catAx>
        <c:axId val="2978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90640"/>
        <c:crosses val="autoZero"/>
        <c:auto val="1"/>
        <c:lblAlgn val="ctr"/>
        <c:lblOffset val="100"/>
        <c:noMultiLvlLbl val="0"/>
      </c:catAx>
      <c:valAx>
        <c:axId val="2979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8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091956855321957"/>
          <c:y val="2.4698192186362548E-2"/>
          <c:w val="0.12976796108167846"/>
          <c:h val="0.272411753508103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F0BAD44-79CB-40B0-A114-A0480137F99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49E62B8-0644-480D-B61A-F5CBC9B0DB9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B63D2F3-B9E2-4219-AA1A-7D995D7D3BD9}">
  <sheetPr/>
  <sheetViews>
    <sheetView zoomScale="148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1</xdr:row>
      <xdr:rowOff>33336</xdr:rowOff>
    </xdr:from>
    <xdr:to>
      <xdr:col>22</xdr:col>
      <xdr:colOff>180975</xdr:colOff>
      <xdr:row>24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79A4A7-1D97-4D5C-80D7-B77E9EA993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142875</xdr:colOff>
      <xdr:row>2</xdr:row>
      <xdr:rowOff>100011</xdr:rowOff>
    </xdr:from>
    <xdr:to>
      <xdr:col>22</xdr:col>
      <xdr:colOff>95251</xdr:colOff>
      <xdr:row>29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834744-8432-4B4A-8EA7-0B43E5065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600074</xdr:colOff>
      <xdr:row>1</xdr:row>
      <xdr:rowOff>176212</xdr:rowOff>
    </xdr:from>
    <xdr:to>
      <xdr:col>19</xdr:col>
      <xdr:colOff>590549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C9C5F4-E0E0-4436-A4A0-2F27D7859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473" cy="63006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577532-F789-48C4-8088-D7A45151BA5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81F9050-EB7A-4F71-94B6-E3CB26695A7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473" cy="63006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177.447974768518" createdVersion="6" refreshedVersion="6" minRefreshableVersion="3" recordCount="4115" xr:uid="{84A9DB5E-A48B-44FA-B8C5-49C2589DCB3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177.498085416664" createdVersion="6" refreshedVersion="6" minRefreshableVersion="3" recordCount="4115" xr:uid="{BB53CEBE-190F-4A65-B32C-CA07F813B98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Created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6"/>
    <n v="0"/>
    <n v="1"/>
    <x v="1"/>
    <x v="6"/>
  </r>
  <r>
    <m/>
    <m/>
    <m/>
    <m/>
    <x v="2548"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9F7DD9-D07C-4DE8-9D63-5EF995E2292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8A9470-7DD3-4357-8E5F-E96C51A4768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56745-1A11-47DB-978A-73834D20A68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3190" zoomScale="95" zoomScaleNormal="95" workbookViewId="0">
      <selection activeCell="E3190" activeCellId="1" sqref="D1:D1048576 E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style="10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2.7109375" style="14" bestFit="1" customWidth="1"/>
    <col min="20" max="20" width="22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9" t="s">
        <v>8306</v>
      </c>
      <c r="Q1" s="1" t="s">
        <v>8357</v>
      </c>
      <c r="R1" s="1" t="s">
        <v>8358</v>
      </c>
      <c r="S1" s="15" t="s">
        <v>8364</v>
      </c>
      <c r="T1" s="14" t="s">
        <v>8365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10">
        <f>ROUND(E2/D2*100,0)</f>
        <v>137</v>
      </c>
      <c r="P2">
        <f>IFERROR(ROUND(E2/L2,2),0)</f>
        <v>63.92</v>
      </c>
      <c r="Q2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10">
        <f t="shared" ref="O3:O66" si="0">ROUND(E3/D3*100,0)</f>
        <v>143</v>
      </c>
      <c r="P3">
        <f t="shared" ref="P3:P66" si="1">IFERROR(ROUND(E3/L3,2),0)</f>
        <v>185.48</v>
      </c>
      <c r="Q3" t="s">
        <v>8307</v>
      </c>
      <c r="R3" t="s">
        <v>8308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10">
        <f t="shared" si="0"/>
        <v>105</v>
      </c>
      <c r="P4">
        <f t="shared" si="1"/>
        <v>15</v>
      </c>
      <c r="Q4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10">
        <f t="shared" si="0"/>
        <v>104</v>
      </c>
      <c r="P5">
        <f t="shared" si="1"/>
        <v>69.27</v>
      </c>
      <c r="Q5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10">
        <f t="shared" si="0"/>
        <v>123</v>
      </c>
      <c r="P6">
        <f t="shared" si="1"/>
        <v>190.55</v>
      </c>
      <c r="Q6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10">
        <f t="shared" si="0"/>
        <v>110</v>
      </c>
      <c r="P7">
        <f t="shared" si="1"/>
        <v>93.4</v>
      </c>
      <c r="Q7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10">
        <f t="shared" si="0"/>
        <v>106</v>
      </c>
      <c r="P8">
        <f t="shared" si="1"/>
        <v>146.88</v>
      </c>
      <c r="Q8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10">
        <f t="shared" si="0"/>
        <v>101</v>
      </c>
      <c r="P9">
        <f t="shared" si="1"/>
        <v>159.82</v>
      </c>
      <c r="Q9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10">
        <f t="shared" si="0"/>
        <v>100</v>
      </c>
      <c r="P10">
        <f t="shared" si="1"/>
        <v>291.79000000000002</v>
      </c>
      <c r="Q10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10">
        <f t="shared" si="0"/>
        <v>126</v>
      </c>
      <c r="P11">
        <f t="shared" si="1"/>
        <v>31.5</v>
      </c>
      <c r="Q11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10">
        <f t="shared" si="0"/>
        <v>101</v>
      </c>
      <c r="P12">
        <f t="shared" si="1"/>
        <v>158.68</v>
      </c>
      <c r="Q12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10">
        <f t="shared" si="0"/>
        <v>121</v>
      </c>
      <c r="P13">
        <f t="shared" si="1"/>
        <v>80.33</v>
      </c>
      <c r="Q13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10">
        <f t="shared" si="0"/>
        <v>165</v>
      </c>
      <c r="P14">
        <f t="shared" si="1"/>
        <v>59.96</v>
      </c>
      <c r="Q14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10">
        <f t="shared" si="0"/>
        <v>160</v>
      </c>
      <c r="P15">
        <f t="shared" si="1"/>
        <v>109.78</v>
      </c>
      <c r="Q15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10">
        <f t="shared" si="0"/>
        <v>101</v>
      </c>
      <c r="P16">
        <f t="shared" si="1"/>
        <v>147.71</v>
      </c>
      <c r="Q16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10">
        <f t="shared" si="0"/>
        <v>107</v>
      </c>
      <c r="P17">
        <f t="shared" si="1"/>
        <v>21.76</v>
      </c>
      <c r="Q17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10">
        <f t="shared" si="0"/>
        <v>100</v>
      </c>
      <c r="P18">
        <f t="shared" si="1"/>
        <v>171.84</v>
      </c>
      <c r="Q18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10">
        <f t="shared" si="0"/>
        <v>101</v>
      </c>
      <c r="P19">
        <f t="shared" si="1"/>
        <v>41.94</v>
      </c>
      <c r="Q19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10">
        <f t="shared" si="0"/>
        <v>106</v>
      </c>
      <c r="P20">
        <f t="shared" si="1"/>
        <v>93.26</v>
      </c>
      <c r="Q20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10">
        <f t="shared" si="0"/>
        <v>145</v>
      </c>
      <c r="P21">
        <f t="shared" si="1"/>
        <v>56.14</v>
      </c>
      <c r="Q21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10">
        <f t="shared" si="0"/>
        <v>100</v>
      </c>
      <c r="P22">
        <f t="shared" si="1"/>
        <v>80.16</v>
      </c>
      <c r="Q22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10">
        <f t="shared" si="0"/>
        <v>109</v>
      </c>
      <c r="P23">
        <f t="shared" si="1"/>
        <v>199.9</v>
      </c>
      <c r="Q23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10">
        <f t="shared" si="0"/>
        <v>117</v>
      </c>
      <c r="P24">
        <f t="shared" si="1"/>
        <v>51.25</v>
      </c>
      <c r="Q24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10">
        <f t="shared" si="0"/>
        <v>119</v>
      </c>
      <c r="P25">
        <f t="shared" si="1"/>
        <v>103.04</v>
      </c>
      <c r="Q25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10">
        <f t="shared" si="0"/>
        <v>109</v>
      </c>
      <c r="P26">
        <f t="shared" si="1"/>
        <v>66.349999999999994</v>
      </c>
      <c r="Q26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10">
        <f t="shared" si="0"/>
        <v>133</v>
      </c>
      <c r="P27">
        <f t="shared" si="1"/>
        <v>57.14</v>
      </c>
      <c r="Q27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10">
        <f t="shared" si="0"/>
        <v>155</v>
      </c>
      <c r="P28">
        <f t="shared" si="1"/>
        <v>102.11</v>
      </c>
      <c r="Q28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10">
        <f t="shared" si="0"/>
        <v>112</v>
      </c>
      <c r="P29">
        <f t="shared" si="1"/>
        <v>148.97</v>
      </c>
      <c r="Q29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10">
        <f t="shared" si="0"/>
        <v>100</v>
      </c>
      <c r="P30">
        <f t="shared" si="1"/>
        <v>169.61</v>
      </c>
      <c r="Q30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10">
        <f t="shared" si="0"/>
        <v>123</v>
      </c>
      <c r="P31">
        <f t="shared" si="1"/>
        <v>31.62</v>
      </c>
      <c r="Q31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10">
        <f t="shared" si="0"/>
        <v>101</v>
      </c>
      <c r="P32">
        <f t="shared" si="1"/>
        <v>76.45</v>
      </c>
      <c r="Q32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10">
        <f t="shared" si="0"/>
        <v>100</v>
      </c>
      <c r="P33">
        <f t="shared" si="1"/>
        <v>13</v>
      </c>
      <c r="Q33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10">
        <f t="shared" si="0"/>
        <v>100</v>
      </c>
      <c r="P34">
        <f t="shared" si="1"/>
        <v>320.45</v>
      </c>
      <c r="Q34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10">
        <f t="shared" si="0"/>
        <v>102</v>
      </c>
      <c r="P35">
        <f t="shared" si="1"/>
        <v>83.75</v>
      </c>
      <c r="Q35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10">
        <f t="shared" si="0"/>
        <v>130</v>
      </c>
      <c r="P36">
        <f t="shared" si="1"/>
        <v>49.88</v>
      </c>
      <c r="Q36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10">
        <f t="shared" si="0"/>
        <v>167</v>
      </c>
      <c r="P37">
        <f t="shared" si="1"/>
        <v>59.46</v>
      </c>
      <c r="Q37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10">
        <f t="shared" si="0"/>
        <v>142</v>
      </c>
      <c r="P38">
        <f t="shared" si="1"/>
        <v>193.84</v>
      </c>
      <c r="Q38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10">
        <f t="shared" si="0"/>
        <v>183</v>
      </c>
      <c r="P39">
        <f t="shared" si="1"/>
        <v>159.51</v>
      </c>
      <c r="Q39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10">
        <f t="shared" si="0"/>
        <v>110</v>
      </c>
      <c r="P40">
        <f t="shared" si="1"/>
        <v>41.68</v>
      </c>
      <c r="Q40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10">
        <f t="shared" si="0"/>
        <v>131</v>
      </c>
      <c r="P41">
        <f t="shared" si="1"/>
        <v>150.9</v>
      </c>
      <c r="Q41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10">
        <f t="shared" si="0"/>
        <v>101</v>
      </c>
      <c r="P42">
        <f t="shared" si="1"/>
        <v>126.69</v>
      </c>
      <c r="Q42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10">
        <f t="shared" si="0"/>
        <v>100</v>
      </c>
      <c r="P43">
        <f t="shared" si="1"/>
        <v>105.26</v>
      </c>
      <c r="Q43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10">
        <f t="shared" si="0"/>
        <v>142</v>
      </c>
      <c r="P44">
        <f t="shared" si="1"/>
        <v>117.51</v>
      </c>
      <c r="Q44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10">
        <f t="shared" si="0"/>
        <v>309</v>
      </c>
      <c r="P45">
        <f t="shared" si="1"/>
        <v>117.36</v>
      </c>
      <c r="Q45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10">
        <f t="shared" si="0"/>
        <v>100</v>
      </c>
      <c r="P46">
        <f t="shared" si="1"/>
        <v>133.33000000000001</v>
      </c>
      <c r="Q46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10">
        <f t="shared" si="0"/>
        <v>120</v>
      </c>
      <c r="P47">
        <f t="shared" si="1"/>
        <v>98.36</v>
      </c>
      <c r="Q47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10">
        <f t="shared" si="0"/>
        <v>104</v>
      </c>
      <c r="P48">
        <f t="shared" si="1"/>
        <v>194.44</v>
      </c>
      <c r="Q48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10">
        <f t="shared" si="0"/>
        <v>108</v>
      </c>
      <c r="P49">
        <f t="shared" si="1"/>
        <v>76.87</v>
      </c>
      <c r="Q49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10">
        <f t="shared" si="0"/>
        <v>108</v>
      </c>
      <c r="P50">
        <f t="shared" si="1"/>
        <v>56.82</v>
      </c>
      <c r="Q50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10">
        <f t="shared" si="0"/>
        <v>100</v>
      </c>
      <c r="P51">
        <f t="shared" si="1"/>
        <v>137.93</v>
      </c>
      <c r="Q51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10">
        <f t="shared" si="0"/>
        <v>100</v>
      </c>
      <c r="P52">
        <f t="shared" si="1"/>
        <v>27.27</v>
      </c>
      <c r="Q52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10">
        <f t="shared" si="0"/>
        <v>128</v>
      </c>
      <c r="P53">
        <f t="shared" si="1"/>
        <v>118.34</v>
      </c>
      <c r="Q53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10">
        <f t="shared" si="0"/>
        <v>116</v>
      </c>
      <c r="P54">
        <f t="shared" si="1"/>
        <v>223.48</v>
      </c>
      <c r="Q54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10">
        <f t="shared" si="0"/>
        <v>110</v>
      </c>
      <c r="P55">
        <f t="shared" si="1"/>
        <v>28.11</v>
      </c>
      <c r="Q55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10">
        <f t="shared" si="0"/>
        <v>101</v>
      </c>
      <c r="P56">
        <f t="shared" si="1"/>
        <v>194.23</v>
      </c>
      <c r="Q56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10">
        <f t="shared" si="0"/>
        <v>129</v>
      </c>
      <c r="P57">
        <f t="shared" si="1"/>
        <v>128.94999999999999</v>
      </c>
      <c r="Q57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10">
        <f t="shared" si="0"/>
        <v>107</v>
      </c>
      <c r="P58">
        <f t="shared" si="1"/>
        <v>49.32</v>
      </c>
      <c r="Q58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10">
        <f t="shared" si="0"/>
        <v>102</v>
      </c>
      <c r="P59">
        <f t="shared" si="1"/>
        <v>221.52</v>
      </c>
      <c r="Q59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10">
        <f t="shared" si="0"/>
        <v>103</v>
      </c>
      <c r="P60">
        <f t="shared" si="1"/>
        <v>137.21</v>
      </c>
      <c r="Q60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10">
        <f t="shared" si="0"/>
        <v>100</v>
      </c>
      <c r="P61">
        <f t="shared" si="1"/>
        <v>606.82000000000005</v>
      </c>
      <c r="Q61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10">
        <f t="shared" si="0"/>
        <v>103</v>
      </c>
      <c r="P62">
        <f t="shared" si="1"/>
        <v>43.04</v>
      </c>
      <c r="Q62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10">
        <f t="shared" si="0"/>
        <v>148</v>
      </c>
      <c r="P63">
        <f t="shared" si="1"/>
        <v>322.39</v>
      </c>
      <c r="Q63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10">
        <f t="shared" si="0"/>
        <v>155</v>
      </c>
      <c r="P64">
        <f t="shared" si="1"/>
        <v>96.71</v>
      </c>
      <c r="Q64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10">
        <f t="shared" si="0"/>
        <v>114</v>
      </c>
      <c r="P65">
        <f t="shared" si="1"/>
        <v>35.47</v>
      </c>
      <c r="Q65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10">
        <f t="shared" si="0"/>
        <v>173</v>
      </c>
      <c r="P66">
        <f t="shared" si="1"/>
        <v>86.67</v>
      </c>
      <c r="Q66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10">
        <f t="shared" ref="O67:O130" si="4">ROUND(E67/D67*100,0)</f>
        <v>108</v>
      </c>
      <c r="P67">
        <f t="shared" ref="P67:P130" si="5">IFERROR(ROUND(E67/L67,2),0)</f>
        <v>132.05000000000001</v>
      </c>
      <c r="Q67" t="s">
        <v>8307</v>
      </c>
      <c r="R67" t="s">
        <v>8309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10">
        <f t="shared" si="4"/>
        <v>119</v>
      </c>
      <c r="P68">
        <f t="shared" si="5"/>
        <v>91.23</v>
      </c>
      <c r="Q68" t="s">
        <v>8307</v>
      </c>
      <c r="R68" t="s">
        <v>8309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10">
        <f t="shared" si="4"/>
        <v>116</v>
      </c>
      <c r="P69">
        <f t="shared" si="5"/>
        <v>116.25</v>
      </c>
      <c r="Q69" t="s">
        <v>8307</v>
      </c>
      <c r="R69" t="s">
        <v>8309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10">
        <f t="shared" si="4"/>
        <v>127</v>
      </c>
      <c r="P70">
        <f t="shared" si="5"/>
        <v>21.19</v>
      </c>
      <c r="Q70" t="s">
        <v>8307</v>
      </c>
      <c r="R70" t="s">
        <v>8309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10">
        <f t="shared" si="4"/>
        <v>111</v>
      </c>
      <c r="P71">
        <f t="shared" si="5"/>
        <v>62.33</v>
      </c>
      <c r="Q71" t="s">
        <v>8307</v>
      </c>
      <c r="R71" t="s">
        <v>8309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10">
        <f t="shared" si="4"/>
        <v>127</v>
      </c>
      <c r="P72">
        <f t="shared" si="5"/>
        <v>37.409999999999997</v>
      </c>
      <c r="Q72" t="s">
        <v>8307</v>
      </c>
      <c r="R72" t="s">
        <v>8309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10">
        <f t="shared" si="4"/>
        <v>124</v>
      </c>
      <c r="P73">
        <f t="shared" si="5"/>
        <v>69.72</v>
      </c>
      <c r="Q73" t="s">
        <v>8307</v>
      </c>
      <c r="R73" t="s">
        <v>8309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10">
        <f t="shared" si="4"/>
        <v>108</v>
      </c>
      <c r="P74">
        <f t="shared" si="5"/>
        <v>58.17</v>
      </c>
      <c r="Q74" t="s">
        <v>8307</v>
      </c>
      <c r="R74" t="s">
        <v>8309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10">
        <f t="shared" si="4"/>
        <v>100</v>
      </c>
      <c r="P75">
        <f t="shared" si="5"/>
        <v>50</v>
      </c>
      <c r="Q75" t="s">
        <v>8307</v>
      </c>
      <c r="R75" t="s">
        <v>8309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10">
        <f t="shared" si="4"/>
        <v>113</v>
      </c>
      <c r="P76">
        <f t="shared" si="5"/>
        <v>19.47</v>
      </c>
      <c r="Q76" t="s">
        <v>8307</v>
      </c>
      <c r="R76" t="s">
        <v>8309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10">
        <f t="shared" si="4"/>
        <v>115</v>
      </c>
      <c r="P77">
        <f t="shared" si="5"/>
        <v>85.96</v>
      </c>
      <c r="Q77" t="s">
        <v>8307</v>
      </c>
      <c r="R77" t="s">
        <v>8309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10">
        <f t="shared" si="4"/>
        <v>153</v>
      </c>
      <c r="P78">
        <f t="shared" si="5"/>
        <v>30.67</v>
      </c>
      <c r="Q78" t="s">
        <v>8307</v>
      </c>
      <c r="R78" t="s">
        <v>8309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10">
        <f t="shared" si="4"/>
        <v>393</v>
      </c>
      <c r="P79">
        <f t="shared" si="5"/>
        <v>60.38</v>
      </c>
      <c r="Q79" t="s">
        <v>8307</v>
      </c>
      <c r="R79" t="s">
        <v>8309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10">
        <f t="shared" si="4"/>
        <v>2702</v>
      </c>
      <c r="P80">
        <f t="shared" si="5"/>
        <v>38.6</v>
      </c>
      <c r="Q80" t="s">
        <v>8307</v>
      </c>
      <c r="R80" t="s">
        <v>8309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10">
        <f t="shared" si="4"/>
        <v>127</v>
      </c>
      <c r="P81">
        <f t="shared" si="5"/>
        <v>40.270000000000003</v>
      </c>
      <c r="Q81" t="s">
        <v>8307</v>
      </c>
      <c r="R81" t="s">
        <v>8309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10">
        <f t="shared" si="4"/>
        <v>107</v>
      </c>
      <c r="P82">
        <f t="shared" si="5"/>
        <v>273.83</v>
      </c>
      <c r="Q82" t="s">
        <v>8307</v>
      </c>
      <c r="R82" t="s">
        <v>8309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10">
        <f t="shared" si="4"/>
        <v>198</v>
      </c>
      <c r="P83">
        <f t="shared" si="5"/>
        <v>53.04</v>
      </c>
      <c r="Q83" t="s">
        <v>8307</v>
      </c>
      <c r="R83" t="s">
        <v>8309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10">
        <f t="shared" si="4"/>
        <v>100</v>
      </c>
      <c r="P84">
        <f t="shared" si="5"/>
        <v>40.01</v>
      </c>
      <c r="Q84" t="s">
        <v>8307</v>
      </c>
      <c r="R84" t="s">
        <v>8309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10">
        <f t="shared" si="4"/>
        <v>103</v>
      </c>
      <c r="P85">
        <f t="shared" si="5"/>
        <v>15.77</v>
      </c>
      <c r="Q85" t="s">
        <v>8307</v>
      </c>
      <c r="R85" t="s">
        <v>8309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10">
        <f t="shared" si="4"/>
        <v>100</v>
      </c>
      <c r="P86">
        <f t="shared" si="5"/>
        <v>71.430000000000007</v>
      </c>
      <c r="Q86" t="s">
        <v>8307</v>
      </c>
      <c r="R86" t="s">
        <v>8309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10">
        <f t="shared" si="4"/>
        <v>126</v>
      </c>
      <c r="P87">
        <f t="shared" si="5"/>
        <v>71.709999999999994</v>
      </c>
      <c r="Q87" t="s">
        <v>8307</v>
      </c>
      <c r="R87" t="s">
        <v>8309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10">
        <f t="shared" si="4"/>
        <v>106</v>
      </c>
      <c r="P88">
        <f t="shared" si="5"/>
        <v>375.76</v>
      </c>
      <c r="Q88" t="s">
        <v>8307</v>
      </c>
      <c r="R88" t="s">
        <v>8309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10">
        <f t="shared" si="4"/>
        <v>105</v>
      </c>
      <c r="P89">
        <f t="shared" si="5"/>
        <v>104.6</v>
      </c>
      <c r="Q89" t="s">
        <v>8307</v>
      </c>
      <c r="R89" t="s">
        <v>8309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10">
        <f t="shared" si="4"/>
        <v>103</v>
      </c>
      <c r="P90">
        <f t="shared" si="5"/>
        <v>60</v>
      </c>
      <c r="Q90" t="s">
        <v>8307</v>
      </c>
      <c r="R90" t="s">
        <v>8309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10">
        <f t="shared" si="4"/>
        <v>115</v>
      </c>
      <c r="P91">
        <f t="shared" si="5"/>
        <v>123.29</v>
      </c>
      <c r="Q91" t="s">
        <v>8307</v>
      </c>
      <c r="R91" t="s">
        <v>8309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10">
        <f t="shared" si="4"/>
        <v>100</v>
      </c>
      <c r="P92">
        <f t="shared" si="5"/>
        <v>31.38</v>
      </c>
      <c r="Q92" t="s">
        <v>8307</v>
      </c>
      <c r="R92" t="s">
        <v>8309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10">
        <f t="shared" si="4"/>
        <v>120</v>
      </c>
      <c r="P93">
        <f t="shared" si="5"/>
        <v>78.260000000000005</v>
      </c>
      <c r="Q93" t="s">
        <v>8307</v>
      </c>
      <c r="R93" t="s">
        <v>8309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10">
        <f t="shared" si="4"/>
        <v>105</v>
      </c>
      <c r="P94">
        <f t="shared" si="5"/>
        <v>122.33</v>
      </c>
      <c r="Q94" t="s">
        <v>8307</v>
      </c>
      <c r="R94" t="s">
        <v>8309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10">
        <f t="shared" si="4"/>
        <v>111</v>
      </c>
      <c r="P95">
        <f t="shared" si="5"/>
        <v>73.73</v>
      </c>
      <c r="Q95" t="s">
        <v>8307</v>
      </c>
      <c r="R95" t="s">
        <v>8309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10">
        <f t="shared" si="4"/>
        <v>104</v>
      </c>
      <c r="P96">
        <f t="shared" si="5"/>
        <v>21.67</v>
      </c>
      <c r="Q96" t="s">
        <v>8307</v>
      </c>
      <c r="R96" t="s">
        <v>8309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10">
        <f t="shared" si="4"/>
        <v>131</v>
      </c>
      <c r="P97">
        <f t="shared" si="5"/>
        <v>21.9</v>
      </c>
      <c r="Q97" t="s">
        <v>8307</v>
      </c>
      <c r="R97" t="s">
        <v>8309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10">
        <f t="shared" si="4"/>
        <v>115</v>
      </c>
      <c r="P98">
        <f t="shared" si="5"/>
        <v>50.59</v>
      </c>
      <c r="Q98" t="s">
        <v>8307</v>
      </c>
      <c r="R98" t="s">
        <v>8309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10">
        <f t="shared" si="4"/>
        <v>106</v>
      </c>
      <c r="P99">
        <f t="shared" si="5"/>
        <v>53.13</v>
      </c>
      <c r="Q99" t="s">
        <v>8307</v>
      </c>
      <c r="R99" t="s">
        <v>8309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10">
        <f t="shared" si="4"/>
        <v>106</v>
      </c>
      <c r="P100">
        <f t="shared" si="5"/>
        <v>56.67</v>
      </c>
      <c r="Q100" t="s">
        <v>8307</v>
      </c>
      <c r="R100" t="s">
        <v>8309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10">
        <f t="shared" si="4"/>
        <v>106</v>
      </c>
      <c r="P101">
        <f t="shared" si="5"/>
        <v>40.78</v>
      </c>
      <c r="Q101" t="s">
        <v>8307</v>
      </c>
      <c r="R101" t="s">
        <v>8309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10">
        <f t="shared" si="4"/>
        <v>100</v>
      </c>
      <c r="P102">
        <f t="shared" si="5"/>
        <v>192.31</v>
      </c>
      <c r="Q102" t="s">
        <v>8307</v>
      </c>
      <c r="R102" t="s">
        <v>8309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10">
        <f t="shared" si="4"/>
        <v>100</v>
      </c>
      <c r="P103">
        <f t="shared" si="5"/>
        <v>100</v>
      </c>
      <c r="Q103" t="s">
        <v>8307</v>
      </c>
      <c r="R103" t="s">
        <v>8309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10">
        <f t="shared" si="4"/>
        <v>128</v>
      </c>
      <c r="P104">
        <f t="shared" si="5"/>
        <v>117.92</v>
      </c>
      <c r="Q104" t="s">
        <v>8307</v>
      </c>
      <c r="R104" t="s">
        <v>8309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10">
        <f t="shared" si="4"/>
        <v>105</v>
      </c>
      <c r="P105">
        <f t="shared" si="5"/>
        <v>27.9</v>
      </c>
      <c r="Q105" t="s">
        <v>8307</v>
      </c>
      <c r="R105" t="s">
        <v>8309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10">
        <f t="shared" si="4"/>
        <v>120</v>
      </c>
      <c r="P106">
        <f t="shared" si="5"/>
        <v>60</v>
      </c>
      <c r="Q106" t="s">
        <v>8307</v>
      </c>
      <c r="R106" t="s">
        <v>8309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10">
        <f t="shared" si="4"/>
        <v>107</v>
      </c>
      <c r="P107">
        <f t="shared" si="5"/>
        <v>39.380000000000003</v>
      </c>
      <c r="Q107" t="s">
        <v>8307</v>
      </c>
      <c r="R107" t="s">
        <v>8309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10">
        <f t="shared" si="4"/>
        <v>101</v>
      </c>
      <c r="P108">
        <f t="shared" si="5"/>
        <v>186.11</v>
      </c>
      <c r="Q108" t="s">
        <v>8307</v>
      </c>
      <c r="R108" t="s">
        <v>8309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10">
        <f t="shared" si="4"/>
        <v>102</v>
      </c>
      <c r="P109">
        <f t="shared" si="5"/>
        <v>111.38</v>
      </c>
      <c r="Q109" t="s">
        <v>8307</v>
      </c>
      <c r="R109" t="s">
        <v>8309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10">
        <f t="shared" si="4"/>
        <v>247</v>
      </c>
      <c r="P110">
        <f t="shared" si="5"/>
        <v>78.72</v>
      </c>
      <c r="Q110" t="s">
        <v>8307</v>
      </c>
      <c r="R110" t="s">
        <v>8309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10">
        <f t="shared" si="4"/>
        <v>220</v>
      </c>
      <c r="P111">
        <f t="shared" si="5"/>
        <v>46.7</v>
      </c>
      <c r="Q111" t="s">
        <v>8307</v>
      </c>
      <c r="R111" t="s">
        <v>8309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10">
        <f t="shared" si="4"/>
        <v>131</v>
      </c>
      <c r="P112">
        <f t="shared" si="5"/>
        <v>65.38</v>
      </c>
      <c r="Q112" t="s">
        <v>8307</v>
      </c>
      <c r="R112" t="s">
        <v>8309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10">
        <f t="shared" si="4"/>
        <v>155</v>
      </c>
      <c r="P113">
        <f t="shared" si="5"/>
        <v>102.08</v>
      </c>
      <c r="Q113" t="s">
        <v>8307</v>
      </c>
      <c r="R113" t="s">
        <v>8309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10">
        <f t="shared" si="4"/>
        <v>104</v>
      </c>
      <c r="P114">
        <f t="shared" si="5"/>
        <v>64.2</v>
      </c>
      <c r="Q114" t="s">
        <v>8307</v>
      </c>
      <c r="R114" t="s">
        <v>8309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10">
        <f t="shared" si="4"/>
        <v>141</v>
      </c>
      <c r="P115">
        <f t="shared" si="5"/>
        <v>90.38</v>
      </c>
      <c r="Q115" t="s">
        <v>8307</v>
      </c>
      <c r="R115" t="s">
        <v>8309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10">
        <f t="shared" si="4"/>
        <v>103</v>
      </c>
      <c r="P116">
        <f t="shared" si="5"/>
        <v>88.57</v>
      </c>
      <c r="Q116" t="s">
        <v>8307</v>
      </c>
      <c r="R116" t="s">
        <v>8309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10">
        <f t="shared" si="4"/>
        <v>140</v>
      </c>
      <c r="P117">
        <f t="shared" si="5"/>
        <v>28.73</v>
      </c>
      <c r="Q117" t="s">
        <v>8307</v>
      </c>
      <c r="R117" t="s">
        <v>8309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10">
        <f t="shared" si="4"/>
        <v>114</v>
      </c>
      <c r="P118">
        <f t="shared" si="5"/>
        <v>69.790000000000006</v>
      </c>
      <c r="Q118" t="s">
        <v>8307</v>
      </c>
      <c r="R118" t="s">
        <v>8309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10">
        <f t="shared" si="4"/>
        <v>100</v>
      </c>
      <c r="P119">
        <f t="shared" si="5"/>
        <v>167.49</v>
      </c>
      <c r="Q119" t="s">
        <v>8307</v>
      </c>
      <c r="R119" t="s">
        <v>8309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10">
        <f t="shared" si="4"/>
        <v>113</v>
      </c>
      <c r="P120">
        <f t="shared" si="5"/>
        <v>144.91</v>
      </c>
      <c r="Q120" t="s">
        <v>8307</v>
      </c>
      <c r="R120" t="s">
        <v>8309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10">
        <f t="shared" si="4"/>
        <v>105</v>
      </c>
      <c r="P121">
        <f t="shared" si="5"/>
        <v>91.84</v>
      </c>
      <c r="Q121" t="s">
        <v>8307</v>
      </c>
      <c r="R121" t="s">
        <v>8309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10">
        <f t="shared" si="4"/>
        <v>0</v>
      </c>
      <c r="P122">
        <f t="shared" si="5"/>
        <v>10</v>
      </c>
      <c r="Q122" t="s">
        <v>8307</v>
      </c>
      <c r="R122" t="s">
        <v>8310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10">
        <f t="shared" si="4"/>
        <v>0</v>
      </c>
      <c r="P123">
        <f t="shared" si="5"/>
        <v>1</v>
      </c>
      <c r="Q123" t="s">
        <v>8307</v>
      </c>
      <c r="R123" t="s">
        <v>8310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10">
        <f t="shared" si="4"/>
        <v>0</v>
      </c>
      <c r="P124">
        <f t="shared" si="5"/>
        <v>0</v>
      </c>
      <c r="Q124" t="s">
        <v>8307</v>
      </c>
      <c r="R124" t="s">
        <v>8310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10">
        <f t="shared" si="4"/>
        <v>0</v>
      </c>
      <c r="P125">
        <f t="shared" si="5"/>
        <v>25.17</v>
      </c>
      <c r="Q125" t="s">
        <v>8307</v>
      </c>
      <c r="R125" t="s">
        <v>8310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10">
        <f t="shared" si="4"/>
        <v>0</v>
      </c>
      <c r="P126">
        <f t="shared" si="5"/>
        <v>0</v>
      </c>
      <c r="Q126" t="s">
        <v>8307</v>
      </c>
      <c r="R126" t="s">
        <v>8310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10">
        <f t="shared" si="4"/>
        <v>14</v>
      </c>
      <c r="P127">
        <f t="shared" si="5"/>
        <v>11.67</v>
      </c>
      <c r="Q127" t="s">
        <v>8307</v>
      </c>
      <c r="R127" t="s">
        <v>8310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10">
        <f t="shared" si="4"/>
        <v>6</v>
      </c>
      <c r="P128">
        <f t="shared" si="5"/>
        <v>106.69</v>
      </c>
      <c r="Q128" t="s">
        <v>8307</v>
      </c>
      <c r="R128" t="s">
        <v>8310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10">
        <f t="shared" si="4"/>
        <v>2</v>
      </c>
      <c r="P129">
        <f t="shared" si="5"/>
        <v>47.5</v>
      </c>
      <c r="Q129" t="s">
        <v>8307</v>
      </c>
      <c r="R129" t="s">
        <v>8310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10">
        <f t="shared" si="4"/>
        <v>2</v>
      </c>
      <c r="P130">
        <f t="shared" si="5"/>
        <v>311.17</v>
      </c>
      <c r="Q130" t="s">
        <v>8307</v>
      </c>
      <c r="R130" t="s">
        <v>8310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10">
        <f t="shared" ref="O131:O194" si="8">ROUND(E131/D131*100,0)</f>
        <v>0</v>
      </c>
      <c r="P131">
        <f t="shared" ref="P131:P194" si="9">IFERROR(ROUND(E131/L131,2),0)</f>
        <v>0</v>
      </c>
      <c r="Q131" t="s">
        <v>8307</v>
      </c>
      <c r="R131" t="s">
        <v>8310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10">
        <f t="shared" si="8"/>
        <v>0</v>
      </c>
      <c r="P132">
        <f t="shared" si="9"/>
        <v>0</v>
      </c>
      <c r="Q132" t="s">
        <v>8307</v>
      </c>
      <c r="R132" t="s">
        <v>8310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10">
        <f t="shared" si="8"/>
        <v>0</v>
      </c>
      <c r="P133">
        <f t="shared" si="9"/>
        <v>0</v>
      </c>
      <c r="Q133" t="s">
        <v>8307</v>
      </c>
      <c r="R133" t="s">
        <v>8310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10">
        <f t="shared" si="8"/>
        <v>10</v>
      </c>
      <c r="P134">
        <f t="shared" si="9"/>
        <v>94.51</v>
      </c>
      <c r="Q134" t="s">
        <v>8307</v>
      </c>
      <c r="R134" t="s">
        <v>8310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10">
        <f t="shared" si="8"/>
        <v>0</v>
      </c>
      <c r="P135">
        <f t="shared" si="9"/>
        <v>0</v>
      </c>
      <c r="Q135" t="s">
        <v>8307</v>
      </c>
      <c r="R135" t="s">
        <v>8310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10">
        <f t="shared" si="8"/>
        <v>0</v>
      </c>
      <c r="P136">
        <f t="shared" si="9"/>
        <v>0</v>
      </c>
      <c r="Q136" t="s">
        <v>8307</v>
      </c>
      <c r="R136" t="s">
        <v>8310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10">
        <f t="shared" si="8"/>
        <v>13</v>
      </c>
      <c r="P137">
        <f t="shared" si="9"/>
        <v>80.599999999999994</v>
      </c>
      <c r="Q137" t="s">
        <v>8307</v>
      </c>
      <c r="R137" t="s">
        <v>8310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10">
        <f t="shared" si="8"/>
        <v>0</v>
      </c>
      <c r="P138">
        <f t="shared" si="9"/>
        <v>0</v>
      </c>
      <c r="Q138" t="s">
        <v>8307</v>
      </c>
      <c r="R138" t="s">
        <v>8310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10">
        <f t="shared" si="8"/>
        <v>0</v>
      </c>
      <c r="P139">
        <f t="shared" si="9"/>
        <v>0</v>
      </c>
      <c r="Q139" t="s">
        <v>8307</v>
      </c>
      <c r="R139" t="s">
        <v>8310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10">
        <f t="shared" si="8"/>
        <v>3</v>
      </c>
      <c r="P140">
        <f t="shared" si="9"/>
        <v>81.239999999999995</v>
      </c>
      <c r="Q140" t="s">
        <v>8307</v>
      </c>
      <c r="R140" t="s">
        <v>8310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10">
        <f t="shared" si="8"/>
        <v>100</v>
      </c>
      <c r="P141">
        <f t="shared" si="9"/>
        <v>500</v>
      </c>
      <c r="Q141" t="s">
        <v>8307</v>
      </c>
      <c r="R141" t="s">
        <v>8310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10">
        <f t="shared" si="8"/>
        <v>0</v>
      </c>
      <c r="P142">
        <f t="shared" si="9"/>
        <v>0</v>
      </c>
      <c r="Q142" t="s">
        <v>8307</v>
      </c>
      <c r="R142" t="s">
        <v>8310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10">
        <f t="shared" si="8"/>
        <v>11</v>
      </c>
      <c r="P143">
        <f t="shared" si="9"/>
        <v>46.18</v>
      </c>
      <c r="Q143" t="s">
        <v>8307</v>
      </c>
      <c r="R143" t="s">
        <v>8310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10">
        <f t="shared" si="8"/>
        <v>0</v>
      </c>
      <c r="P144">
        <f t="shared" si="9"/>
        <v>10</v>
      </c>
      <c r="Q144" t="s">
        <v>8307</v>
      </c>
      <c r="R144" t="s">
        <v>8310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10">
        <f t="shared" si="8"/>
        <v>0</v>
      </c>
      <c r="P145">
        <f t="shared" si="9"/>
        <v>0</v>
      </c>
      <c r="Q145" t="s">
        <v>8307</v>
      </c>
      <c r="R145" t="s">
        <v>8310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10">
        <f t="shared" si="8"/>
        <v>28</v>
      </c>
      <c r="P146">
        <f t="shared" si="9"/>
        <v>55.95</v>
      </c>
      <c r="Q146" t="s">
        <v>8307</v>
      </c>
      <c r="R146" t="s">
        <v>8310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10">
        <f t="shared" si="8"/>
        <v>8</v>
      </c>
      <c r="P147">
        <f t="shared" si="9"/>
        <v>37.56</v>
      </c>
      <c r="Q147" t="s">
        <v>8307</v>
      </c>
      <c r="R147" t="s">
        <v>8310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10">
        <f t="shared" si="8"/>
        <v>1</v>
      </c>
      <c r="P148">
        <f t="shared" si="9"/>
        <v>38.33</v>
      </c>
      <c r="Q148" t="s">
        <v>8307</v>
      </c>
      <c r="R148" t="s">
        <v>8310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10">
        <f t="shared" si="8"/>
        <v>0</v>
      </c>
      <c r="P149">
        <f t="shared" si="9"/>
        <v>0</v>
      </c>
      <c r="Q149" t="s">
        <v>8307</v>
      </c>
      <c r="R149" t="s">
        <v>8310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10">
        <f t="shared" si="8"/>
        <v>0</v>
      </c>
      <c r="P150">
        <f t="shared" si="9"/>
        <v>20</v>
      </c>
      <c r="Q150" t="s">
        <v>8307</v>
      </c>
      <c r="R150" t="s">
        <v>8310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10">
        <f t="shared" si="8"/>
        <v>1</v>
      </c>
      <c r="P151">
        <f t="shared" si="9"/>
        <v>15.33</v>
      </c>
      <c r="Q151" t="s">
        <v>8307</v>
      </c>
      <c r="R151" t="s">
        <v>8310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10">
        <f t="shared" si="8"/>
        <v>23</v>
      </c>
      <c r="P152">
        <f t="shared" si="9"/>
        <v>449.43</v>
      </c>
      <c r="Q152" t="s">
        <v>8307</v>
      </c>
      <c r="R152" t="s">
        <v>8310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10">
        <f t="shared" si="8"/>
        <v>0</v>
      </c>
      <c r="P153">
        <f t="shared" si="9"/>
        <v>28</v>
      </c>
      <c r="Q153" t="s">
        <v>8307</v>
      </c>
      <c r="R153" t="s">
        <v>8310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10">
        <f t="shared" si="8"/>
        <v>0</v>
      </c>
      <c r="P154">
        <f t="shared" si="9"/>
        <v>15</v>
      </c>
      <c r="Q154" t="s">
        <v>8307</v>
      </c>
      <c r="R154" t="s">
        <v>8310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10">
        <f t="shared" si="8"/>
        <v>1</v>
      </c>
      <c r="P155">
        <f t="shared" si="9"/>
        <v>35.9</v>
      </c>
      <c r="Q155" t="s">
        <v>8307</v>
      </c>
      <c r="R155" t="s">
        <v>8310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10">
        <f t="shared" si="8"/>
        <v>3</v>
      </c>
      <c r="P156">
        <f t="shared" si="9"/>
        <v>13.33</v>
      </c>
      <c r="Q156" t="s">
        <v>8307</v>
      </c>
      <c r="R156" t="s">
        <v>8310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10">
        <f t="shared" si="8"/>
        <v>0</v>
      </c>
      <c r="P157">
        <f t="shared" si="9"/>
        <v>20.25</v>
      </c>
      <c r="Q157" t="s">
        <v>8307</v>
      </c>
      <c r="R157" t="s">
        <v>8310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10">
        <f t="shared" si="8"/>
        <v>5</v>
      </c>
      <c r="P158">
        <f t="shared" si="9"/>
        <v>119</v>
      </c>
      <c r="Q158" t="s">
        <v>8307</v>
      </c>
      <c r="R158" t="s">
        <v>8310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10">
        <f t="shared" si="8"/>
        <v>0</v>
      </c>
      <c r="P159">
        <f t="shared" si="9"/>
        <v>4</v>
      </c>
      <c r="Q159" t="s">
        <v>8307</v>
      </c>
      <c r="R159" t="s">
        <v>8310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10">
        <f t="shared" si="8"/>
        <v>0</v>
      </c>
      <c r="P160">
        <f t="shared" si="9"/>
        <v>0</v>
      </c>
      <c r="Q160" t="s">
        <v>8307</v>
      </c>
      <c r="R160" t="s">
        <v>8310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10">
        <f t="shared" si="8"/>
        <v>0</v>
      </c>
      <c r="P161">
        <f t="shared" si="9"/>
        <v>10</v>
      </c>
      <c r="Q161" t="s">
        <v>8307</v>
      </c>
      <c r="R161" t="s">
        <v>8310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10">
        <f t="shared" si="8"/>
        <v>0</v>
      </c>
      <c r="P162">
        <f t="shared" si="9"/>
        <v>0</v>
      </c>
      <c r="Q162" t="s">
        <v>8307</v>
      </c>
      <c r="R162" t="s">
        <v>8311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10">
        <f t="shared" si="8"/>
        <v>0</v>
      </c>
      <c r="P163">
        <f t="shared" si="9"/>
        <v>5</v>
      </c>
      <c r="Q163" t="s">
        <v>8307</v>
      </c>
      <c r="R163" t="s">
        <v>8311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10">
        <f t="shared" si="8"/>
        <v>16</v>
      </c>
      <c r="P164">
        <f t="shared" si="9"/>
        <v>43.5</v>
      </c>
      <c r="Q164" t="s">
        <v>8307</v>
      </c>
      <c r="R164" t="s">
        <v>8311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10">
        <f t="shared" si="8"/>
        <v>0</v>
      </c>
      <c r="P165">
        <f t="shared" si="9"/>
        <v>0</v>
      </c>
      <c r="Q165" t="s">
        <v>8307</v>
      </c>
      <c r="R165" t="s">
        <v>8311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10">
        <f t="shared" si="8"/>
        <v>1</v>
      </c>
      <c r="P166">
        <f t="shared" si="9"/>
        <v>91.43</v>
      </c>
      <c r="Q166" t="s">
        <v>8307</v>
      </c>
      <c r="R166" t="s">
        <v>8311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10">
        <f t="shared" si="8"/>
        <v>0</v>
      </c>
      <c r="P167">
        <f t="shared" si="9"/>
        <v>0</v>
      </c>
      <c r="Q167" t="s">
        <v>8307</v>
      </c>
      <c r="R167" t="s">
        <v>8311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10">
        <f t="shared" si="8"/>
        <v>60</v>
      </c>
      <c r="P168">
        <f t="shared" si="9"/>
        <v>3000</v>
      </c>
      <c r="Q168" t="s">
        <v>8307</v>
      </c>
      <c r="R168" t="s">
        <v>8311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10">
        <f t="shared" si="8"/>
        <v>0</v>
      </c>
      <c r="P169">
        <f t="shared" si="9"/>
        <v>5.5</v>
      </c>
      <c r="Q169" t="s">
        <v>8307</v>
      </c>
      <c r="R169" t="s">
        <v>8311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10">
        <f t="shared" si="8"/>
        <v>4</v>
      </c>
      <c r="P170">
        <f t="shared" si="9"/>
        <v>108.33</v>
      </c>
      <c r="Q170" t="s">
        <v>8307</v>
      </c>
      <c r="R170" t="s">
        <v>8311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10">
        <f t="shared" si="8"/>
        <v>22</v>
      </c>
      <c r="P171">
        <f t="shared" si="9"/>
        <v>56</v>
      </c>
      <c r="Q171" t="s">
        <v>8307</v>
      </c>
      <c r="R171" t="s">
        <v>8311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10">
        <f t="shared" si="8"/>
        <v>3</v>
      </c>
      <c r="P172">
        <f t="shared" si="9"/>
        <v>32.5</v>
      </c>
      <c r="Q172" t="s">
        <v>8307</v>
      </c>
      <c r="R172" t="s">
        <v>8311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10">
        <f t="shared" si="8"/>
        <v>0</v>
      </c>
      <c r="P173">
        <f t="shared" si="9"/>
        <v>1</v>
      </c>
      <c r="Q173" t="s">
        <v>8307</v>
      </c>
      <c r="R173" t="s">
        <v>8311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10">
        <f t="shared" si="8"/>
        <v>0</v>
      </c>
      <c r="P174">
        <f t="shared" si="9"/>
        <v>0</v>
      </c>
      <c r="Q174" t="s">
        <v>8307</v>
      </c>
      <c r="R174" t="s">
        <v>8311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10">
        <f t="shared" si="8"/>
        <v>0</v>
      </c>
      <c r="P175">
        <f t="shared" si="9"/>
        <v>0</v>
      </c>
      <c r="Q175" t="s">
        <v>8307</v>
      </c>
      <c r="R175" t="s">
        <v>8311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10">
        <f t="shared" si="8"/>
        <v>0</v>
      </c>
      <c r="P176">
        <f t="shared" si="9"/>
        <v>0</v>
      </c>
      <c r="Q176" t="s">
        <v>8307</v>
      </c>
      <c r="R176" t="s">
        <v>8311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10">
        <f t="shared" si="8"/>
        <v>6</v>
      </c>
      <c r="P177">
        <f t="shared" si="9"/>
        <v>49.88</v>
      </c>
      <c r="Q177" t="s">
        <v>8307</v>
      </c>
      <c r="R177" t="s">
        <v>8311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10">
        <f t="shared" si="8"/>
        <v>0</v>
      </c>
      <c r="P178">
        <f t="shared" si="9"/>
        <v>0</v>
      </c>
      <c r="Q178" t="s">
        <v>8307</v>
      </c>
      <c r="R178" t="s">
        <v>8311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10">
        <f t="shared" si="8"/>
        <v>40</v>
      </c>
      <c r="P179">
        <f t="shared" si="9"/>
        <v>25.71</v>
      </c>
      <c r="Q179" t="s">
        <v>8307</v>
      </c>
      <c r="R179" t="s">
        <v>8311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10">
        <f t="shared" si="8"/>
        <v>0</v>
      </c>
      <c r="P180">
        <f t="shared" si="9"/>
        <v>0</v>
      </c>
      <c r="Q180" t="s">
        <v>8307</v>
      </c>
      <c r="R180" t="s">
        <v>8311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10">
        <f t="shared" si="8"/>
        <v>20</v>
      </c>
      <c r="P181">
        <f t="shared" si="9"/>
        <v>100</v>
      </c>
      <c r="Q181" t="s">
        <v>8307</v>
      </c>
      <c r="R181" t="s">
        <v>8311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10">
        <f t="shared" si="8"/>
        <v>33</v>
      </c>
      <c r="P182">
        <f t="shared" si="9"/>
        <v>30.85</v>
      </c>
      <c r="Q182" t="s">
        <v>8307</v>
      </c>
      <c r="R182" t="s">
        <v>8311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10">
        <f t="shared" si="8"/>
        <v>21</v>
      </c>
      <c r="P183">
        <f t="shared" si="9"/>
        <v>180.5</v>
      </c>
      <c r="Q183" t="s">
        <v>8307</v>
      </c>
      <c r="R183" t="s">
        <v>8311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10">
        <f t="shared" si="8"/>
        <v>0</v>
      </c>
      <c r="P184">
        <f t="shared" si="9"/>
        <v>0</v>
      </c>
      <c r="Q184" t="s">
        <v>8307</v>
      </c>
      <c r="R184" t="s">
        <v>8311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10">
        <f t="shared" si="8"/>
        <v>36</v>
      </c>
      <c r="P185">
        <f t="shared" si="9"/>
        <v>373.5</v>
      </c>
      <c r="Q185" t="s">
        <v>8307</v>
      </c>
      <c r="R185" t="s">
        <v>8311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10">
        <f t="shared" si="8"/>
        <v>3</v>
      </c>
      <c r="P186">
        <f t="shared" si="9"/>
        <v>25.5</v>
      </c>
      <c r="Q186" t="s">
        <v>8307</v>
      </c>
      <c r="R186" t="s">
        <v>8311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10">
        <f t="shared" si="8"/>
        <v>6</v>
      </c>
      <c r="P187">
        <f t="shared" si="9"/>
        <v>220</v>
      </c>
      <c r="Q187" t="s">
        <v>8307</v>
      </c>
      <c r="R187" t="s">
        <v>8311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10">
        <f t="shared" si="8"/>
        <v>0</v>
      </c>
      <c r="P188">
        <f t="shared" si="9"/>
        <v>0</v>
      </c>
      <c r="Q188" t="s">
        <v>8307</v>
      </c>
      <c r="R188" t="s">
        <v>8311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10">
        <f t="shared" si="8"/>
        <v>16</v>
      </c>
      <c r="P189">
        <f t="shared" si="9"/>
        <v>160</v>
      </c>
      <c r="Q189" t="s">
        <v>8307</v>
      </c>
      <c r="R189" t="s">
        <v>8311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10">
        <f t="shared" si="8"/>
        <v>0</v>
      </c>
      <c r="P190">
        <f t="shared" si="9"/>
        <v>0</v>
      </c>
      <c r="Q190" t="s">
        <v>8307</v>
      </c>
      <c r="R190" t="s">
        <v>8311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10">
        <f t="shared" si="8"/>
        <v>0</v>
      </c>
      <c r="P191">
        <f t="shared" si="9"/>
        <v>69</v>
      </c>
      <c r="Q191" t="s">
        <v>8307</v>
      </c>
      <c r="R191" t="s">
        <v>8311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10">
        <f t="shared" si="8"/>
        <v>0</v>
      </c>
      <c r="P192">
        <f t="shared" si="9"/>
        <v>50</v>
      </c>
      <c r="Q192" t="s">
        <v>8307</v>
      </c>
      <c r="R192" t="s">
        <v>8311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10">
        <f t="shared" si="8"/>
        <v>5</v>
      </c>
      <c r="P193">
        <f t="shared" si="9"/>
        <v>83.33</v>
      </c>
      <c r="Q193" t="s">
        <v>8307</v>
      </c>
      <c r="R193" t="s">
        <v>8311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10">
        <f t="shared" si="8"/>
        <v>0</v>
      </c>
      <c r="P194">
        <f t="shared" si="9"/>
        <v>5.67</v>
      </c>
      <c r="Q194" t="s">
        <v>8307</v>
      </c>
      <c r="R194" t="s">
        <v>8311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10">
        <f t="shared" ref="O195:O258" si="12">ROUND(E195/D195*100,0)</f>
        <v>0</v>
      </c>
      <c r="P195">
        <f t="shared" ref="P195:P258" si="13">IFERROR(ROUND(E195/L195,2),0)</f>
        <v>0</v>
      </c>
      <c r="Q195" t="s">
        <v>8307</v>
      </c>
      <c r="R195" t="s">
        <v>8311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10">
        <f t="shared" si="12"/>
        <v>0</v>
      </c>
      <c r="P196">
        <f t="shared" si="13"/>
        <v>1</v>
      </c>
      <c r="Q196" t="s">
        <v>8307</v>
      </c>
      <c r="R196" t="s">
        <v>8311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10">
        <f t="shared" si="12"/>
        <v>0</v>
      </c>
      <c r="P197">
        <f t="shared" si="13"/>
        <v>0</v>
      </c>
      <c r="Q197" t="s">
        <v>8307</v>
      </c>
      <c r="R197" t="s">
        <v>8311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10">
        <f t="shared" si="12"/>
        <v>42</v>
      </c>
      <c r="P198">
        <f t="shared" si="13"/>
        <v>77.11</v>
      </c>
      <c r="Q198" t="s">
        <v>8307</v>
      </c>
      <c r="R198" t="s">
        <v>8311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10">
        <f t="shared" si="12"/>
        <v>10</v>
      </c>
      <c r="P199">
        <f t="shared" si="13"/>
        <v>32.75</v>
      </c>
      <c r="Q199" t="s">
        <v>8307</v>
      </c>
      <c r="R199" t="s">
        <v>8311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10">
        <f t="shared" si="12"/>
        <v>1</v>
      </c>
      <c r="P200">
        <f t="shared" si="13"/>
        <v>46.5</v>
      </c>
      <c r="Q200" t="s">
        <v>8307</v>
      </c>
      <c r="R200" t="s">
        <v>8311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10">
        <f t="shared" si="12"/>
        <v>0</v>
      </c>
      <c r="P201">
        <f t="shared" si="13"/>
        <v>0</v>
      </c>
      <c r="Q201" t="s">
        <v>8307</v>
      </c>
      <c r="R201" t="s">
        <v>8311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10">
        <f t="shared" si="12"/>
        <v>26</v>
      </c>
      <c r="P202">
        <f t="shared" si="13"/>
        <v>87.31</v>
      </c>
      <c r="Q202" t="s">
        <v>8307</v>
      </c>
      <c r="R202" t="s">
        <v>8311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10">
        <f t="shared" si="12"/>
        <v>58</v>
      </c>
      <c r="P203">
        <f t="shared" si="13"/>
        <v>54.29</v>
      </c>
      <c r="Q203" t="s">
        <v>8307</v>
      </c>
      <c r="R203" t="s">
        <v>8311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10">
        <f t="shared" si="12"/>
        <v>0</v>
      </c>
      <c r="P204">
        <f t="shared" si="13"/>
        <v>0</v>
      </c>
      <c r="Q204" t="s">
        <v>8307</v>
      </c>
      <c r="R204" t="s">
        <v>8311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10">
        <f t="shared" si="12"/>
        <v>30</v>
      </c>
      <c r="P205">
        <f t="shared" si="13"/>
        <v>93.25</v>
      </c>
      <c r="Q205" t="s">
        <v>8307</v>
      </c>
      <c r="R205" t="s">
        <v>8311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10">
        <f t="shared" si="12"/>
        <v>51</v>
      </c>
      <c r="P206">
        <f t="shared" si="13"/>
        <v>117.68</v>
      </c>
      <c r="Q206" t="s">
        <v>8307</v>
      </c>
      <c r="R206" t="s">
        <v>8311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10">
        <f t="shared" si="12"/>
        <v>16</v>
      </c>
      <c r="P207">
        <f t="shared" si="13"/>
        <v>76.47</v>
      </c>
      <c r="Q207" t="s">
        <v>8307</v>
      </c>
      <c r="R207" t="s">
        <v>8311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10">
        <f t="shared" si="12"/>
        <v>0</v>
      </c>
      <c r="P208">
        <f t="shared" si="13"/>
        <v>0</v>
      </c>
      <c r="Q208" t="s">
        <v>8307</v>
      </c>
      <c r="R208" t="s">
        <v>8311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10">
        <f t="shared" si="12"/>
        <v>15</v>
      </c>
      <c r="P209">
        <f t="shared" si="13"/>
        <v>163.85</v>
      </c>
      <c r="Q209" t="s">
        <v>8307</v>
      </c>
      <c r="R209" t="s">
        <v>8311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10">
        <f t="shared" si="12"/>
        <v>0</v>
      </c>
      <c r="P210">
        <f t="shared" si="13"/>
        <v>0</v>
      </c>
      <c r="Q210" t="s">
        <v>8307</v>
      </c>
      <c r="R210" t="s">
        <v>8311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10">
        <f t="shared" si="12"/>
        <v>0</v>
      </c>
      <c r="P211">
        <f t="shared" si="13"/>
        <v>0</v>
      </c>
      <c r="Q211" t="s">
        <v>8307</v>
      </c>
      <c r="R211" t="s">
        <v>8311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10">
        <f t="shared" si="12"/>
        <v>25</v>
      </c>
      <c r="P212">
        <f t="shared" si="13"/>
        <v>91.82</v>
      </c>
      <c r="Q212" t="s">
        <v>8307</v>
      </c>
      <c r="R212" t="s">
        <v>8311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10">
        <f t="shared" si="12"/>
        <v>45</v>
      </c>
      <c r="P213">
        <f t="shared" si="13"/>
        <v>185.83</v>
      </c>
      <c r="Q213" t="s">
        <v>8307</v>
      </c>
      <c r="R213" t="s">
        <v>8311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10">
        <f t="shared" si="12"/>
        <v>0</v>
      </c>
      <c r="P214">
        <f t="shared" si="13"/>
        <v>1</v>
      </c>
      <c r="Q214" t="s">
        <v>8307</v>
      </c>
      <c r="R214" t="s">
        <v>8311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10">
        <f t="shared" si="12"/>
        <v>0</v>
      </c>
      <c r="P215">
        <f t="shared" si="13"/>
        <v>20</v>
      </c>
      <c r="Q215" t="s">
        <v>8307</v>
      </c>
      <c r="R215" t="s">
        <v>8311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10">
        <f t="shared" si="12"/>
        <v>0</v>
      </c>
      <c r="P216">
        <f t="shared" si="13"/>
        <v>1</v>
      </c>
      <c r="Q216" t="s">
        <v>8307</v>
      </c>
      <c r="R216" t="s">
        <v>8311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10">
        <f t="shared" si="12"/>
        <v>0</v>
      </c>
      <c r="P217">
        <f t="shared" si="13"/>
        <v>10</v>
      </c>
      <c r="Q217" t="s">
        <v>8307</v>
      </c>
      <c r="R217" t="s">
        <v>8311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10">
        <f t="shared" si="12"/>
        <v>56</v>
      </c>
      <c r="P218">
        <f t="shared" si="13"/>
        <v>331.54</v>
      </c>
      <c r="Q218" t="s">
        <v>8307</v>
      </c>
      <c r="R218" t="s">
        <v>8311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10">
        <f t="shared" si="12"/>
        <v>12</v>
      </c>
      <c r="P219">
        <f t="shared" si="13"/>
        <v>314.29000000000002</v>
      </c>
      <c r="Q219" t="s">
        <v>8307</v>
      </c>
      <c r="R219" t="s">
        <v>8311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10">
        <f t="shared" si="12"/>
        <v>2</v>
      </c>
      <c r="P220">
        <f t="shared" si="13"/>
        <v>100</v>
      </c>
      <c r="Q220" t="s">
        <v>8307</v>
      </c>
      <c r="R220" t="s">
        <v>8311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10">
        <f t="shared" si="12"/>
        <v>18</v>
      </c>
      <c r="P221">
        <f t="shared" si="13"/>
        <v>115.99</v>
      </c>
      <c r="Q221" t="s">
        <v>8307</v>
      </c>
      <c r="R221" t="s">
        <v>8311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10">
        <f t="shared" si="12"/>
        <v>1</v>
      </c>
      <c r="P222">
        <f t="shared" si="13"/>
        <v>120</v>
      </c>
      <c r="Q222" t="s">
        <v>8307</v>
      </c>
      <c r="R222" t="s">
        <v>8311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10">
        <f t="shared" si="12"/>
        <v>0</v>
      </c>
      <c r="P223">
        <f t="shared" si="13"/>
        <v>0</v>
      </c>
      <c r="Q223" t="s">
        <v>8307</v>
      </c>
      <c r="R223" t="s">
        <v>8311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10">
        <f t="shared" si="12"/>
        <v>13</v>
      </c>
      <c r="P224">
        <f t="shared" si="13"/>
        <v>65</v>
      </c>
      <c r="Q224" t="s">
        <v>8307</v>
      </c>
      <c r="R224" t="s">
        <v>8311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10">
        <f t="shared" si="12"/>
        <v>0</v>
      </c>
      <c r="P225">
        <f t="shared" si="13"/>
        <v>0</v>
      </c>
      <c r="Q225" t="s">
        <v>8307</v>
      </c>
      <c r="R225" t="s">
        <v>8311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10">
        <f t="shared" si="12"/>
        <v>0</v>
      </c>
      <c r="P226">
        <f t="shared" si="13"/>
        <v>0</v>
      </c>
      <c r="Q226" t="s">
        <v>8307</v>
      </c>
      <c r="R226" t="s">
        <v>8311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10">
        <f t="shared" si="12"/>
        <v>0</v>
      </c>
      <c r="P227">
        <f t="shared" si="13"/>
        <v>0</v>
      </c>
      <c r="Q227" t="s">
        <v>8307</v>
      </c>
      <c r="R227" t="s">
        <v>8311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10">
        <f t="shared" si="12"/>
        <v>1</v>
      </c>
      <c r="P228">
        <f t="shared" si="13"/>
        <v>125</v>
      </c>
      <c r="Q228" t="s">
        <v>8307</v>
      </c>
      <c r="R228" t="s">
        <v>8311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10">
        <f t="shared" si="12"/>
        <v>0</v>
      </c>
      <c r="P229">
        <f t="shared" si="13"/>
        <v>0</v>
      </c>
      <c r="Q229" t="s">
        <v>8307</v>
      </c>
      <c r="R229" t="s">
        <v>8311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10">
        <f t="shared" si="12"/>
        <v>0</v>
      </c>
      <c r="P230">
        <f t="shared" si="13"/>
        <v>0</v>
      </c>
      <c r="Q230" t="s">
        <v>8307</v>
      </c>
      <c r="R230" t="s">
        <v>8311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10">
        <f t="shared" si="12"/>
        <v>0</v>
      </c>
      <c r="P231">
        <f t="shared" si="13"/>
        <v>0</v>
      </c>
      <c r="Q231" t="s">
        <v>8307</v>
      </c>
      <c r="R231" t="s">
        <v>8311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10">
        <f t="shared" si="12"/>
        <v>0</v>
      </c>
      <c r="P232">
        <f t="shared" si="13"/>
        <v>30</v>
      </c>
      <c r="Q232" t="s">
        <v>8307</v>
      </c>
      <c r="R232" t="s">
        <v>8311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10">
        <f t="shared" si="12"/>
        <v>0</v>
      </c>
      <c r="P233">
        <f t="shared" si="13"/>
        <v>0</v>
      </c>
      <c r="Q233" t="s">
        <v>8307</v>
      </c>
      <c r="R233" t="s">
        <v>8311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10">
        <f t="shared" si="12"/>
        <v>3</v>
      </c>
      <c r="P234">
        <f t="shared" si="13"/>
        <v>15.71</v>
      </c>
      <c r="Q234" t="s">
        <v>8307</v>
      </c>
      <c r="R234" t="s">
        <v>8311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10">
        <f t="shared" si="12"/>
        <v>0</v>
      </c>
      <c r="P235">
        <f t="shared" si="13"/>
        <v>0</v>
      </c>
      <c r="Q235" t="s">
        <v>8307</v>
      </c>
      <c r="R235" t="s">
        <v>8311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10">
        <f t="shared" si="12"/>
        <v>40</v>
      </c>
      <c r="P236">
        <f t="shared" si="13"/>
        <v>80.2</v>
      </c>
      <c r="Q236" t="s">
        <v>8307</v>
      </c>
      <c r="R236" t="s">
        <v>8311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10">
        <f t="shared" si="12"/>
        <v>0</v>
      </c>
      <c r="P237">
        <f t="shared" si="13"/>
        <v>0</v>
      </c>
      <c r="Q237" t="s">
        <v>8307</v>
      </c>
      <c r="R237" t="s">
        <v>8311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10">
        <f t="shared" si="12"/>
        <v>0</v>
      </c>
      <c r="P238">
        <f t="shared" si="13"/>
        <v>0</v>
      </c>
      <c r="Q238" t="s">
        <v>8307</v>
      </c>
      <c r="R238" t="s">
        <v>8311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10">
        <f t="shared" si="12"/>
        <v>0</v>
      </c>
      <c r="P239">
        <f t="shared" si="13"/>
        <v>50</v>
      </c>
      <c r="Q239" t="s">
        <v>8307</v>
      </c>
      <c r="R239" t="s">
        <v>8311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10">
        <f t="shared" si="12"/>
        <v>0</v>
      </c>
      <c r="P240">
        <f t="shared" si="13"/>
        <v>0</v>
      </c>
      <c r="Q240" t="s">
        <v>8307</v>
      </c>
      <c r="R240" t="s">
        <v>8311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10">
        <f t="shared" si="12"/>
        <v>25</v>
      </c>
      <c r="P241">
        <f t="shared" si="13"/>
        <v>50</v>
      </c>
      <c r="Q241" t="s">
        <v>8307</v>
      </c>
      <c r="R241" t="s">
        <v>8311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10">
        <f t="shared" si="12"/>
        <v>108</v>
      </c>
      <c r="P242">
        <f t="shared" si="13"/>
        <v>117.85</v>
      </c>
      <c r="Q242" t="s">
        <v>8307</v>
      </c>
      <c r="R242" t="s">
        <v>8312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10">
        <f t="shared" si="12"/>
        <v>113</v>
      </c>
      <c r="P243">
        <f t="shared" si="13"/>
        <v>109.04</v>
      </c>
      <c r="Q243" t="s">
        <v>8307</v>
      </c>
      <c r="R243" t="s">
        <v>8312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10">
        <f t="shared" si="12"/>
        <v>113</v>
      </c>
      <c r="P244">
        <f t="shared" si="13"/>
        <v>73.02</v>
      </c>
      <c r="Q244" t="s">
        <v>8307</v>
      </c>
      <c r="R244" t="s">
        <v>8312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10">
        <f t="shared" si="12"/>
        <v>103</v>
      </c>
      <c r="P245">
        <f t="shared" si="13"/>
        <v>78.2</v>
      </c>
      <c r="Q245" t="s">
        <v>8307</v>
      </c>
      <c r="R245" t="s">
        <v>8312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10">
        <f t="shared" si="12"/>
        <v>114</v>
      </c>
      <c r="P246">
        <f t="shared" si="13"/>
        <v>47.4</v>
      </c>
      <c r="Q246" t="s">
        <v>8307</v>
      </c>
      <c r="R246" t="s">
        <v>8312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10">
        <f t="shared" si="12"/>
        <v>104</v>
      </c>
      <c r="P247">
        <f t="shared" si="13"/>
        <v>54.02</v>
      </c>
      <c r="Q247" t="s">
        <v>8307</v>
      </c>
      <c r="R247" t="s">
        <v>8312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10">
        <f t="shared" si="12"/>
        <v>305</v>
      </c>
      <c r="P248">
        <f t="shared" si="13"/>
        <v>68.489999999999995</v>
      </c>
      <c r="Q248" t="s">
        <v>8307</v>
      </c>
      <c r="R248" t="s">
        <v>8312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10">
        <f t="shared" si="12"/>
        <v>134</v>
      </c>
      <c r="P249">
        <f t="shared" si="13"/>
        <v>108.15</v>
      </c>
      <c r="Q249" t="s">
        <v>8307</v>
      </c>
      <c r="R249" t="s">
        <v>8312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10">
        <f t="shared" si="12"/>
        <v>101</v>
      </c>
      <c r="P250">
        <f t="shared" si="13"/>
        <v>589.95000000000005</v>
      </c>
      <c r="Q250" t="s">
        <v>8307</v>
      </c>
      <c r="R250" t="s">
        <v>8312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10">
        <f t="shared" si="12"/>
        <v>113</v>
      </c>
      <c r="P251">
        <f t="shared" si="13"/>
        <v>48.05</v>
      </c>
      <c r="Q251" t="s">
        <v>8307</v>
      </c>
      <c r="R251" t="s">
        <v>8312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10">
        <f t="shared" si="12"/>
        <v>106</v>
      </c>
      <c r="P252">
        <f t="shared" si="13"/>
        <v>72.48</v>
      </c>
      <c r="Q252" t="s">
        <v>8307</v>
      </c>
      <c r="R252" t="s">
        <v>8312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10">
        <f t="shared" si="12"/>
        <v>126</v>
      </c>
      <c r="P253">
        <f t="shared" si="13"/>
        <v>57.08</v>
      </c>
      <c r="Q253" t="s">
        <v>8307</v>
      </c>
      <c r="R253" t="s">
        <v>8312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10">
        <f t="shared" si="12"/>
        <v>185</v>
      </c>
      <c r="P254">
        <f t="shared" si="13"/>
        <v>85.44</v>
      </c>
      <c r="Q254" t="s">
        <v>8307</v>
      </c>
      <c r="R254" t="s">
        <v>8312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10">
        <f t="shared" si="12"/>
        <v>101</v>
      </c>
      <c r="P255">
        <f t="shared" si="13"/>
        <v>215.86</v>
      </c>
      <c r="Q255" t="s">
        <v>8307</v>
      </c>
      <c r="R255" t="s">
        <v>8312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10">
        <f t="shared" si="12"/>
        <v>117</v>
      </c>
      <c r="P256">
        <f t="shared" si="13"/>
        <v>89.39</v>
      </c>
      <c r="Q256" t="s">
        <v>8307</v>
      </c>
      <c r="R256" t="s">
        <v>8312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10">
        <f t="shared" si="12"/>
        <v>107</v>
      </c>
      <c r="P257">
        <f t="shared" si="13"/>
        <v>45.42</v>
      </c>
      <c r="Q257" t="s">
        <v>8307</v>
      </c>
      <c r="R257" t="s">
        <v>8312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10">
        <f t="shared" si="12"/>
        <v>139</v>
      </c>
      <c r="P258">
        <f t="shared" si="13"/>
        <v>65.760000000000005</v>
      </c>
      <c r="Q258" t="s">
        <v>8307</v>
      </c>
      <c r="R258" t="s">
        <v>8312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10">
        <f t="shared" ref="O259:O322" si="16">ROUND(E259/D259*100,0)</f>
        <v>107</v>
      </c>
      <c r="P259">
        <f t="shared" ref="P259:P322" si="17">IFERROR(ROUND(E259/L259,2),0)</f>
        <v>66.7</v>
      </c>
      <c r="Q259" t="s">
        <v>8307</v>
      </c>
      <c r="R259" t="s">
        <v>8312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10">
        <f t="shared" si="16"/>
        <v>191</v>
      </c>
      <c r="P260">
        <f t="shared" si="17"/>
        <v>83.35</v>
      </c>
      <c r="Q260" t="s">
        <v>8307</v>
      </c>
      <c r="R260" t="s">
        <v>8312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10">
        <f t="shared" si="16"/>
        <v>132</v>
      </c>
      <c r="P261">
        <f t="shared" si="17"/>
        <v>105.05</v>
      </c>
      <c r="Q261" t="s">
        <v>8307</v>
      </c>
      <c r="R261" t="s">
        <v>8312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10">
        <f t="shared" si="16"/>
        <v>106</v>
      </c>
      <c r="P262">
        <f t="shared" si="17"/>
        <v>120.91</v>
      </c>
      <c r="Q262" t="s">
        <v>8307</v>
      </c>
      <c r="R262" t="s">
        <v>8312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10">
        <f t="shared" si="16"/>
        <v>107</v>
      </c>
      <c r="P263">
        <f t="shared" si="17"/>
        <v>97.64</v>
      </c>
      <c r="Q263" t="s">
        <v>8307</v>
      </c>
      <c r="R263" t="s">
        <v>8312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10">
        <f t="shared" si="16"/>
        <v>240</v>
      </c>
      <c r="P264">
        <f t="shared" si="17"/>
        <v>41.38</v>
      </c>
      <c r="Q264" t="s">
        <v>8307</v>
      </c>
      <c r="R264" t="s">
        <v>8312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10">
        <f t="shared" si="16"/>
        <v>118</v>
      </c>
      <c r="P265">
        <f t="shared" si="17"/>
        <v>30.65</v>
      </c>
      <c r="Q265" t="s">
        <v>8307</v>
      </c>
      <c r="R265" t="s">
        <v>8312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10">
        <f t="shared" si="16"/>
        <v>118</v>
      </c>
      <c r="P266">
        <f t="shared" si="17"/>
        <v>64.95</v>
      </c>
      <c r="Q266" t="s">
        <v>8307</v>
      </c>
      <c r="R266" t="s">
        <v>8312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10">
        <f t="shared" si="16"/>
        <v>111</v>
      </c>
      <c r="P267">
        <f t="shared" si="17"/>
        <v>95.78</v>
      </c>
      <c r="Q267" t="s">
        <v>8307</v>
      </c>
      <c r="R267" t="s">
        <v>8312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10">
        <f t="shared" si="16"/>
        <v>146</v>
      </c>
      <c r="P268">
        <f t="shared" si="17"/>
        <v>40.42</v>
      </c>
      <c r="Q268" t="s">
        <v>8307</v>
      </c>
      <c r="R268" t="s">
        <v>8312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10">
        <f t="shared" si="16"/>
        <v>132</v>
      </c>
      <c r="P269">
        <f t="shared" si="17"/>
        <v>78.58</v>
      </c>
      <c r="Q269" t="s">
        <v>8307</v>
      </c>
      <c r="R269" t="s">
        <v>8312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10">
        <f t="shared" si="16"/>
        <v>111</v>
      </c>
      <c r="P270">
        <f t="shared" si="17"/>
        <v>50.18</v>
      </c>
      <c r="Q270" t="s">
        <v>8307</v>
      </c>
      <c r="R270" t="s">
        <v>8312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10">
        <f t="shared" si="16"/>
        <v>147</v>
      </c>
      <c r="P271">
        <f t="shared" si="17"/>
        <v>92.25</v>
      </c>
      <c r="Q271" t="s">
        <v>8307</v>
      </c>
      <c r="R271" t="s">
        <v>8312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10">
        <f t="shared" si="16"/>
        <v>153</v>
      </c>
      <c r="P272">
        <f t="shared" si="17"/>
        <v>57.54</v>
      </c>
      <c r="Q272" t="s">
        <v>8307</v>
      </c>
      <c r="R272" t="s">
        <v>8312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10">
        <f t="shared" si="16"/>
        <v>105</v>
      </c>
      <c r="P273">
        <f t="shared" si="17"/>
        <v>109.42</v>
      </c>
      <c r="Q273" t="s">
        <v>8307</v>
      </c>
      <c r="R273" t="s">
        <v>8312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10">
        <f t="shared" si="16"/>
        <v>177</v>
      </c>
      <c r="P274">
        <f t="shared" si="17"/>
        <v>81.89</v>
      </c>
      <c r="Q274" t="s">
        <v>8307</v>
      </c>
      <c r="R274" t="s">
        <v>8312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10">
        <f t="shared" si="16"/>
        <v>108</v>
      </c>
      <c r="P275">
        <f t="shared" si="17"/>
        <v>45.67</v>
      </c>
      <c r="Q275" t="s">
        <v>8307</v>
      </c>
      <c r="R275" t="s">
        <v>8312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10">
        <f t="shared" si="16"/>
        <v>156</v>
      </c>
      <c r="P276">
        <f t="shared" si="17"/>
        <v>55.22</v>
      </c>
      <c r="Q276" t="s">
        <v>8307</v>
      </c>
      <c r="R276" t="s">
        <v>8312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10">
        <f t="shared" si="16"/>
        <v>108</v>
      </c>
      <c r="P277">
        <f t="shared" si="17"/>
        <v>65.3</v>
      </c>
      <c r="Q277" t="s">
        <v>8307</v>
      </c>
      <c r="R277" t="s">
        <v>8312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10">
        <f t="shared" si="16"/>
        <v>148</v>
      </c>
      <c r="P278">
        <f t="shared" si="17"/>
        <v>95.23</v>
      </c>
      <c r="Q278" t="s">
        <v>8307</v>
      </c>
      <c r="R278" t="s">
        <v>8312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10">
        <f t="shared" si="16"/>
        <v>110</v>
      </c>
      <c r="P279">
        <f t="shared" si="17"/>
        <v>75.44</v>
      </c>
      <c r="Q279" t="s">
        <v>8307</v>
      </c>
      <c r="R279" t="s">
        <v>8312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10">
        <f t="shared" si="16"/>
        <v>150</v>
      </c>
      <c r="P280">
        <f t="shared" si="17"/>
        <v>97.82</v>
      </c>
      <c r="Q280" t="s">
        <v>8307</v>
      </c>
      <c r="R280" t="s">
        <v>8312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10">
        <f t="shared" si="16"/>
        <v>157</v>
      </c>
      <c r="P281">
        <f t="shared" si="17"/>
        <v>87.69</v>
      </c>
      <c r="Q281" t="s">
        <v>8307</v>
      </c>
      <c r="R281" t="s">
        <v>8312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10">
        <f t="shared" si="16"/>
        <v>156</v>
      </c>
      <c r="P282">
        <f t="shared" si="17"/>
        <v>54.75</v>
      </c>
      <c r="Q282" t="s">
        <v>8307</v>
      </c>
      <c r="R282" t="s">
        <v>8312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10">
        <f t="shared" si="16"/>
        <v>121</v>
      </c>
      <c r="P283">
        <f t="shared" si="17"/>
        <v>83.95</v>
      </c>
      <c r="Q283" t="s">
        <v>8307</v>
      </c>
      <c r="R283" t="s">
        <v>8312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10">
        <f t="shared" si="16"/>
        <v>101</v>
      </c>
      <c r="P284">
        <f t="shared" si="17"/>
        <v>254.39</v>
      </c>
      <c r="Q284" t="s">
        <v>8307</v>
      </c>
      <c r="R284" t="s">
        <v>8312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10">
        <f t="shared" si="16"/>
        <v>114</v>
      </c>
      <c r="P285">
        <f t="shared" si="17"/>
        <v>101.83</v>
      </c>
      <c r="Q285" t="s">
        <v>8307</v>
      </c>
      <c r="R285" t="s">
        <v>8312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10">
        <f t="shared" si="16"/>
        <v>105</v>
      </c>
      <c r="P286">
        <f t="shared" si="17"/>
        <v>55.07</v>
      </c>
      <c r="Q286" t="s">
        <v>8307</v>
      </c>
      <c r="R286" t="s">
        <v>8312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10">
        <f t="shared" si="16"/>
        <v>229</v>
      </c>
      <c r="P287">
        <f t="shared" si="17"/>
        <v>56.9</v>
      </c>
      <c r="Q287" t="s">
        <v>8307</v>
      </c>
      <c r="R287" t="s">
        <v>8312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10">
        <f t="shared" si="16"/>
        <v>109</v>
      </c>
      <c r="P288">
        <f t="shared" si="17"/>
        <v>121.28</v>
      </c>
      <c r="Q288" t="s">
        <v>8307</v>
      </c>
      <c r="R288" t="s">
        <v>8312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10">
        <f t="shared" si="16"/>
        <v>176</v>
      </c>
      <c r="P289">
        <f t="shared" si="17"/>
        <v>91.19</v>
      </c>
      <c r="Q289" t="s">
        <v>8307</v>
      </c>
      <c r="R289" t="s">
        <v>8312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10">
        <f t="shared" si="16"/>
        <v>103</v>
      </c>
      <c r="P290">
        <f t="shared" si="17"/>
        <v>115.45</v>
      </c>
      <c r="Q290" t="s">
        <v>8307</v>
      </c>
      <c r="R290" t="s">
        <v>8312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10">
        <f t="shared" si="16"/>
        <v>105</v>
      </c>
      <c r="P291">
        <f t="shared" si="17"/>
        <v>67.77</v>
      </c>
      <c r="Q291" t="s">
        <v>8307</v>
      </c>
      <c r="R291" t="s">
        <v>8312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10">
        <f t="shared" si="16"/>
        <v>107</v>
      </c>
      <c r="P292">
        <f t="shared" si="17"/>
        <v>28.58</v>
      </c>
      <c r="Q292" t="s">
        <v>8307</v>
      </c>
      <c r="R292" t="s">
        <v>8312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10">
        <f t="shared" si="16"/>
        <v>120</v>
      </c>
      <c r="P293">
        <f t="shared" si="17"/>
        <v>46.88</v>
      </c>
      <c r="Q293" t="s">
        <v>8307</v>
      </c>
      <c r="R293" t="s">
        <v>8312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10">
        <f t="shared" si="16"/>
        <v>102</v>
      </c>
      <c r="P294">
        <f t="shared" si="17"/>
        <v>154.41999999999999</v>
      </c>
      <c r="Q294" t="s">
        <v>8307</v>
      </c>
      <c r="R294" t="s">
        <v>8312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10">
        <f t="shared" si="16"/>
        <v>101</v>
      </c>
      <c r="P295">
        <f t="shared" si="17"/>
        <v>201.22</v>
      </c>
      <c r="Q295" t="s">
        <v>8307</v>
      </c>
      <c r="R295" t="s">
        <v>8312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10">
        <f t="shared" si="16"/>
        <v>100</v>
      </c>
      <c r="P296">
        <f t="shared" si="17"/>
        <v>100</v>
      </c>
      <c r="Q296" t="s">
        <v>8307</v>
      </c>
      <c r="R296" t="s">
        <v>8312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10">
        <f t="shared" si="16"/>
        <v>133</v>
      </c>
      <c r="P297">
        <f t="shared" si="17"/>
        <v>100.08</v>
      </c>
      <c r="Q297" t="s">
        <v>8307</v>
      </c>
      <c r="R297" t="s">
        <v>8312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10">
        <f t="shared" si="16"/>
        <v>119</v>
      </c>
      <c r="P298">
        <f t="shared" si="17"/>
        <v>230.09</v>
      </c>
      <c r="Q298" t="s">
        <v>8307</v>
      </c>
      <c r="R298" t="s">
        <v>8312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10">
        <f t="shared" si="16"/>
        <v>101</v>
      </c>
      <c r="P299">
        <f t="shared" si="17"/>
        <v>141.75</v>
      </c>
      <c r="Q299" t="s">
        <v>8307</v>
      </c>
      <c r="R299" t="s">
        <v>8312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10">
        <f t="shared" si="16"/>
        <v>109</v>
      </c>
      <c r="P300">
        <f t="shared" si="17"/>
        <v>56.34</v>
      </c>
      <c r="Q300" t="s">
        <v>8307</v>
      </c>
      <c r="R300" t="s">
        <v>8312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10">
        <f t="shared" si="16"/>
        <v>179</v>
      </c>
      <c r="P301">
        <f t="shared" si="17"/>
        <v>73.34</v>
      </c>
      <c r="Q301" t="s">
        <v>8307</v>
      </c>
      <c r="R301" t="s">
        <v>8312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10">
        <f t="shared" si="16"/>
        <v>102</v>
      </c>
      <c r="P302">
        <f t="shared" si="17"/>
        <v>85.34</v>
      </c>
      <c r="Q302" t="s">
        <v>8307</v>
      </c>
      <c r="R302" t="s">
        <v>8312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10">
        <f t="shared" si="16"/>
        <v>119</v>
      </c>
      <c r="P303">
        <f t="shared" si="17"/>
        <v>61.5</v>
      </c>
      <c r="Q303" t="s">
        <v>8307</v>
      </c>
      <c r="R303" t="s">
        <v>8312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10">
        <f t="shared" si="16"/>
        <v>100</v>
      </c>
      <c r="P304">
        <f t="shared" si="17"/>
        <v>93.02</v>
      </c>
      <c r="Q304" t="s">
        <v>8307</v>
      </c>
      <c r="R304" t="s">
        <v>8312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10">
        <f t="shared" si="16"/>
        <v>137</v>
      </c>
      <c r="P305">
        <f t="shared" si="17"/>
        <v>50.29</v>
      </c>
      <c r="Q305" t="s">
        <v>8307</v>
      </c>
      <c r="R305" t="s">
        <v>8312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10">
        <f t="shared" si="16"/>
        <v>232</v>
      </c>
      <c r="P306">
        <f t="shared" si="17"/>
        <v>106.43</v>
      </c>
      <c r="Q306" t="s">
        <v>8307</v>
      </c>
      <c r="R306" t="s">
        <v>8312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10">
        <f t="shared" si="16"/>
        <v>130</v>
      </c>
      <c r="P307">
        <f t="shared" si="17"/>
        <v>51.72</v>
      </c>
      <c r="Q307" t="s">
        <v>8307</v>
      </c>
      <c r="R307" t="s">
        <v>8312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10">
        <f t="shared" si="16"/>
        <v>293</v>
      </c>
      <c r="P308">
        <f t="shared" si="17"/>
        <v>36.61</v>
      </c>
      <c r="Q308" t="s">
        <v>8307</v>
      </c>
      <c r="R308" t="s">
        <v>8312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10">
        <f t="shared" si="16"/>
        <v>111</v>
      </c>
      <c r="P309">
        <f t="shared" si="17"/>
        <v>42.52</v>
      </c>
      <c r="Q309" t="s">
        <v>8307</v>
      </c>
      <c r="R309" t="s">
        <v>8312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10">
        <f t="shared" si="16"/>
        <v>106</v>
      </c>
      <c r="P310">
        <f t="shared" si="17"/>
        <v>62.71</v>
      </c>
      <c r="Q310" t="s">
        <v>8307</v>
      </c>
      <c r="R310" t="s">
        <v>8312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10">
        <f t="shared" si="16"/>
        <v>119</v>
      </c>
      <c r="P311">
        <f t="shared" si="17"/>
        <v>89.96</v>
      </c>
      <c r="Q311" t="s">
        <v>8307</v>
      </c>
      <c r="R311" t="s">
        <v>8312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10">
        <f t="shared" si="16"/>
        <v>104</v>
      </c>
      <c r="P312">
        <f t="shared" si="17"/>
        <v>28.92</v>
      </c>
      <c r="Q312" t="s">
        <v>8307</v>
      </c>
      <c r="R312" t="s">
        <v>8312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10">
        <f t="shared" si="16"/>
        <v>104</v>
      </c>
      <c r="P313">
        <f t="shared" si="17"/>
        <v>138.80000000000001</v>
      </c>
      <c r="Q313" t="s">
        <v>8307</v>
      </c>
      <c r="R313" t="s">
        <v>8312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10">
        <f t="shared" si="16"/>
        <v>112</v>
      </c>
      <c r="P314">
        <f t="shared" si="17"/>
        <v>61.3</v>
      </c>
      <c r="Q314" t="s">
        <v>8307</v>
      </c>
      <c r="R314" t="s">
        <v>8312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10">
        <f t="shared" si="16"/>
        <v>105</v>
      </c>
      <c r="P315">
        <f t="shared" si="17"/>
        <v>80.2</v>
      </c>
      <c r="Q315" t="s">
        <v>8307</v>
      </c>
      <c r="R315" t="s">
        <v>8312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10">
        <f t="shared" si="16"/>
        <v>385</v>
      </c>
      <c r="P316">
        <f t="shared" si="17"/>
        <v>32.1</v>
      </c>
      <c r="Q316" t="s">
        <v>8307</v>
      </c>
      <c r="R316" t="s">
        <v>8312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10">
        <f t="shared" si="16"/>
        <v>101</v>
      </c>
      <c r="P317">
        <f t="shared" si="17"/>
        <v>200.89</v>
      </c>
      <c r="Q317" t="s">
        <v>8307</v>
      </c>
      <c r="R317" t="s">
        <v>8312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10">
        <f t="shared" si="16"/>
        <v>114</v>
      </c>
      <c r="P318">
        <f t="shared" si="17"/>
        <v>108.01</v>
      </c>
      <c r="Q318" t="s">
        <v>8307</v>
      </c>
      <c r="R318" t="s">
        <v>8312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10">
        <f t="shared" si="16"/>
        <v>101</v>
      </c>
      <c r="P319">
        <f t="shared" si="17"/>
        <v>95.7</v>
      </c>
      <c r="Q319" t="s">
        <v>8307</v>
      </c>
      <c r="R319" t="s">
        <v>8312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10">
        <f t="shared" si="16"/>
        <v>283</v>
      </c>
      <c r="P320">
        <f t="shared" si="17"/>
        <v>49.88</v>
      </c>
      <c r="Q320" t="s">
        <v>8307</v>
      </c>
      <c r="R320" t="s">
        <v>8312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10">
        <f t="shared" si="16"/>
        <v>113</v>
      </c>
      <c r="P321">
        <f t="shared" si="17"/>
        <v>110.47</v>
      </c>
      <c r="Q321" t="s">
        <v>8307</v>
      </c>
      <c r="R321" t="s">
        <v>8312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10">
        <f t="shared" si="16"/>
        <v>107</v>
      </c>
      <c r="P322">
        <f t="shared" si="17"/>
        <v>134.91</v>
      </c>
      <c r="Q322" t="s">
        <v>8307</v>
      </c>
      <c r="R322" t="s">
        <v>8312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10">
        <f t="shared" ref="O323:O386" si="20">ROUND(E323/D323*100,0)</f>
        <v>103</v>
      </c>
      <c r="P323">
        <f t="shared" ref="P323:P386" si="21">IFERROR(ROUND(E323/L323,2),0)</f>
        <v>106.62</v>
      </c>
      <c r="Q323" t="s">
        <v>8307</v>
      </c>
      <c r="R323" t="s">
        <v>8312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10">
        <f t="shared" si="20"/>
        <v>108</v>
      </c>
      <c r="P324">
        <f t="shared" si="21"/>
        <v>145.04</v>
      </c>
      <c r="Q324" t="s">
        <v>8307</v>
      </c>
      <c r="R324" t="s">
        <v>8312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10">
        <f t="shared" si="20"/>
        <v>123</v>
      </c>
      <c r="P325">
        <f t="shared" si="21"/>
        <v>114.59</v>
      </c>
      <c r="Q325" t="s">
        <v>8307</v>
      </c>
      <c r="R325" t="s">
        <v>8312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10">
        <f t="shared" si="20"/>
        <v>102</v>
      </c>
      <c r="P326">
        <f t="shared" si="21"/>
        <v>105.32</v>
      </c>
      <c r="Q326" t="s">
        <v>8307</v>
      </c>
      <c r="R326" t="s">
        <v>8312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10">
        <f t="shared" si="20"/>
        <v>104</v>
      </c>
      <c r="P327">
        <f t="shared" si="21"/>
        <v>70.92</v>
      </c>
      <c r="Q327" t="s">
        <v>8307</v>
      </c>
      <c r="R327" t="s">
        <v>8312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10">
        <f t="shared" si="20"/>
        <v>113</v>
      </c>
      <c r="P328">
        <f t="shared" si="21"/>
        <v>147.16999999999999</v>
      </c>
      <c r="Q328" t="s">
        <v>8307</v>
      </c>
      <c r="R328" t="s">
        <v>8312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10">
        <f t="shared" si="20"/>
        <v>136</v>
      </c>
      <c r="P329">
        <f t="shared" si="21"/>
        <v>160.47</v>
      </c>
      <c r="Q329" t="s">
        <v>8307</v>
      </c>
      <c r="R329" t="s">
        <v>8312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10">
        <f t="shared" si="20"/>
        <v>104</v>
      </c>
      <c r="P330">
        <f t="shared" si="21"/>
        <v>156.05000000000001</v>
      </c>
      <c r="Q330" t="s">
        <v>8307</v>
      </c>
      <c r="R330" t="s">
        <v>8312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10">
        <f t="shared" si="20"/>
        <v>106</v>
      </c>
      <c r="P331">
        <f t="shared" si="21"/>
        <v>63.17</v>
      </c>
      <c r="Q331" t="s">
        <v>8307</v>
      </c>
      <c r="R331" t="s">
        <v>8312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10">
        <f t="shared" si="20"/>
        <v>102</v>
      </c>
      <c r="P332">
        <f t="shared" si="21"/>
        <v>104.82</v>
      </c>
      <c r="Q332" t="s">
        <v>8307</v>
      </c>
      <c r="R332" t="s">
        <v>8312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10">
        <f t="shared" si="20"/>
        <v>107</v>
      </c>
      <c r="P333">
        <f t="shared" si="21"/>
        <v>97.36</v>
      </c>
      <c r="Q333" t="s">
        <v>8307</v>
      </c>
      <c r="R333" t="s">
        <v>8312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10">
        <f t="shared" si="20"/>
        <v>113</v>
      </c>
      <c r="P334">
        <f t="shared" si="21"/>
        <v>203.63</v>
      </c>
      <c r="Q334" t="s">
        <v>8307</v>
      </c>
      <c r="R334" t="s">
        <v>8312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10">
        <f t="shared" si="20"/>
        <v>125</v>
      </c>
      <c r="P335">
        <f t="shared" si="21"/>
        <v>188.31</v>
      </c>
      <c r="Q335" t="s">
        <v>8307</v>
      </c>
      <c r="R335" t="s">
        <v>8312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10">
        <f t="shared" si="20"/>
        <v>101</v>
      </c>
      <c r="P336">
        <f t="shared" si="21"/>
        <v>146.65</v>
      </c>
      <c r="Q336" t="s">
        <v>8307</v>
      </c>
      <c r="R336" t="s">
        <v>8312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10">
        <f t="shared" si="20"/>
        <v>103</v>
      </c>
      <c r="P337">
        <f t="shared" si="21"/>
        <v>109.19</v>
      </c>
      <c r="Q337" t="s">
        <v>8307</v>
      </c>
      <c r="R337" t="s">
        <v>8312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10">
        <f t="shared" si="20"/>
        <v>117</v>
      </c>
      <c r="P338">
        <f t="shared" si="21"/>
        <v>59.25</v>
      </c>
      <c r="Q338" t="s">
        <v>8307</v>
      </c>
      <c r="R338" t="s">
        <v>8312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10">
        <f t="shared" si="20"/>
        <v>101</v>
      </c>
      <c r="P339">
        <f t="shared" si="21"/>
        <v>97.9</v>
      </c>
      <c r="Q339" t="s">
        <v>8307</v>
      </c>
      <c r="R339" t="s">
        <v>8312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10">
        <f t="shared" si="20"/>
        <v>110</v>
      </c>
      <c r="P340">
        <f t="shared" si="21"/>
        <v>70</v>
      </c>
      <c r="Q340" t="s">
        <v>8307</v>
      </c>
      <c r="R340" t="s">
        <v>8312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10">
        <f t="shared" si="20"/>
        <v>108</v>
      </c>
      <c r="P341">
        <f t="shared" si="21"/>
        <v>72.87</v>
      </c>
      <c r="Q341" t="s">
        <v>8307</v>
      </c>
      <c r="R341" t="s">
        <v>8312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10">
        <f t="shared" si="20"/>
        <v>125</v>
      </c>
      <c r="P342">
        <f t="shared" si="21"/>
        <v>146.35</v>
      </c>
      <c r="Q342" t="s">
        <v>8307</v>
      </c>
      <c r="R342" t="s">
        <v>8312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10">
        <f t="shared" si="20"/>
        <v>107</v>
      </c>
      <c r="P343">
        <f t="shared" si="21"/>
        <v>67.91</v>
      </c>
      <c r="Q343" t="s">
        <v>8307</v>
      </c>
      <c r="R343" t="s">
        <v>8312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10">
        <f t="shared" si="20"/>
        <v>100</v>
      </c>
      <c r="P344">
        <f t="shared" si="21"/>
        <v>169.85</v>
      </c>
      <c r="Q344" t="s">
        <v>8307</v>
      </c>
      <c r="R344" t="s">
        <v>8312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10">
        <f t="shared" si="20"/>
        <v>102</v>
      </c>
      <c r="P345">
        <f t="shared" si="21"/>
        <v>58.41</v>
      </c>
      <c r="Q345" t="s">
        <v>8307</v>
      </c>
      <c r="R345" t="s">
        <v>8312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10">
        <f t="shared" si="20"/>
        <v>102</v>
      </c>
      <c r="P346">
        <f t="shared" si="21"/>
        <v>119.99</v>
      </c>
      <c r="Q346" t="s">
        <v>8307</v>
      </c>
      <c r="R346" t="s">
        <v>8312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10">
        <f t="shared" si="20"/>
        <v>123</v>
      </c>
      <c r="P347">
        <f t="shared" si="21"/>
        <v>99.86</v>
      </c>
      <c r="Q347" t="s">
        <v>8307</v>
      </c>
      <c r="R347" t="s">
        <v>8312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10">
        <f t="shared" si="20"/>
        <v>170</v>
      </c>
      <c r="P348">
        <f t="shared" si="21"/>
        <v>90.58</v>
      </c>
      <c r="Q348" t="s">
        <v>8307</v>
      </c>
      <c r="R348" t="s">
        <v>8312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10">
        <f t="shared" si="20"/>
        <v>112</v>
      </c>
      <c r="P349">
        <f t="shared" si="21"/>
        <v>117.77</v>
      </c>
      <c r="Q349" t="s">
        <v>8307</v>
      </c>
      <c r="R349" t="s">
        <v>8312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10">
        <f t="shared" si="20"/>
        <v>103</v>
      </c>
      <c r="P350">
        <f t="shared" si="21"/>
        <v>86.55</v>
      </c>
      <c r="Q350" t="s">
        <v>8307</v>
      </c>
      <c r="R350" t="s">
        <v>8312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10">
        <f t="shared" si="20"/>
        <v>107</v>
      </c>
      <c r="P351">
        <f t="shared" si="21"/>
        <v>71.900000000000006</v>
      </c>
      <c r="Q351" t="s">
        <v>8307</v>
      </c>
      <c r="R351" t="s">
        <v>8312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10">
        <f t="shared" si="20"/>
        <v>115</v>
      </c>
      <c r="P352">
        <f t="shared" si="21"/>
        <v>129.82</v>
      </c>
      <c r="Q352" t="s">
        <v>8307</v>
      </c>
      <c r="R352" t="s">
        <v>8312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10">
        <f t="shared" si="20"/>
        <v>127</v>
      </c>
      <c r="P353">
        <f t="shared" si="21"/>
        <v>44.91</v>
      </c>
      <c r="Q353" t="s">
        <v>8307</v>
      </c>
      <c r="R353" t="s">
        <v>8312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10">
        <f t="shared" si="20"/>
        <v>117</v>
      </c>
      <c r="P354">
        <f t="shared" si="21"/>
        <v>40.76</v>
      </c>
      <c r="Q354" t="s">
        <v>8307</v>
      </c>
      <c r="R354" t="s">
        <v>8312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10">
        <f t="shared" si="20"/>
        <v>109</v>
      </c>
      <c r="P355">
        <f t="shared" si="21"/>
        <v>103.52</v>
      </c>
      <c r="Q355" t="s">
        <v>8307</v>
      </c>
      <c r="R355" t="s">
        <v>8312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10">
        <f t="shared" si="20"/>
        <v>104</v>
      </c>
      <c r="P356">
        <f t="shared" si="21"/>
        <v>125.45</v>
      </c>
      <c r="Q356" t="s">
        <v>8307</v>
      </c>
      <c r="R356" t="s">
        <v>8312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10">
        <f t="shared" si="20"/>
        <v>116</v>
      </c>
      <c r="P357">
        <f t="shared" si="21"/>
        <v>246.61</v>
      </c>
      <c r="Q357" t="s">
        <v>8307</v>
      </c>
      <c r="R357" t="s">
        <v>8312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10">
        <f t="shared" si="20"/>
        <v>103</v>
      </c>
      <c r="P358">
        <f t="shared" si="21"/>
        <v>79.400000000000006</v>
      </c>
      <c r="Q358" t="s">
        <v>8307</v>
      </c>
      <c r="R358" t="s">
        <v>8312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10">
        <f t="shared" si="20"/>
        <v>174</v>
      </c>
      <c r="P359">
        <f t="shared" si="21"/>
        <v>86.14</v>
      </c>
      <c r="Q359" t="s">
        <v>8307</v>
      </c>
      <c r="R359" t="s">
        <v>8312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10">
        <f t="shared" si="20"/>
        <v>103</v>
      </c>
      <c r="P360">
        <f t="shared" si="21"/>
        <v>193.05</v>
      </c>
      <c r="Q360" t="s">
        <v>8307</v>
      </c>
      <c r="R360" t="s">
        <v>8312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10">
        <f t="shared" si="20"/>
        <v>105</v>
      </c>
      <c r="P361">
        <f t="shared" si="21"/>
        <v>84.02</v>
      </c>
      <c r="Q361" t="s">
        <v>8307</v>
      </c>
      <c r="R361" t="s">
        <v>8312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10">
        <f t="shared" si="20"/>
        <v>101</v>
      </c>
      <c r="P362">
        <f t="shared" si="21"/>
        <v>139.83000000000001</v>
      </c>
      <c r="Q362" t="s">
        <v>8307</v>
      </c>
      <c r="R362" t="s">
        <v>8312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10">
        <f t="shared" si="20"/>
        <v>111</v>
      </c>
      <c r="P363">
        <f t="shared" si="21"/>
        <v>109.82</v>
      </c>
      <c r="Q363" t="s">
        <v>8307</v>
      </c>
      <c r="R363" t="s">
        <v>8312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10">
        <f t="shared" si="20"/>
        <v>124</v>
      </c>
      <c r="P364">
        <f t="shared" si="21"/>
        <v>139.53</v>
      </c>
      <c r="Q364" t="s">
        <v>8307</v>
      </c>
      <c r="R364" t="s">
        <v>8312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10">
        <f t="shared" si="20"/>
        <v>101</v>
      </c>
      <c r="P365">
        <f t="shared" si="21"/>
        <v>347.85</v>
      </c>
      <c r="Q365" t="s">
        <v>8307</v>
      </c>
      <c r="R365" t="s">
        <v>8312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10">
        <f t="shared" si="20"/>
        <v>110</v>
      </c>
      <c r="P366">
        <f t="shared" si="21"/>
        <v>68.239999999999995</v>
      </c>
      <c r="Q366" t="s">
        <v>8307</v>
      </c>
      <c r="R366" t="s">
        <v>8312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10">
        <f t="shared" si="20"/>
        <v>104</v>
      </c>
      <c r="P367">
        <f t="shared" si="21"/>
        <v>239.94</v>
      </c>
      <c r="Q367" t="s">
        <v>8307</v>
      </c>
      <c r="R367" t="s">
        <v>8312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10">
        <f t="shared" si="20"/>
        <v>101</v>
      </c>
      <c r="P368">
        <f t="shared" si="21"/>
        <v>287.31</v>
      </c>
      <c r="Q368" t="s">
        <v>8307</v>
      </c>
      <c r="R368" t="s">
        <v>8312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10">
        <f t="shared" si="20"/>
        <v>103</v>
      </c>
      <c r="P369">
        <f t="shared" si="21"/>
        <v>86.85</v>
      </c>
      <c r="Q369" t="s">
        <v>8307</v>
      </c>
      <c r="R369" t="s">
        <v>8312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10">
        <f t="shared" si="20"/>
        <v>104</v>
      </c>
      <c r="P370">
        <f t="shared" si="21"/>
        <v>81.849999999999994</v>
      </c>
      <c r="Q370" t="s">
        <v>8307</v>
      </c>
      <c r="R370" t="s">
        <v>8312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10">
        <f t="shared" si="20"/>
        <v>110</v>
      </c>
      <c r="P371">
        <f t="shared" si="21"/>
        <v>42.87</v>
      </c>
      <c r="Q371" t="s">
        <v>8307</v>
      </c>
      <c r="R371" t="s">
        <v>8312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10">
        <f t="shared" si="20"/>
        <v>122</v>
      </c>
      <c r="P372">
        <f t="shared" si="21"/>
        <v>709.42</v>
      </c>
      <c r="Q372" t="s">
        <v>8307</v>
      </c>
      <c r="R372" t="s">
        <v>8312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10">
        <f t="shared" si="20"/>
        <v>114</v>
      </c>
      <c r="P373">
        <f t="shared" si="21"/>
        <v>161.26</v>
      </c>
      <c r="Q373" t="s">
        <v>8307</v>
      </c>
      <c r="R373" t="s">
        <v>8312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10">
        <f t="shared" si="20"/>
        <v>125</v>
      </c>
      <c r="P374">
        <f t="shared" si="21"/>
        <v>41.78</v>
      </c>
      <c r="Q374" t="s">
        <v>8307</v>
      </c>
      <c r="R374" t="s">
        <v>8312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10">
        <f t="shared" si="20"/>
        <v>107</v>
      </c>
      <c r="P375">
        <f t="shared" si="21"/>
        <v>89.89</v>
      </c>
      <c r="Q375" t="s">
        <v>8307</v>
      </c>
      <c r="R375" t="s">
        <v>8312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10">
        <f t="shared" si="20"/>
        <v>131</v>
      </c>
      <c r="P376">
        <f t="shared" si="21"/>
        <v>45.05</v>
      </c>
      <c r="Q376" t="s">
        <v>8307</v>
      </c>
      <c r="R376" t="s">
        <v>8312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10">
        <f t="shared" si="20"/>
        <v>120</v>
      </c>
      <c r="P377">
        <f t="shared" si="21"/>
        <v>42.86</v>
      </c>
      <c r="Q377" t="s">
        <v>8307</v>
      </c>
      <c r="R377" t="s">
        <v>8312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10">
        <f t="shared" si="20"/>
        <v>106</v>
      </c>
      <c r="P378">
        <f t="shared" si="21"/>
        <v>54.08</v>
      </c>
      <c r="Q378" t="s">
        <v>8307</v>
      </c>
      <c r="R378" t="s">
        <v>8312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10">
        <f t="shared" si="20"/>
        <v>114</v>
      </c>
      <c r="P379">
        <f t="shared" si="21"/>
        <v>103.22</v>
      </c>
      <c r="Q379" t="s">
        <v>8307</v>
      </c>
      <c r="R379" t="s">
        <v>8312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10">
        <f t="shared" si="20"/>
        <v>112</v>
      </c>
      <c r="P380">
        <f t="shared" si="21"/>
        <v>40.4</v>
      </c>
      <c r="Q380" t="s">
        <v>8307</v>
      </c>
      <c r="R380" t="s">
        <v>8312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10">
        <f t="shared" si="20"/>
        <v>116</v>
      </c>
      <c r="P381">
        <f t="shared" si="21"/>
        <v>116.86</v>
      </c>
      <c r="Q381" t="s">
        <v>8307</v>
      </c>
      <c r="R381" t="s">
        <v>8312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10">
        <f t="shared" si="20"/>
        <v>142</v>
      </c>
      <c r="P382">
        <f t="shared" si="21"/>
        <v>115.51</v>
      </c>
      <c r="Q382" t="s">
        <v>8307</v>
      </c>
      <c r="R382" t="s">
        <v>8312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10">
        <f t="shared" si="20"/>
        <v>105</v>
      </c>
      <c r="P383">
        <f t="shared" si="21"/>
        <v>104.31</v>
      </c>
      <c r="Q383" t="s">
        <v>8307</v>
      </c>
      <c r="R383" t="s">
        <v>8312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10">
        <f t="shared" si="20"/>
        <v>256</v>
      </c>
      <c r="P384">
        <f t="shared" si="21"/>
        <v>69.77</v>
      </c>
      <c r="Q384" t="s">
        <v>8307</v>
      </c>
      <c r="R384" t="s">
        <v>8312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10">
        <f t="shared" si="20"/>
        <v>207</v>
      </c>
      <c r="P385">
        <f t="shared" si="21"/>
        <v>43.02</v>
      </c>
      <c r="Q385" t="s">
        <v>8307</v>
      </c>
      <c r="R385" t="s">
        <v>8312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10">
        <f t="shared" si="20"/>
        <v>112</v>
      </c>
      <c r="P386">
        <f t="shared" si="21"/>
        <v>58.54</v>
      </c>
      <c r="Q386" t="s">
        <v>8307</v>
      </c>
      <c r="R386" t="s">
        <v>8312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10">
        <f t="shared" ref="O387:O450" si="24">ROUND(E387/D387*100,0)</f>
        <v>106</v>
      </c>
      <c r="P387">
        <f t="shared" ref="P387:P450" si="25">IFERROR(ROUND(E387/L387,2),0)</f>
        <v>111.8</v>
      </c>
      <c r="Q387" t="s">
        <v>8307</v>
      </c>
      <c r="R387" t="s">
        <v>8312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10">
        <f t="shared" si="24"/>
        <v>100</v>
      </c>
      <c r="P388">
        <f t="shared" si="25"/>
        <v>46.23</v>
      </c>
      <c r="Q388" t="s">
        <v>8307</v>
      </c>
      <c r="R388" t="s">
        <v>8312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10">
        <f t="shared" si="24"/>
        <v>214</v>
      </c>
      <c r="P389">
        <f t="shared" si="25"/>
        <v>144.69</v>
      </c>
      <c r="Q389" t="s">
        <v>8307</v>
      </c>
      <c r="R389" t="s">
        <v>8312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10">
        <f t="shared" si="24"/>
        <v>126</v>
      </c>
      <c r="P390">
        <f t="shared" si="25"/>
        <v>88.85</v>
      </c>
      <c r="Q390" t="s">
        <v>8307</v>
      </c>
      <c r="R390" t="s">
        <v>8312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10">
        <f t="shared" si="24"/>
        <v>182</v>
      </c>
      <c r="P391">
        <f t="shared" si="25"/>
        <v>81.75</v>
      </c>
      <c r="Q391" t="s">
        <v>8307</v>
      </c>
      <c r="R391" t="s">
        <v>8312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10">
        <f t="shared" si="24"/>
        <v>100</v>
      </c>
      <c r="P392">
        <f t="shared" si="25"/>
        <v>71.430000000000007</v>
      </c>
      <c r="Q392" t="s">
        <v>8307</v>
      </c>
      <c r="R392" t="s">
        <v>8312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10">
        <f t="shared" si="24"/>
        <v>101</v>
      </c>
      <c r="P393">
        <f t="shared" si="25"/>
        <v>104.26</v>
      </c>
      <c r="Q393" t="s">
        <v>8307</v>
      </c>
      <c r="R393" t="s">
        <v>8312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10">
        <f t="shared" si="24"/>
        <v>101</v>
      </c>
      <c r="P394">
        <f t="shared" si="25"/>
        <v>90.62</v>
      </c>
      <c r="Q394" t="s">
        <v>8307</v>
      </c>
      <c r="R394" t="s">
        <v>8312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10">
        <f t="shared" si="24"/>
        <v>110</v>
      </c>
      <c r="P395">
        <f t="shared" si="25"/>
        <v>157.33000000000001</v>
      </c>
      <c r="Q395" t="s">
        <v>8307</v>
      </c>
      <c r="R395" t="s">
        <v>8312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10">
        <f t="shared" si="24"/>
        <v>112</v>
      </c>
      <c r="P396">
        <f t="shared" si="25"/>
        <v>105.18</v>
      </c>
      <c r="Q396" t="s">
        <v>8307</v>
      </c>
      <c r="R396" t="s">
        <v>8312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10">
        <f t="shared" si="24"/>
        <v>108</v>
      </c>
      <c r="P397">
        <f t="shared" si="25"/>
        <v>58.72</v>
      </c>
      <c r="Q397" t="s">
        <v>8307</v>
      </c>
      <c r="R397" t="s">
        <v>8312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10">
        <f t="shared" si="24"/>
        <v>107</v>
      </c>
      <c r="P398">
        <f t="shared" si="25"/>
        <v>81.63</v>
      </c>
      <c r="Q398" t="s">
        <v>8307</v>
      </c>
      <c r="R398" t="s">
        <v>8312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10">
        <f t="shared" si="24"/>
        <v>104</v>
      </c>
      <c r="P399">
        <f t="shared" si="25"/>
        <v>56.46</v>
      </c>
      <c r="Q399" t="s">
        <v>8307</v>
      </c>
      <c r="R399" t="s">
        <v>8312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10">
        <f t="shared" si="24"/>
        <v>125</v>
      </c>
      <c r="P400">
        <f t="shared" si="25"/>
        <v>140.1</v>
      </c>
      <c r="Q400" t="s">
        <v>8307</v>
      </c>
      <c r="R400" t="s">
        <v>8312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10">
        <f t="shared" si="24"/>
        <v>107</v>
      </c>
      <c r="P401">
        <f t="shared" si="25"/>
        <v>224.85</v>
      </c>
      <c r="Q401" t="s">
        <v>8307</v>
      </c>
      <c r="R401" t="s">
        <v>8312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10">
        <f t="shared" si="24"/>
        <v>112</v>
      </c>
      <c r="P402">
        <f t="shared" si="25"/>
        <v>181.13</v>
      </c>
      <c r="Q402" t="s">
        <v>8307</v>
      </c>
      <c r="R402" t="s">
        <v>8312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10">
        <f t="shared" si="24"/>
        <v>104</v>
      </c>
      <c r="P403">
        <f t="shared" si="25"/>
        <v>711.04</v>
      </c>
      <c r="Q403" t="s">
        <v>8307</v>
      </c>
      <c r="R403" t="s">
        <v>8312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10">
        <f t="shared" si="24"/>
        <v>142</v>
      </c>
      <c r="P404">
        <f t="shared" si="25"/>
        <v>65.88</v>
      </c>
      <c r="Q404" t="s">
        <v>8307</v>
      </c>
      <c r="R404" t="s">
        <v>8312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10">
        <f t="shared" si="24"/>
        <v>105</v>
      </c>
      <c r="P405">
        <f t="shared" si="25"/>
        <v>75.19</v>
      </c>
      <c r="Q405" t="s">
        <v>8307</v>
      </c>
      <c r="R405" t="s">
        <v>8312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10">
        <f t="shared" si="24"/>
        <v>103</v>
      </c>
      <c r="P406">
        <f t="shared" si="25"/>
        <v>133.13999999999999</v>
      </c>
      <c r="Q406" t="s">
        <v>8307</v>
      </c>
      <c r="R406" t="s">
        <v>8312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10">
        <f t="shared" si="24"/>
        <v>108</v>
      </c>
      <c r="P407">
        <f t="shared" si="25"/>
        <v>55.2</v>
      </c>
      <c r="Q407" t="s">
        <v>8307</v>
      </c>
      <c r="R407" t="s">
        <v>8312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10">
        <f t="shared" si="24"/>
        <v>108</v>
      </c>
      <c r="P408">
        <f t="shared" si="25"/>
        <v>86.16</v>
      </c>
      <c r="Q408" t="s">
        <v>8307</v>
      </c>
      <c r="R408" t="s">
        <v>8312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10">
        <f t="shared" si="24"/>
        <v>102</v>
      </c>
      <c r="P409">
        <f t="shared" si="25"/>
        <v>92.32</v>
      </c>
      <c r="Q409" t="s">
        <v>8307</v>
      </c>
      <c r="R409" t="s">
        <v>8312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10">
        <f t="shared" si="24"/>
        <v>101</v>
      </c>
      <c r="P410">
        <f t="shared" si="25"/>
        <v>160.16</v>
      </c>
      <c r="Q410" t="s">
        <v>8307</v>
      </c>
      <c r="R410" t="s">
        <v>8312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10">
        <f t="shared" si="24"/>
        <v>137</v>
      </c>
      <c r="P411">
        <f t="shared" si="25"/>
        <v>45.6</v>
      </c>
      <c r="Q411" t="s">
        <v>8307</v>
      </c>
      <c r="R411" t="s">
        <v>8312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10">
        <f t="shared" si="24"/>
        <v>128</v>
      </c>
      <c r="P412">
        <f t="shared" si="25"/>
        <v>183.29</v>
      </c>
      <c r="Q412" t="s">
        <v>8307</v>
      </c>
      <c r="R412" t="s">
        <v>8312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10">
        <f t="shared" si="24"/>
        <v>101</v>
      </c>
      <c r="P413">
        <f t="shared" si="25"/>
        <v>125.79</v>
      </c>
      <c r="Q413" t="s">
        <v>8307</v>
      </c>
      <c r="R413" t="s">
        <v>8312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10">
        <f t="shared" si="24"/>
        <v>127</v>
      </c>
      <c r="P414">
        <f t="shared" si="25"/>
        <v>57.65</v>
      </c>
      <c r="Q414" t="s">
        <v>8307</v>
      </c>
      <c r="R414" t="s">
        <v>8312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10">
        <f t="shared" si="24"/>
        <v>105</v>
      </c>
      <c r="P415">
        <f t="shared" si="25"/>
        <v>78.66</v>
      </c>
      <c r="Q415" t="s">
        <v>8307</v>
      </c>
      <c r="R415" t="s">
        <v>8312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10">
        <f t="shared" si="24"/>
        <v>103</v>
      </c>
      <c r="P416">
        <f t="shared" si="25"/>
        <v>91.48</v>
      </c>
      <c r="Q416" t="s">
        <v>8307</v>
      </c>
      <c r="R416" t="s">
        <v>8312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10">
        <f t="shared" si="24"/>
        <v>102</v>
      </c>
      <c r="P417">
        <f t="shared" si="25"/>
        <v>68.099999999999994</v>
      </c>
      <c r="Q417" t="s">
        <v>8307</v>
      </c>
      <c r="R417" t="s">
        <v>8312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10">
        <f t="shared" si="24"/>
        <v>120</v>
      </c>
      <c r="P418">
        <f t="shared" si="25"/>
        <v>48.09</v>
      </c>
      <c r="Q418" t="s">
        <v>8307</v>
      </c>
      <c r="R418" t="s">
        <v>8312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10">
        <f t="shared" si="24"/>
        <v>100</v>
      </c>
      <c r="P419">
        <f t="shared" si="25"/>
        <v>202.42</v>
      </c>
      <c r="Q419" t="s">
        <v>8307</v>
      </c>
      <c r="R419" t="s">
        <v>8312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10">
        <f t="shared" si="24"/>
        <v>101</v>
      </c>
      <c r="P420">
        <f t="shared" si="25"/>
        <v>216.75</v>
      </c>
      <c r="Q420" t="s">
        <v>8307</v>
      </c>
      <c r="R420" t="s">
        <v>8312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10">
        <f t="shared" si="24"/>
        <v>100</v>
      </c>
      <c r="P421">
        <f t="shared" si="25"/>
        <v>110.07</v>
      </c>
      <c r="Q421" t="s">
        <v>8307</v>
      </c>
      <c r="R421" t="s">
        <v>8312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10">
        <f t="shared" si="24"/>
        <v>0</v>
      </c>
      <c r="P422">
        <f t="shared" si="25"/>
        <v>4.83</v>
      </c>
      <c r="Q422" t="s">
        <v>8307</v>
      </c>
      <c r="R422" t="s">
        <v>8313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10">
        <f t="shared" si="24"/>
        <v>2</v>
      </c>
      <c r="P423">
        <f t="shared" si="25"/>
        <v>50.17</v>
      </c>
      <c r="Q423" t="s">
        <v>8307</v>
      </c>
      <c r="R423" t="s">
        <v>8313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10">
        <f t="shared" si="24"/>
        <v>1</v>
      </c>
      <c r="P424">
        <f t="shared" si="25"/>
        <v>35.83</v>
      </c>
      <c r="Q424" t="s">
        <v>8307</v>
      </c>
      <c r="R424" t="s">
        <v>8313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10">
        <f t="shared" si="24"/>
        <v>1</v>
      </c>
      <c r="P425">
        <f t="shared" si="25"/>
        <v>11.77</v>
      </c>
      <c r="Q425" t="s">
        <v>8307</v>
      </c>
      <c r="R425" t="s">
        <v>8313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10">
        <f t="shared" si="24"/>
        <v>7</v>
      </c>
      <c r="P426">
        <f t="shared" si="25"/>
        <v>40.78</v>
      </c>
      <c r="Q426" t="s">
        <v>8307</v>
      </c>
      <c r="R426" t="s">
        <v>8313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10">
        <f t="shared" si="24"/>
        <v>0</v>
      </c>
      <c r="P427">
        <f t="shared" si="25"/>
        <v>3</v>
      </c>
      <c r="Q427" t="s">
        <v>8307</v>
      </c>
      <c r="R427" t="s">
        <v>8313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10">
        <f t="shared" si="24"/>
        <v>1</v>
      </c>
      <c r="P428">
        <f t="shared" si="25"/>
        <v>16.63</v>
      </c>
      <c r="Q428" t="s">
        <v>8307</v>
      </c>
      <c r="R428" t="s">
        <v>8313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10">
        <f t="shared" si="24"/>
        <v>0</v>
      </c>
      <c r="P429">
        <f t="shared" si="25"/>
        <v>0</v>
      </c>
      <c r="Q429" t="s">
        <v>8307</v>
      </c>
      <c r="R429" t="s">
        <v>8313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10">
        <f t="shared" si="24"/>
        <v>6</v>
      </c>
      <c r="P430">
        <f t="shared" si="25"/>
        <v>52</v>
      </c>
      <c r="Q430" t="s">
        <v>8307</v>
      </c>
      <c r="R430" t="s">
        <v>8313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10">
        <f t="shared" si="24"/>
        <v>0</v>
      </c>
      <c r="P431">
        <f t="shared" si="25"/>
        <v>0</v>
      </c>
      <c r="Q431" t="s">
        <v>8307</v>
      </c>
      <c r="R431" t="s">
        <v>8313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10">
        <f t="shared" si="24"/>
        <v>2</v>
      </c>
      <c r="P432">
        <f t="shared" si="25"/>
        <v>4.8</v>
      </c>
      <c r="Q432" t="s">
        <v>8307</v>
      </c>
      <c r="R432" t="s">
        <v>8313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10">
        <f t="shared" si="24"/>
        <v>14</v>
      </c>
      <c r="P433">
        <f t="shared" si="25"/>
        <v>51.88</v>
      </c>
      <c r="Q433" t="s">
        <v>8307</v>
      </c>
      <c r="R433" t="s">
        <v>8313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10">
        <f t="shared" si="24"/>
        <v>10</v>
      </c>
      <c r="P434">
        <f t="shared" si="25"/>
        <v>71.25</v>
      </c>
      <c r="Q434" t="s">
        <v>8307</v>
      </c>
      <c r="R434" t="s">
        <v>8313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10">
        <f t="shared" si="24"/>
        <v>0</v>
      </c>
      <c r="P435">
        <f t="shared" si="25"/>
        <v>0</v>
      </c>
      <c r="Q435" t="s">
        <v>8307</v>
      </c>
      <c r="R435" t="s">
        <v>8313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10">
        <f t="shared" si="24"/>
        <v>5</v>
      </c>
      <c r="P436">
        <f t="shared" si="25"/>
        <v>62.5</v>
      </c>
      <c r="Q436" t="s">
        <v>8307</v>
      </c>
      <c r="R436" t="s">
        <v>8313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10">
        <f t="shared" si="24"/>
        <v>0</v>
      </c>
      <c r="P437">
        <f t="shared" si="25"/>
        <v>1</v>
      </c>
      <c r="Q437" t="s">
        <v>8307</v>
      </c>
      <c r="R437" t="s">
        <v>8313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10">
        <f t="shared" si="24"/>
        <v>0</v>
      </c>
      <c r="P438">
        <f t="shared" si="25"/>
        <v>0</v>
      </c>
      <c r="Q438" t="s">
        <v>8307</v>
      </c>
      <c r="R438" t="s">
        <v>8313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10">
        <f t="shared" si="24"/>
        <v>0</v>
      </c>
      <c r="P439">
        <f t="shared" si="25"/>
        <v>0</v>
      </c>
      <c r="Q439" t="s">
        <v>8307</v>
      </c>
      <c r="R439" t="s">
        <v>8313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10">
        <f t="shared" si="24"/>
        <v>9</v>
      </c>
      <c r="P440">
        <f t="shared" si="25"/>
        <v>170.55</v>
      </c>
      <c r="Q440" t="s">
        <v>8307</v>
      </c>
      <c r="R440" t="s">
        <v>8313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10">
        <f t="shared" si="24"/>
        <v>0</v>
      </c>
      <c r="P441">
        <f t="shared" si="25"/>
        <v>0</v>
      </c>
      <c r="Q441" t="s">
        <v>8307</v>
      </c>
      <c r="R441" t="s">
        <v>8313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10">
        <f t="shared" si="24"/>
        <v>0</v>
      </c>
      <c r="P442">
        <f t="shared" si="25"/>
        <v>5</v>
      </c>
      <c r="Q442" t="s">
        <v>8307</v>
      </c>
      <c r="R442" t="s">
        <v>8313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10">
        <f t="shared" si="24"/>
        <v>0</v>
      </c>
      <c r="P443">
        <f t="shared" si="25"/>
        <v>0</v>
      </c>
      <c r="Q443" t="s">
        <v>8307</v>
      </c>
      <c r="R443" t="s">
        <v>8313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10">
        <f t="shared" si="24"/>
        <v>39</v>
      </c>
      <c r="P444">
        <f t="shared" si="25"/>
        <v>393.59</v>
      </c>
      <c r="Q444" t="s">
        <v>8307</v>
      </c>
      <c r="R444" t="s">
        <v>8313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10">
        <f t="shared" si="24"/>
        <v>0</v>
      </c>
      <c r="P445">
        <f t="shared" si="25"/>
        <v>5</v>
      </c>
      <c r="Q445" t="s">
        <v>8307</v>
      </c>
      <c r="R445" t="s">
        <v>8313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10">
        <f t="shared" si="24"/>
        <v>5</v>
      </c>
      <c r="P446">
        <f t="shared" si="25"/>
        <v>50</v>
      </c>
      <c r="Q446" t="s">
        <v>8307</v>
      </c>
      <c r="R446" t="s">
        <v>8313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10">
        <f t="shared" si="24"/>
        <v>0</v>
      </c>
      <c r="P447">
        <f t="shared" si="25"/>
        <v>1</v>
      </c>
      <c r="Q447" t="s">
        <v>8307</v>
      </c>
      <c r="R447" t="s">
        <v>8313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10">
        <f t="shared" si="24"/>
        <v>7</v>
      </c>
      <c r="P448">
        <f t="shared" si="25"/>
        <v>47.88</v>
      </c>
      <c r="Q448" t="s">
        <v>8307</v>
      </c>
      <c r="R448" t="s">
        <v>8313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10">
        <f t="shared" si="24"/>
        <v>0</v>
      </c>
      <c r="P449">
        <f t="shared" si="25"/>
        <v>5</v>
      </c>
      <c r="Q449" t="s">
        <v>8307</v>
      </c>
      <c r="R449" t="s">
        <v>8313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10">
        <f t="shared" si="24"/>
        <v>3</v>
      </c>
      <c r="P450">
        <f t="shared" si="25"/>
        <v>20.5</v>
      </c>
      <c r="Q450" t="s">
        <v>8307</v>
      </c>
      <c r="R450" t="s">
        <v>8313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10">
        <f t="shared" ref="O451:O514" si="28">ROUND(E451/D451*100,0)</f>
        <v>2</v>
      </c>
      <c r="P451">
        <f t="shared" ref="P451:P514" si="29">IFERROR(ROUND(E451/L451,2),0)</f>
        <v>9</v>
      </c>
      <c r="Q451" t="s">
        <v>8307</v>
      </c>
      <c r="R451" t="s">
        <v>8313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10">
        <f t="shared" si="28"/>
        <v>1</v>
      </c>
      <c r="P452">
        <f t="shared" si="29"/>
        <v>56.57</v>
      </c>
      <c r="Q452" t="s">
        <v>8307</v>
      </c>
      <c r="R452" t="s">
        <v>8313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10">
        <f t="shared" si="28"/>
        <v>0</v>
      </c>
      <c r="P453">
        <f t="shared" si="29"/>
        <v>0</v>
      </c>
      <c r="Q453" t="s">
        <v>8307</v>
      </c>
      <c r="R453" t="s">
        <v>8313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10">
        <f t="shared" si="28"/>
        <v>64</v>
      </c>
      <c r="P454">
        <f t="shared" si="29"/>
        <v>40</v>
      </c>
      <c r="Q454" t="s">
        <v>8307</v>
      </c>
      <c r="R454" t="s">
        <v>8313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10">
        <f t="shared" si="28"/>
        <v>0</v>
      </c>
      <c r="P455">
        <f t="shared" si="29"/>
        <v>13</v>
      </c>
      <c r="Q455" t="s">
        <v>8307</v>
      </c>
      <c r="R455" t="s">
        <v>8313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10">
        <f t="shared" si="28"/>
        <v>1</v>
      </c>
      <c r="P456">
        <f t="shared" si="29"/>
        <v>16.399999999999999</v>
      </c>
      <c r="Q456" t="s">
        <v>8307</v>
      </c>
      <c r="R456" t="s">
        <v>8313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10">
        <f t="shared" si="28"/>
        <v>0</v>
      </c>
      <c r="P457">
        <f t="shared" si="29"/>
        <v>22.5</v>
      </c>
      <c r="Q457" t="s">
        <v>8307</v>
      </c>
      <c r="R457" t="s">
        <v>8313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10">
        <f t="shared" si="28"/>
        <v>1</v>
      </c>
      <c r="P458">
        <f t="shared" si="29"/>
        <v>20.329999999999998</v>
      </c>
      <c r="Q458" t="s">
        <v>8307</v>
      </c>
      <c r="R458" t="s">
        <v>8313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10">
        <f t="shared" si="28"/>
        <v>0</v>
      </c>
      <c r="P459">
        <f t="shared" si="29"/>
        <v>0</v>
      </c>
      <c r="Q459" t="s">
        <v>8307</v>
      </c>
      <c r="R459" t="s">
        <v>8313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10">
        <f t="shared" si="28"/>
        <v>8</v>
      </c>
      <c r="P460">
        <f t="shared" si="29"/>
        <v>16.760000000000002</v>
      </c>
      <c r="Q460" t="s">
        <v>8307</v>
      </c>
      <c r="R460" t="s">
        <v>8313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10">
        <f t="shared" si="28"/>
        <v>0</v>
      </c>
      <c r="P461">
        <f t="shared" si="29"/>
        <v>25</v>
      </c>
      <c r="Q461" t="s">
        <v>8307</v>
      </c>
      <c r="R461" t="s">
        <v>8313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10">
        <f t="shared" si="28"/>
        <v>0</v>
      </c>
      <c r="P462">
        <f t="shared" si="29"/>
        <v>12.5</v>
      </c>
      <c r="Q462" t="s">
        <v>8307</v>
      </c>
      <c r="R462" t="s">
        <v>8313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10">
        <f t="shared" si="28"/>
        <v>0</v>
      </c>
      <c r="P463">
        <f t="shared" si="29"/>
        <v>0</v>
      </c>
      <c r="Q463" t="s">
        <v>8307</v>
      </c>
      <c r="R463" t="s">
        <v>8313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10">
        <f t="shared" si="28"/>
        <v>0</v>
      </c>
      <c r="P464">
        <f t="shared" si="29"/>
        <v>0</v>
      </c>
      <c r="Q464" t="s">
        <v>8307</v>
      </c>
      <c r="R464" t="s">
        <v>8313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10">
        <f t="shared" si="28"/>
        <v>2</v>
      </c>
      <c r="P465">
        <f t="shared" si="29"/>
        <v>113.64</v>
      </c>
      <c r="Q465" t="s">
        <v>8307</v>
      </c>
      <c r="R465" t="s">
        <v>8313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10">
        <f t="shared" si="28"/>
        <v>0</v>
      </c>
      <c r="P466">
        <f t="shared" si="29"/>
        <v>1</v>
      </c>
      <c r="Q466" t="s">
        <v>8307</v>
      </c>
      <c r="R466" t="s">
        <v>8313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10">
        <f t="shared" si="28"/>
        <v>27</v>
      </c>
      <c r="P467">
        <f t="shared" si="29"/>
        <v>17.25</v>
      </c>
      <c r="Q467" t="s">
        <v>8307</v>
      </c>
      <c r="R467" t="s">
        <v>8313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10">
        <f t="shared" si="28"/>
        <v>1</v>
      </c>
      <c r="P468">
        <f t="shared" si="29"/>
        <v>15.2</v>
      </c>
      <c r="Q468" t="s">
        <v>8307</v>
      </c>
      <c r="R468" t="s">
        <v>8313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10">
        <f t="shared" si="28"/>
        <v>22</v>
      </c>
      <c r="P469">
        <f t="shared" si="29"/>
        <v>110.64</v>
      </c>
      <c r="Q469" t="s">
        <v>8307</v>
      </c>
      <c r="R469" t="s">
        <v>8313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10">
        <f t="shared" si="28"/>
        <v>0</v>
      </c>
      <c r="P470">
        <f t="shared" si="29"/>
        <v>0</v>
      </c>
      <c r="Q470" t="s">
        <v>8307</v>
      </c>
      <c r="R470" t="s">
        <v>8313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10">
        <f t="shared" si="28"/>
        <v>0</v>
      </c>
      <c r="P471">
        <f t="shared" si="29"/>
        <v>0</v>
      </c>
      <c r="Q471" t="s">
        <v>8307</v>
      </c>
      <c r="R471" t="s">
        <v>8313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10">
        <f t="shared" si="28"/>
        <v>1</v>
      </c>
      <c r="P472">
        <f t="shared" si="29"/>
        <v>25.5</v>
      </c>
      <c r="Q472" t="s">
        <v>8307</v>
      </c>
      <c r="R472" t="s">
        <v>8313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10">
        <f t="shared" si="28"/>
        <v>12</v>
      </c>
      <c r="P473">
        <f t="shared" si="29"/>
        <v>38.479999999999997</v>
      </c>
      <c r="Q473" t="s">
        <v>8307</v>
      </c>
      <c r="R473" t="s">
        <v>8313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10">
        <f t="shared" si="28"/>
        <v>18</v>
      </c>
      <c r="P474">
        <f t="shared" si="29"/>
        <v>28.2</v>
      </c>
      <c r="Q474" t="s">
        <v>8307</v>
      </c>
      <c r="R474" t="s">
        <v>8313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10">
        <f t="shared" si="28"/>
        <v>3</v>
      </c>
      <c r="P475">
        <f t="shared" si="29"/>
        <v>61.5</v>
      </c>
      <c r="Q475" t="s">
        <v>8307</v>
      </c>
      <c r="R475" t="s">
        <v>8313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10">
        <f t="shared" si="28"/>
        <v>0</v>
      </c>
      <c r="P476">
        <f t="shared" si="29"/>
        <v>1</v>
      </c>
      <c r="Q476" t="s">
        <v>8307</v>
      </c>
      <c r="R476" t="s">
        <v>8313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10">
        <f t="shared" si="28"/>
        <v>0</v>
      </c>
      <c r="P477">
        <f t="shared" si="29"/>
        <v>0</v>
      </c>
      <c r="Q477" t="s">
        <v>8307</v>
      </c>
      <c r="R477" t="s">
        <v>8313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10">
        <f t="shared" si="28"/>
        <v>2</v>
      </c>
      <c r="P478">
        <f t="shared" si="29"/>
        <v>39.57</v>
      </c>
      <c r="Q478" t="s">
        <v>8307</v>
      </c>
      <c r="R478" t="s">
        <v>8313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10">
        <f t="shared" si="28"/>
        <v>0</v>
      </c>
      <c r="P479">
        <f t="shared" si="29"/>
        <v>0</v>
      </c>
      <c r="Q479" t="s">
        <v>8307</v>
      </c>
      <c r="R479" t="s">
        <v>8313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10">
        <f t="shared" si="28"/>
        <v>0</v>
      </c>
      <c r="P480">
        <f t="shared" si="29"/>
        <v>0</v>
      </c>
      <c r="Q480" t="s">
        <v>8307</v>
      </c>
      <c r="R480" t="s">
        <v>8313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10">
        <f t="shared" si="28"/>
        <v>33</v>
      </c>
      <c r="P481">
        <f t="shared" si="29"/>
        <v>88.8</v>
      </c>
      <c r="Q481" t="s">
        <v>8307</v>
      </c>
      <c r="R481" t="s">
        <v>8313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10">
        <f t="shared" si="28"/>
        <v>19</v>
      </c>
      <c r="P482">
        <f t="shared" si="29"/>
        <v>55.46</v>
      </c>
      <c r="Q482" t="s">
        <v>8307</v>
      </c>
      <c r="R482" t="s">
        <v>8313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10">
        <f t="shared" si="28"/>
        <v>6</v>
      </c>
      <c r="P483">
        <f t="shared" si="29"/>
        <v>87.14</v>
      </c>
      <c r="Q483" t="s">
        <v>8307</v>
      </c>
      <c r="R483" t="s">
        <v>8313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10">
        <f t="shared" si="28"/>
        <v>0</v>
      </c>
      <c r="P484">
        <f t="shared" si="29"/>
        <v>10</v>
      </c>
      <c r="Q484" t="s">
        <v>8307</v>
      </c>
      <c r="R484" t="s">
        <v>8313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10">
        <f t="shared" si="28"/>
        <v>50</v>
      </c>
      <c r="P485">
        <f t="shared" si="29"/>
        <v>51.22</v>
      </c>
      <c r="Q485" t="s">
        <v>8307</v>
      </c>
      <c r="R485" t="s">
        <v>8313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10">
        <f t="shared" si="28"/>
        <v>0</v>
      </c>
      <c r="P486">
        <f t="shared" si="29"/>
        <v>13.55</v>
      </c>
      <c r="Q486" t="s">
        <v>8307</v>
      </c>
      <c r="R486" t="s">
        <v>8313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10">
        <f t="shared" si="28"/>
        <v>22</v>
      </c>
      <c r="P487">
        <f t="shared" si="29"/>
        <v>66.52</v>
      </c>
      <c r="Q487" t="s">
        <v>8307</v>
      </c>
      <c r="R487" t="s">
        <v>8313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10">
        <f t="shared" si="28"/>
        <v>0</v>
      </c>
      <c r="P488">
        <f t="shared" si="29"/>
        <v>50</v>
      </c>
      <c r="Q488" t="s">
        <v>8307</v>
      </c>
      <c r="R488" t="s">
        <v>8313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10">
        <f t="shared" si="28"/>
        <v>0</v>
      </c>
      <c r="P489">
        <f t="shared" si="29"/>
        <v>0</v>
      </c>
      <c r="Q489" t="s">
        <v>8307</v>
      </c>
      <c r="R489" t="s">
        <v>8313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10">
        <f t="shared" si="28"/>
        <v>0</v>
      </c>
      <c r="P490">
        <f t="shared" si="29"/>
        <v>0</v>
      </c>
      <c r="Q490" t="s">
        <v>8307</v>
      </c>
      <c r="R490" t="s">
        <v>8313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10">
        <f t="shared" si="28"/>
        <v>0</v>
      </c>
      <c r="P491">
        <f t="shared" si="29"/>
        <v>71.67</v>
      </c>
      <c r="Q491" t="s">
        <v>8307</v>
      </c>
      <c r="R491" t="s">
        <v>8313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10">
        <f t="shared" si="28"/>
        <v>0</v>
      </c>
      <c r="P492">
        <f t="shared" si="29"/>
        <v>0</v>
      </c>
      <c r="Q492" t="s">
        <v>8307</v>
      </c>
      <c r="R492" t="s">
        <v>8313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10">
        <f t="shared" si="28"/>
        <v>0</v>
      </c>
      <c r="P493">
        <f t="shared" si="29"/>
        <v>0</v>
      </c>
      <c r="Q493" t="s">
        <v>8307</v>
      </c>
      <c r="R493" t="s">
        <v>8313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10">
        <f t="shared" si="28"/>
        <v>0</v>
      </c>
      <c r="P494">
        <f t="shared" si="29"/>
        <v>0</v>
      </c>
      <c r="Q494" t="s">
        <v>8307</v>
      </c>
      <c r="R494" t="s">
        <v>8313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10">
        <f t="shared" si="28"/>
        <v>0</v>
      </c>
      <c r="P495">
        <f t="shared" si="29"/>
        <v>0</v>
      </c>
      <c r="Q495" t="s">
        <v>8307</v>
      </c>
      <c r="R495" t="s">
        <v>8313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10">
        <f t="shared" si="28"/>
        <v>0</v>
      </c>
      <c r="P496">
        <f t="shared" si="29"/>
        <v>10.33</v>
      </c>
      <c r="Q496" t="s">
        <v>8307</v>
      </c>
      <c r="R496" t="s">
        <v>8313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10">
        <f t="shared" si="28"/>
        <v>0</v>
      </c>
      <c r="P497">
        <f t="shared" si="29"/>
        <v>0</v>
      </c>
      <c r="Q497" t="s">
        <v>8307</v>
      </c>
      <c r="R497" t="s">
        <v>8313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10">
        <f t="shared" si="28"/>
        <v>0</v>
      </c>
      <c r="P498">
        <f t="shared" si="29"/>
        <v>1</v>
      </c>
      <c r="Q498" t="s">
        <v>8307</v>
      </c>
      <c r="R498" t="s">
        <v>8313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10">
        <f t="shared" si="28"/>
        <v>1</v>
      </c>
      <c r="P499">
        <f t="shared" si="29"/>
        <v>10</v>
      </c>
      <c r="Q499" t="s">
        <v>8307</v>
      </c>
      <c r="R499" t="s">
        <v>8313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10">
        <f t="shared" si="28"/>
        <v>5</v>
      </c>
      <c r="P500">
        <f t="shared" si="29"/>
        <v>136.09</v>
      </c>
      <c r="Q500" t="s">
        <v>8307</v>
      </c>
      <c r="R500" t="s">
        <v>8313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10">
        <f t="shared" si="28"/>
        <v>10</v>
      </c>
      <c r="P501">
        <f t="shared" si="29"/>
        <v>73.459999999999994</v>
      </c>
      <c r="Q501" t="s">
        <v>8307</v>
      </c>
      <c r="R501" t="s">
        <v>8313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10">
        <f t="shared" si="28"/>
        <v>3</v>
      </c>
      <c r="P502">
        <f t="shared" si="29"/>
        <v>53.75</v>
      </c>
      <c r="Q502" t="s">
        <v>8307</v>
      </c>
      <c r="R502" t="s">
        <v>8313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10">
        <f t="shared" si="28"/>
        <v>0</v>
      </c>
      <c r="P503">
        <f t="shared" si="29"/>
        <v>0</v>
      </c>
      <c r="Q503" t="s">
        <v>8307</v>
      </c>
      <c r="R503" t="s">
        <v>8313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10">
        <f t="shared" si="28"/>
        <v>1</v>
      </c>
      <c r="P504">
        <f t="shared" si="29"/>
        <v>57.5</v>
      </c>
      <c r="Q504" t="s">
        <v>8307</v>
      </c>
      <c r="R504" t="s">
        <v>8313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10">
        <f t="shared" si="28"/>
        <v>2</v>
      </c>
      <c r="P505">
        <f t="shared" si="29"/>
        <v>12.67</v>
      </c>
      <c r="Q505" t="s">
        <v>8307</v>
      </c>
      <c r="R505" t="s">
        <v>8313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10">
        <f t="shared" si="28"/>
        <v>1</v>
      </c>
      <c r="P506">
        <f t="shared" si="29"/>
        <v>67</v>
      </c>
      <c r="Q506" t="s">
        <v>8307</v>
      </c>
      <c r="R506" t="s">
        <v>8313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10">
        <f t="shared" si="28"/>
        <v>0</v>
      </c>
      <c r="P507">
        <f t="shared" si="29"/>
        <v>3.71</v>
      </c>
      <c r="Q507" t="s">
        <v>8307</v>
      </c>
      <c r="R507" t="s">
        <v>8313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10">
        <f t="shared" si="28"/>
        <v>0</v>
      </c>
      <c r="P508">
        <f t="shared" si="29"/>
        <v>250</v>
      </c>
      <c r="Q508" t="s">
        <v>8307</v>
      </c>
      <c r="R508" t="s">
        <v>8313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10">
        <f t="shared" si="28"/>
        <v>3</v>
      </c>
      <c r="P509">
        <f t="shared" si="29"/>
        <v>64</v>
      </c>
      <c r="Q509" t="s">
        <v>8307</v>
      </c>
      <c r="R509" t="s">
        <v>8313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10">
        <f t="shared" si="28"/>
        <v>1</v>
      </c>
      <c r="P510">
        <f t="shared" si="29"/>
        <v>133.33000000000001</v>
      </c>
      <c r="Q510" t="s">
        <v>8307</v>
      </c>
      <c r="R510" t="s">
        <v>8313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10">
        <f t="shared" si="28"/>
        <v>0</v>
      </c>
      <c r="P511">
        <f t="shared" si="29"/>
        <v>10</v>
      </c>
      <c r="Q511" t="s">
        <v>8307</v>
      </c>
      <c r="R511" t="s">
        <v>8313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10">
        <f t="shared" si="28"/>
        <v>0</v>
      </c>
      <c r="P512">
        <f t="shared" si="29"/>
        <v>0</v>
      </c>
      <c r="Q512" t="s">
        <v>8307</v>
      </c>
      <c r="R512" t="s">
        <v>8313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10">
        <f t="shared" si="28"/>
        <v>3</v>
      </c>
      <c r="P513">
        <f t="shared" si="29"/>
        <v>30</v>
      </c>
      <c r="Q513" t="s">
        <v>8307</v>
      </c>
      <c r="R513" t="s">
        <v>8313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10">
        <f t="shared" si="28"/>
        <v>0</v>
      </c>
      <c r="P514">
        <f t="shared" si="29"/>
        <v>5.5</v>
      </c>
      <c r="Q514" t="s">
        <v>8307</v>
      </c>
      <c r="R514" t="s">
        <v>8313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10">
        <f t="shared" ref="O515:O578" si="32">ROUND(E515/D515*100,0)</f>
        <v>14</v>
      </c>
      <c r="P515">
        <f t="shared" ref="P515:P578" si="33">IFERROR(ROUND(E515/L515,2),0)</f>
        <v>102.38</v>
      </c>
      <c r="Q515" t="s">
        <v>8307</v>
      </c>
      <c r="R515" t="s">
        <v>8313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10">
        <f t="shared" si="32"/>
        <v>3</v>
      </c>
      <c r="P516">
        <f t="shared" si="33"/>
        <v>16.670000000000002</v>
      </c>
      <c r="Q516" t="s">
        <v>8307</v>
      </c>
      <c r="R516" t="s">
        <v>8313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10">
        <f t="shared" si="32"/>
        <v>25</v>
      </c>
      <c r="P517">
        <f t="shared" si="33"/>
        <v>725.03</v>
      </c>
      <c r="Q517" t="s">
        <v>8307</v>
      </c>
      <c r="R517" t="s">
        <v>8313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10">
        <f t="shared" si="32"/>
        <v>0</v>
      </c>
      <c r="P518">
        <f t="shared" si="33"/>
        <v>0</v>
      </c>
      <c r="Q518" t="s">
        <v>8307</v>
      </c>
      <c r="R518" t="s">
        <v>8313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10">
        <f t="shared" si="32"/>
        <v>1</v>
      </c>
      <c r="P519">
        <f t="shared" si="33"/>
        <v>68.33</v>
      </c>
      <c r="Q519" t="s">
        <v>8307</v>
      </c>
      <c r="R519" t="s">
        <v>8313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10">
        <f t="shared" si="32"/>
        <v>0</v>
      </c>
      <c r="P520">
        <f t="shared" si="33"/>
        <v>0</v>
      </c>
      <c r="Q520" t="s">
        <v>8307</v>
      </c>
      <c r="R520" t="s">
        <v>8313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10">
        <f t="shared" si="32"/>
        <v>23</v>
      </c>
      <c r="P521">
        <f t="shared" si="33"/>
        <v>39.229999999999997</v>
      </c>
      <c r="Q521" t="s">
        <v>8307</v>
      </c>
      <c r="R521" t="s">
        <v>8313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10">
        <f t="shared" si="32"/>
        <v>102</v>
      </c>
      <c r="P522">
        <f t="shared" si="33"/>
        <v>150.15</v>
      </c>
      <c r="Q522" t="s">
        <v>8314</v>
      </c>
      <c r="R522" t="s">
        <v>8315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0">
        <f t="shared" si="32"/>
        <v>105</v>
      </c>
      <c r="P523">
        <f t="shared" si="33"/>
        <v>93.43</v>
      </c>
      <c r="Q523" t="s">
        <v>8314</v>
      </c>
      <c r="R523" t="s">
        <v>8315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10">
        <f t="shared" si="32"/>
        <v>115</v>
      </c>
      <c r="P524">
        <f t="shared" si="33"/>
        <v>110.97</v>
      </c>
      <c r="Q524" t="s">
        <v>8314</v>
      </c>
      <c r="R524" t="s">
        <v>8315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10">
        <f t="shared" si="32"/>
        <v>121</v>
      </c>
      <c r="P525">
        <f t="shared" si="33"/>
        <v>71.790000000000006</v>
      </c>
      <c r="Q525" t="s">
        <v>8314</v>
      </c>
      <c r="R525" t="s">
        <v>8315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10">
        <f t="shared" si="32"/>
        <v>109</v>
      </c>
      <c r="P526">
        <f t="shared" si="33"/>
        <v>29.26</v>
      </c>
      <c r="Q526" t="s">
        <v>8314</v>
      </c>
      <c r="R526" t="s">
        <v>8315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10">
        <f t="shared" si="32"/>
        <v>100</v>
      </c>
      <c r="P527">
        <f t="shared" si="33"/>
        <v>1000</v>
      </c>
      <c r="Q527" t="s">
        <v>8314</v>
      </c>
      <c r="R527" t="s">
        <v>8315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10">
        <f t="shared" si="32"/>
        <v>114</v>
      </c>
      <c r="P528">
        <f t="shared" si="33"/>
        <v>74.349999999999994</v>
      </c>
      <c r="Q528" t="s">
        <v>8314</v>
      </c>
      <c r="R528" t="s">
        <v>8315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10">
        <f t="shared" si="32"/>
        <v>101</v>
      </c>
      <c r="P529">
        <f t="shared" si="33"/>
        <v>63.83</v>
      </c>
      <c r="Q529" t="s">
        <v>8314</v>
      </c>
      <c r="R529" t="s">
        <v>8315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10">
        <f t="shared" si="32"/>
        <v>116</v>
      </c>
      <c r="P530">
        <f t="shared" si="33"/>
        <v>44.33</v>
      </c>
      <c r="Q530" t="s">
        <v>8314</v>
      </c>
      <c r="R530" t="s">
        <v>8315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10">
        <f t="shared" si="32"/>
        <v>130</v>
      </c>
      <c r="P531">
        <f t="shared" si="33"/>
        <v>86.94</v>
      </c>
      <c r="Q531" t="s">
        <v>8314</v>
      </c>
      <c r="R531" t="s">
        <v>8315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0">
        <f t="shared" si="32"/>
        <v>108</v>
      </c>
      <c r="P532">
        <f t="shared" si="33"/>
        <v>126.55</v>
      </c>
      <c r="Q532" t="s">
        <v>8314</v>
      </c>
      <c r="R532" t="s">
        <v>8315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10">
        <f t="shared" si="32"/>
        <v>100</v>
      </c>
      <c r="P533">
        <f t="shared" si="33"/>
        <v>129.03</v>
      </c>
      <c r="Q533" t="s">
        <v>8314</v>
      </c>
      <c r="R533" t="s">
        <v>8315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10">
        <f t="shared" si="32"/>
        <v>123</v>
      </c>
      <c r="P534">
        <f t="shared" si="33"/>
        <v>71.239999999999995</v>
      </c>
      <c r="Q534" t="s">
        <v>8314</v>
      </c>
      <c r="R534" t="s">
        <v>8315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10">
        <f t="shared" si="32"/>
        <v>100</v>
      </c>
      <c r="P535">
        <f t="shared" si="33"/>
        <v>117.88</v>
      </c>
      <c r="Q535" t="s">
        <v>8314</v>
      </c>
      <c r="R535" t="s">
        <v>8315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0">
        <f t="shared" si="32"/>
        <v>105</v>
      </c>
      <c r="P536">
        <f t="shared" si="33"/>
        <v>327.08</v>
      </c>
      <c r="Q536" t="s">
        <v>8314</v>
      </c>
      <c r="R536" t="s">
        <v>8315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10">
        <f t="shared" si="32"/>
        <v>103</v>
      </c>
      <c r="P537">
        <f t="shared" si="33"/>
        <v>34.75</v>
      </c>
      <c r="Q537" t="s">
        <v>8314</v>
      </c>
      <c r="R537" t="s">
        <v>8315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10">
        <f t="shared" si="32"/>
        <v>118</v>
      </c>
      <c r="P538">
        <f t="shared" si="33"/>
        <v>100.06</v>
      </c>
      <c r="Q538" t="s">
        <v>8314</v>
      </c>
      <c r="R538" t="s">
        <v>8315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10">
        <f t="shared" si="32"/>
        <v>121</v>
      </c>
      <c r="P539">
        <f t="shared" si="33"/>
        <v>40.85</v>
      </c>
      <c r="Q539" t="s">
        <v>8314</v>
      </c>
      <c r="R539" t="s">
        <v>8315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10">
        <f t="shared" si="32"/>
        <v>302</v>
      </c>
      <c r="P540">
        <f t="shared" si="33"/>
        <v>252.02</v>
      </c>
      <c r="Q540" t="s">
        <v>8314</v>
      </c>
      <c r="R540" t="s">
        <v>8315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10">
        <f t="shared" si="32"/>
        <v>101</v>
      </c>
      <c r="P541">
        <f t="shared" si="33"/>
        <v>25.16</v>
      </c>
      <c r="Q541" t="s">
        <v>8314</v>
      </c>
      <c r="R541" t="s">
        <v>8315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10">
        <f t="shared" si="32"/>
        <v>0</v>
      </c>
      <c r="P542">
        <f t="shared" si="33"/>
        <v>1</v>
      </c>
      <c r="Q542" t="s">
        <v>8316</v>
      </c>
      <c r="R542" t="s">
        <v>8317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10">
        <f t="shared" si="32"/>
        <v>1</v>
      </c>
      <c r="P543">
        <f t="shared" si="33"/>
        <v>25</v>
      </c>
      <c r="Q543" t="s">
        <v>8316</v>
      </c>
      <c r="R543" t="s">
        <v>8317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10">
        <f t="shared" si="32"/>
        <v>0</v>
      </c>
      <c r="P544">
        <f t="shared" si="33"/>
        <v>1</v>
      </c>
      <c r="Q544" t="s">
        <v>8316</v>
      </c>
      <c r="R544" t="s">
        <v>8317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10">
        <f t="shared" si="32"/>
        <v>0</v>
      </c>
      <c r="P545">
        <f t="shared" si="33"/>
        <v>35</v>
      </c>
      <c r="Q545" t="s">
        <v>8316</v>
      </c>
      <c r="R545" t="s">
        <v>8317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10">
        <f t="shared" si="32"/>
        <v>1</v>
      </c>
      <c r="P546">
        <f t="shared" si="33"/>
        <v>3</v>
      </c>
      <c r="Q546" t="s">
        <v>8316</v>
      </c>
      <c r="R546" t="s">
        <v>8317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10">
        <f t="shared" si="32"/>
        <v>27</v>
      </c>
      <c r="P547">
        <f t="shared" si="33"/>
        <v>402.71</v>
      </c>
      <c r="Q547" t="s">
        <v>8316</v>
      </c>
      <c r="R547" t="s">
        <v>8317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10">
        <f t="shared" si="32"/>
        <v>0</v>
      </c>
      <c r="P548">
        <f t="shared" si="33"/>
        <v>26</v>
      </c>
      <c r="Q548" t="s">
        <v>8316</v>
      </c>
      <c r="R548" t="s">
        <v>8317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10">
        <f t="shared" si="32"/>
        <v>0</v>
      </c>
      <c r="P549">
        <f t="shared" si="33"/>
        <v>0</v>
      </c>
      <c r="Q549" t="s">
        <v>8316</v>
      </c>
      <c r="R549" t="s">
        <v>8317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10">
        <f t="shared" si="32"/>
        <v>0</v>
      </c>
      <c r="P550">
        <f t="shared" si="33"/>
        <v>9</v>
      </c>
      <c r="Q550" t="s">
        <v>8316</v>
      </c>
      <c r="R550" t="s">
        <v>8317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10">
        <f t="shared" si="32"/>
        <v>3</v>
      </c>
      <c r="P551">
        <f t="shared" si="33"/>
        <v>8.5</v>
      </c>
      <c r="Q551" t="s">
        <v>8316</v>
      </c>
      <c r="R551" t="s">
        <v>8317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10">
        <f t="shared" si="32"/>
        <v>1</v>
      </c>
      <c r="P552">
        <f t="shared" si="33"/>
        <v>8.75</v>
      </c>
      <c r="Q552" t="s">
        <v>8316</v>
      </c>
      <c r="R552" t="s">
        <v>8317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10">
        <f t="shared" si="32"/>
        <v>5</v>
      </c>
      <c r="P553">
        <f t="shared" si="33"/>
        <v>135.04</v>
      </c>
      <c r="Q553" t="s">
        <v>8316</v>
      </c>
      <c r="R553" t="s">
        <v>8317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10">
        <f t="shared" si="32"/>
        <v>0</v>
      </c>
      <c r="P554">
        <f t="shared" si="33"/>
        <v>0</v>
      </c>
      <c r="Q554" t="s">
        <v>8316</v>
      </c>
      <c r="R554" t="s">
        <v>8317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10">
        <f t="shared" si="32"/>
        <v>0</v>
      </c>
      <c r="P555">
        <f t="shared" si="33"/>
        <v>20.5</v>
      </c>
      <c r="Q555" t="s">
        <v>8316</v>
      </c>
      <c r="R555" t="s">
        <v>8317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10">
        <f t="shared" si="32"/>
        <v>37</v>
      </c>
      <c r="P556">
        <f t="shared" si="33"/>
        <v>64.36</v>
      </c>
      <c r="Q556" t="s">
        <v>8316</v>
      </c>
      <c r="R556" t="s">
        <v>8317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10">
        <f t="shared" si="32"/>
        <v>0</v>
      </c>
      <c r="P557">
        <f t="shared" si="33"/>
        <v>0</v>
      </c>
      <c r="Q557" t="s">
        <v>8316</v>
      </c>
      <c r="R557" t="s">
        <v>8317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10">
        <f t="shared" si="32"/>
        <v>3</v>
      </c>
      <c r="P558">
        <f t="shared" si="33"/>
        <v>200</v>
      </c>
      <c r="Q558" t="s">
        <v>8316</v>
      </c>
      <c r="R558" t="s">
        <v>8317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10">
        <f t="shared" si="32"/>
        <v>1</v>
      </c>
      <c r="P559">
        <f t="shared" si="33"/>
        <v>68.3</v>
      </c>
      <c r="Q559" t="s">
        <v>8316</v>
      </c>
      <c r="R559" t="s">
        <v>8317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10">
        <f t="shared" si="32"/>
        <v>0</v>
      </c>
      <c r="P560">
        <f t="shared" si="33"/>
        <v>0</v>
      </c>
      <c r="Q560" t="s">
        <v>8316</v>
      </c>
      <c r="R560" t="s">
        <v>8317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10">
        <f t="shared" si="32"/>
        <v>0</v>
      </c>
      <c r="P561">
        <f t="shared" si="33"/>
        <v>50</v>
      </c>
      <c r="Q561" t="s">
        <v>8316</v>
      </c>
      <c r="R561" t="s">
        <v>8317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10">
        <f t="shared" si="32"/>
        <v>0</v>
      </c>
      <c r="P562">
        <f t="shared" si="33"/>
        <v>4</v>
      </c>
      <c r="Q562" t="s">
        <v>8316</v>
      </c>
      <c r="R562" t="s">
        <v>8317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10">
        <f t="shared" si="32"/>
        <v>0</v>
      </c>
      <c r="P563">
        <f t="shared" si="33"/>
        <v>27.5</v>
      </c>
      <c r="Q563" t="s">
        <v>8316</v>
      </c>
      <c r="R563" t="s">
        <v>8317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10">
        <f t="shared" si="32"/>
        <v>0</v>
      </c>
      <c r="P564">
        <f t="shared" si="33"/>
        <v>0</v>
      </c>
      <c r="Q564" t="s">
        <v>8316</v>
      </c>
      <c r="R564" t="s">
        <v>8317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10">
        <f t="shared" si="32"/>
        <v>0</v>
      </c>
      <c r="P565">
        <f t="shared" si="33"/>
        <v>34</v>
      </c>
      <c r="Q565" t="s">
        <v>8316</v>
      </c>
      <c r="R565" t="s">
        <v>8317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10">
        <f t="shared" si="32"/>
        <v>0</v>
      </c>
      <c r="P566">
        <f t="shared" si="33"/>
        <v>1</v>
      </c>
      <c r="Q566" t="s">
        <v>8316</v>
      </c>
      <c r="R566" t="s">
        <v>8317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10">
        <f t="shared" si="32"/>
        <v>0</v>
      </c>
      <c r="P567">
        <f t="shared" si="33"/>
        <v>0</v>
      </c>
      <c r="Q567" t="s">
        <v>8316</v>
      </c>
      <c r="R567" t="s">
        <v>8317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10">
        <f t="shared" si="32"/>
        <v>0</v>
      </c>
      <c r="P568">
        <f t="shared" si="33"/>
        <v>1</v>
      </c>
      <c r="Q568" t="s">
        <v>8316</v>
      </c>
      <c r="R568" t="s">
        <v>8317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10">
        <f t="shared" si="32"/>
        <v>0</v>
      </c>
      <c r="P569">
        <f t="shared" si="33"/>
        <v>0</v>
      </c>
      <c r="Q569" t="s">
        <v>8316</v>
      </c>
      <c r="R569" t="s">
        <v>8317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10">
        <f t="shared" si="32"/>
        <v>1</v>
      </c>
      <c r="P570">
        <f t="shared" si="33"/>
        <v>49</v>
      </c>
      <c r="Q570" t="s">
        <v>8316</v>
      </c>
      <c r="R570" t="s">
        <v>8317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10">
        <f t="shared" si="32"/>
        <v>1</v>
      </c>
      <c r="P571">
        <f t="shared" si="33"/>
        <v>20</v>
      </c>
      <c r="Q571" t="s">
        <v>8316</v>
      </c>
      <c r="R571" t="s">
        <v>8317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10">
        <f t="shared" si="32"/>
        <v>0</v>
      </c>
      <c r="P572">
        <f t="shared" si="33"/>
        <v>142</v>
      </c>
      <c r="Q572" t="s">
        <v>8316</v>
      </c>
      <c r="R572" t="s">
        <v>8317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10">
        <f t="shared" si="32"/>
        <v>0</v>
      </c>
      <c r="P573">
        <f t="shared" si="33"/>
        <v>53</v>
      </c>
      <c r="Q573" t="s">
        <v>8316</v>
      </c>
      <c r="R573" t="s">
        <v>8317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10">
        <f t="shared" si="32"/>
        <v>0</v>
      </c>
      <c r="P574">
        <f t="shared" si="33"/>
        <v>0</v>
      </c>
      <c r="Q574" t="s">
        <v>8316</v>
      </c>
      <c r="R574" t="s">
        <v>8317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10">
        <f t="shared" si="32"/>
        <v>0</v>
      </c>
      <c r="P575">
        <f t="shared" si="33"/>
        <v>38.44</v>
      </c>
      <c r="Q575" t="s">
        <v>8316</v>
      </c>
      <c r="R575" t="s">
        <v>8317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10">
        <f t="shared" si="32"/>
        <v>1</v>
      </c>
      <c r="P576">
        <f t="shared" si="33"/>
        <v>20</v>
      </c>
      <c r="Q576" t="s">
        <v>8316</v>
      </c>
      <c r="R576" t="s">
        <v>8317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10">
        <f t="shared" si="32"/>
        <v>0</v>
      </c>
      <c r="P577">
        <f t="shared" si="33"/>
        <v>64.75</v>
      </c>
      <c r="Q577" t="s">
        <v>8316</v>
      </c>
      <c r="R577" t="s">
        <v>8317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10">
        <f t="shared" si="32"/>
        <v>0</v>
      </c>
      <c r="P578">
        <f t="shared" si="33"/>
        <v>1</v>
      </c>
      <c r="Q578" t="s">
        <v>8316</v>
      </c>
      <c r="R578" t="s">
        <v>8317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10">
        <f t="shared" ref="O579:O642" si="36">ROUND(E579/D579*100,0)</f>
        <v>0</v>
      </c>
      <c r="P579">
        <f t="shared" ref="P579:P642" si="37">IFERROR(ROUND(E579/L579,2),0)</f>
        <v>10</v>
      </c>
      <c r="Q579" t="s">
        <v>8316</v>
      </c>
      <c r="R579" t="s">
        <v>8317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10">
        <f t="shared" si="36"/>
        <v>0</v>
      </c>
      <c r="P580">
        <f t="shared" si="37"/>
        <v>2</v>
      </c>
      <c r="Q580" t="s">
        <v>8316</v>
      </c>
      <c r="R580" t="s">
        <v>8317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10">
        <f t="shared" si="36"/>
        <v>1</v>
      </c>
      <c r="P581">
        <f t="shared" si="37"/>
        <v>35</v>
      </c>
      <c r="Q581" t="s">
        <v>8316</v>
      </c>
      <c r="R581" t="s">
        <v>8317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10">
        <f t="shared" si="36"/>
        <v>0</v>
      </c>
      <c r="P582">
        <f t="shared" si="37"/>
        <v>1</v>
      </c>
      <c r="Q582" t="s">
        <v>8316</v>
      </c>
      <c r="R582" t="s">
        <v>8317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10">
        <f t="shared" si="36"/>
        <v>0</v>
      </c>
      <c r="P583">
        <f t="shared" si="37"/>
        <v>0</v>
      </c>
      <c r="Q583" t="s">
        <v>8316</v>
      </c>
      <c r="R583" t="s">
        <v>8317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10">
        <f t="shared" si="36"/>
        <v>0</v>
      </c>
      <c r="P584">
        <f t="shared" si="37"/>
        <v>0</v>
      </c>
      <c r="Q584" t="s">
        <v>8316</v>
      </c>
      <c r="R584" t="s">
        <v>8317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10">
        <f t="shared" si="36"/>
        <v>0</v>
      </c>
      <c r="P585">
        <f t="shared" si="37"/>
        <v>1</v>
      </c>
      <c r="Q585" t="s">
        <v>8316</v>
      </c>
      <c r="R585" t="s">
        <v>8317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10">
        <f t="shared" si="36"/>
        <v>1</v>
      </c>
      <c r="P586">
        <f t="shared" si="37"/>
        <v>5</v>
      </c>
      <c r="Q586" t="s">
        <v>8316</v>
      </c>
      <c r="R586" t="s">
        <v>8317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10">
        <f t="shared" si="36"/>
        <v>0</v>
      </c>
      <c r="P587">
        <f t="shared" si="37"/>
        <v>0</v>
      </c>
      <c r="Q587" t="s">
        <v>8316</v>
      </c>
      <c r="R587" t="s">
        <v>8317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10">
        <f t="shared" si="36"/>
        <v>1</v>
      </c>
      <c r="P588">
        <f t="shared" si="37"/>
        <v>14</v>
      </c>
      <c r="Q588" t="s">
        <v>8316</v>
      </c>
      <c r="R588" t="s">
        <v>8317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10">
        <f t="shared" si="36"/>
        <v>9</v>
      </c>
      <c r="P589">
        <f t="shared" si="37"/>
        <v>389.29</v>
      </c>
      <c r="Q589" t="s">
        <v>8316</v>
      </c>
      <c r="R589" t="s">
        <v>8317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10">
        <f t="shared" si="36"/>
        <v>3</v>
      </c>
      <c r="P590">
        <f t="shared" si="37"/>
        <v>150.5</v>
      </c>
      <c r="Q590" t="s">
        <v>8316</v>
      </c>
      <c r="R590" t="s">
        <v>8317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10">
        <f t="shared" si="36"/>
        <v>0</v>
      </c>
      <c r="P591">
        <f t="shared" si="37"/>
        <v>1</v>
      </c>
      <c r="Q591" t="s">
        <v>8316</v>
      </c>
      <c r="R591" t="s">
        <v>8317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10">
        <f t="shared" si="36"/>
        <v>4</v>
      </c>
      <c r="P592">
        <f t="shared" si="37"/>
        <v>24.78</v>
      </c>
      <c r="Q592" t="s">
        <v>8316</v>
      </c>
      <c r="R592" t="s">
        <v>8317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10">
        <f t="shared" si="36"/>
        <v>0</v>
      </c>
      <c r="P593">
        <f t="shared" si="37"/>
        <v>30.5</v>
      </c>
      <c r="Q593" t="s">
        <v>8316</v>
      </c>
      <c r="R593" t="s">
        <v>8317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10">
        <f t="shared" si="36"/>
        <v>3</v>
      </c>
      <c r="P594">
        <f t="shared" si="37"/>
        <v>250</v>
      </c>
      <c r="Q594" t="s">
        <v>8316</v>
      </c>
      <c r="R594" t="s">
        <v>8317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10">
        <f t="shared" si="36"/>
        <v>23</v>
      </c>
      <c r="P595">
        <f t="shared" si="37"/>
        <v>16.43</v>
      </c>
      <c r="Q595" t="s">
        <v>8316</v>
      </c>
      <c r="R595" t="s">
        <v>8317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10">
        <f t="shared" si="36"/>
        <v>0</v>
      </c>
      <c r="P596">
        <f t="shared" si="37"/>
        <v>13</v>
      </c>
      <c r="Q596" t="s">
        <v>8316</v>
      </c>
      <c r="R596" t="s">
        <v>8317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10">
        <f t="shared" si="36"/>
        <v>0</v>
      </c>
      <c r="P597">
        <f t="shared" si="37"/>
        <v>53.25</v>
      </c>
      <c r="Q597" t="s">
        <v>8316</v>
      </c>
      <c r="R597" t="s">
        <v>8317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10">
        <f t="shared" si="36"/>
        <v>0</v>
      </c>
      <c r="P598">
        <f t="shared" si="37"/>
        <v>3</v>
      </c>
      <c r="Q598" t="s">
        <v>8316</v>
      </c>
      <c r="R598" t="s">
        <v>8317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10">
        <f t="shared" si="36"/>
        <v>0</v>
      </c>
      <c r="P599">
        <f t="shared" si="37"/>
        <v>10</v>
      </c>
      <c r="Q599" t="s">
        <v>8316</v>
      </c>
      <c r="R599" t="s">
        <v>8317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10">
        <f t="shared" si="36"/>
        <v>34</v>
      </c>
      <c r="P600">
        <f t="shared" si="37"/>
        <v>121.43</v>
      </c>
      <c r="Q600" t="s">
        <v>8316</v>
      </c>
      <c r="R600" t="s">
        <v>8317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10">
        <f t="shared" si="36"/>
        <v>0</v>
      </c>
      <c r="P601">
        <f t="shared" si="37"/>
        <v>15.5</v>
      </c>
      <c r="Q601" t="s">
        <v>8316</v>
      </c>
      <c r="R601" t="s">
        <v>8317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10">
        <f t="shared" si="36"/>
        <v>2</v>
      </c>
      <c r="P602">
        <f t="shared" si="37"/>
        <v>100</v>
      </c>
      <c r="Q602" t="s">
        <v>8316</v>
      </c>
      <c r="R602" t="s">
        <v>8317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10">
        <f t="shared" si="36"/>
        <v>1</v>
      </c>
      <c r="P603">
        <f t="shared" si="37"/>
        <v>23.33</v>
      </c>
      <c r="Q603" t="s">
        <v>8316</v>
      </c>
      <c r="R603" t="s">
        <v>8317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10">
        <f t="shared" si="36"/>
        <v>0</v>
      </c>
      <c r="P604">
        <f t="shared" si="37"/>
        <v>0</v>
      </c>
      <c r="Q604" t="s">
        <v>8316</v>
      </c>
      <c r="R604" t="s">
        <v>8317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10">
        <f t="shared" si="36"/>
        <v>4</v>
      </c>
      <c r="P605">
        <f t="shared" si="37"/>
        <v>45.39</v>
      </c>
      <c r="Q605" t="s">
        <v>8316</v>
      </c>
      <c r="R605" t="s">
        <v>8317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10">
        <f t="shared" si="36"/>
        <v>0</v>
      </c>
      <c r="P606">
        <f t="shared" si="37"/>
        <v>0</v>
      </c>
      <c r="Q606" t="s">
        <v>8316</v>
      </c>
      <c r="R606" t="s">
        <v>8317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10">
        <f t="shared" si="36"/>
        <v>3</v>
      </c>
      <c r="P607">
        <f t="shared" si="37"/>
        <v>16.38</v>
      </c>
      <c r="Q607" t="s">
        <v>8316</v>
      </c>
      <c r="R607" t="s">
        <v>8317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10">
        <f t="shared" si="36"/>
        <v>0</v>
      </c>
      <c r="P608">
        <f t="shared" si="37"/>
        <v>10</v>
      </c>
      <c r="Q608" t="s">
        <v>8316</v>
      </c>
      <c r="R608" t="s">
        <v>8317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10">
        <f t="shared" si="36"/>
        <v>0</v>
      </c>
      <c r="P609">
        <f t="shared" si="37"/>
        <v>0</v>
      </c>
      <c r="Q609" t="s">
        <v>8316</v>
      </c>
      <c r="R609" t="s">
        <v>8317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10">
        <f t="shared" si="36"/>
        <v>1</v>
      </c>
      <c r="P610">
        <f t="shared" si="37"/>
        <v>292.2</v>
      </c>
      <c r="Q610" t="s">
        <v>8316</v>
      </c>
      <c r="R610" t="s">
        <v>8317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10">
        <f t="shared" si="36"/>
        <v>1</v>
      </c>
      <c r="P611">
        <f t="shared" si="37"/>
        <v>5</v>
      </c>
      <c r="Q611" t="s">
        <v>8316</v>
      </c>
      <c r="R611" t="s">
        <v>8317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10">
        <f t="shared" si="36"/>
        <v>0</v>
      </c>
      <c r="P612">
        <f t="shared" si="37"/>
        <v>0</v>
      </c>
      <c r="Q612" t="s">
        <v>8316</v>
      </c>
      <c r="R612" t="s">
        <v>8317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10">
        <f t="shared" si="36"/>
        <v>0</v>
      </c>
      <c r="P613">
        <f t="shared" si="37"/>
        <v>0</v>
      </c>
      <c r="Q613" t="s">
        <v>8316</v>
      </c>
      <c r="R613" t="s">
        <v>8317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10">
        <f t="shared" si="36"/>
        <v>0</v>
      </c>
      <c r="P614">
        <f t="shared" si="37"/>
        <v>0</v>
      </c>
      <c r="Q614" t="s">
        <v>8316</v>
      </c>
      <c r="R614" t="s">
        <v>8317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10">
        <f t="shared" si="36"/>
        <v>21</v>
      </c>
      <c r="P615">
        <f t="shared" si="37"/>
        <v>105.93</v>
      </c>
      <c r="Q615" t="s">
        <v>8316</v>
      </c>
      <c r="R615" t="s">
        <v>8317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10">
        <f t="shared" si="36"/>
        <v>0</v>
      </c>
      <c r="P616">
        <f t="shared" si="37"/>
        <v>0</v>
      </c>
      <c r="Q616" t="s">
        <v>8316</v>
      </c>
      <c r="R616" t="s">
        <v>8317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10">
        <f t="shared" si="36"/>
        <v>0</v>
      </c>
      <c r="P617">
        <f t="shared" si="37"/>
        <v>0</v>
      </c>
      <c r="Q617" t="s">
        <v>8316</v>
      </c>
      <c r="R617" t="s">
        <v>8317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10">
        <f t="shared" si="36"/>
        <v>0</v>
      </c>
      <c r="P618">
        <f t="shared" si="37"/>
        <v>0</v>
      </c>
      <c r="Q618" t="s">
        <v>8316</v>
      </c>
      <c r="R618" t="s">
        <v>8317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10">
        <f t="shared" si="36"/>
        <v>3</v>
      </c>
      <c r="P619">
        <f t="shared" si="37"/>
        <v>20</v>
      </c>
      <c r="Q619" t="s">
        <v>8316</v>
      </c>
      <c r="R619" t="s">
        <v>8317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10">
        <f t="shared" si="36"/>
        <v>0</v>
      </c>
      <c r="P620">
        <f t="shared" si="37"/>
        <v>0</v>
      </c>
      <c r="Q620" t="s">
        <v>8316</v>
      </c>
      <c r="R620" t="s">
        <v>8317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10">
        <f t="shared" si="36"/>
        <v>0</v>
      </c>
      <c r="P621">
        <f t="shared" si="37"/>
        <v>1</v>
      </c>
      <c r="Q621" t="s">
        <v>8316</v>
      </c>
      <c r="R621" t="s">
        <v>8317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10">
        <f t="shared" si="36"/>
        <v>1</v>
      </c>
      <c r="P622">
        <f t="shared" si="37"/>
        <v>300</v>
      </c>
      <c r="Q622" t="s">
        <v>8316</v>
      </c>
      <c r="R622" t="s">
        <v>8317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10">
        <f t="shared" si="36"/>
        <v>1</v>
      </c>
      <c r="P623">
        <f t="shared" si="37"/>
        <v>87</v>
      </c>
      <c r="Q623" t="s">
        <v>8316</v>
      </c>
      <c r="R623" t="s">
        <v>8317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10">
        <f t="shared" si="36"/>
        <v>6</v>
      </c>
      <c r="P624">
        <f t="shared" si="37"/>
        <v>37.89</v>
      </c>
      <c r="Q624" t="s">
        <v>8316</v>
      </c>
      <c r="R624" t="s">
        <v>8317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10">
        <f t="shared" si="36"/>
        <v>0</v>
      </c>
      <c r="P625">
        <f t="shared" si="37"/>
        <v>0</v>
      </c>
      <c r="Q625" t="s">
        <v>8316</v>
      </c>
      <c r="R625" t="s">
        <v>8317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10">
        <f t="shared" si="36"/>
        <v>0</v>
      </c>
      <c r="P626">
        <f t="shared" si="37"/>
        <v>0</v>
      </c>
      <c r="Q626" t="s">
        <v>8316</v>
      </c>
      <c r="R626" t="s">
        <v>8317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10">
        <f t="shared" si="36"/>
        <v>0</v>
      </c>
      <c r="P627">
        <f t="shared" si="37"/>
        <v>0</v>
      </c>
      <c r="Q627" t="s">
        <v>8316</v>
      </c>
      <c r="R627" t="s">
        <v>8317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10">
        <f t="shared" si="36"/>
        <v>17</v>
      </c>
      <c r="P628">
        <f t="shared" si="37"/>
        <v>111.41</v>
      </c>
      <c r="Q628" t="s">
        <v>8316</v>
      </c>
      <c r="R628" t="s">
        <v>8317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10">
        <f t="shared" si="36"/>
        <v>0</v>
      </c>
      <c r="P629">
        <f t="shared" si="37"/>
        <v>90</v>
      </c>
      <c r="Q629" t="s">
        <v>8316</v>
      </c>
      <c r="R629" t="s">
        <v>8317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10">
        <f t="shared" si="36"/>
        <v>0</v>
      </c>
      <c r="P630">
        <f t="shared" si="37"/>
        <v>0</v>
      </c>
      <c r="Q630" t="s">
        <v>8316</v>
      </c>
      <c r="R630" t="s">
        <v>8317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10">
        <f t="shared" si="36"/>
        <v>0</v>
      </c>
      <c r="P631">
        <f t="shared" si="37"/>
        <v>116.67</v>
      </c>
      <c r="Q631" t="s">
        <v>8316</v>
      </c>
      <c r="R631" t="s">
        <v>8317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10">
        <f t="shared" si="36"/>
        <v>0</v>
      </c>
      <c r="P632">
        <f t="shared" si="37"/>
        <v>10</v>
      </c>
      <c r="Q632" t="s">
        <v>8316</v>
      </c>
      <c r="R632" t="s">
        <v>8317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10">
        <f t="shared" si="36"/>
        <v>1</v>
      </c>
      <c r="P633">
        <f t="shared" si="37"/>
        <v>76.67</v>
      </c>
      <c r="Q633" t="s">
        <v>8316</v>
      </c>
      <c r="R633" t="s">
        <v>8317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10">
        <f t="shared" si="36"/>
        <v>0</v>
      </c>
      <c r="P634">
        <f t="shared" si="37"/>
        <v>0</v>
      </c>
      <c r="Q634" t="s">
        <v>8316</v>
      </c>
      <c r="R634" t="s">
        <v>8317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10">
        <f t="shared" si="36"/>
        <v>12</v>
      </c>
      <c r="P635">
        <f t="shared" si="37"/>
        <v>49.8</v>
      </c>
      <c r="Q635" t="s">
        <v>8316</v>
      </c>
      <c r="R635" t="s">
        <v>8317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10">
        <f t="shared" si="36"/>
        <v>0</v>
      </c>
      <c r="P636">
        <f t="shared" si="37"/>
        <v>1</v>
      </c>
      <c r="Q636" t="s">
        <v>8316</v>
      </c>
      <c r="R636" t="s">
        <v>8317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10">
        <f t="shared" si="36"/>
        <v>0</v>
      </c>
      <c r="P637">
        <f t="shared" si="37"/>
        <v>2</v>
      </c>
      <c r="Q637" t="s">
        <v>8316</v>
      </c>
      <c r="R637" t="s">
        <v>8317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10">
        <f t="shared" si="36"/>
        <v>0</v>
      </c>
      <c r="P638">
        <f t="shared" si="37"/>
        <v>4</v>
      </c>
      <c r="Q638" t="s">
        <v>8316</v>
      </c>
      <c r="R638" t="s">
        <v>8317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10">
        <f t="shared" si="36"/>
        <v>0</v>
      </c>
      <c r="P639">
        <f t="shared" si="37"/>
        <v>0</v>
      </c>
      <c r="Q639" t="s">
        <v>8316</v>
      </c>
      <c r="R639" t="s">
        <v>8317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10">
        <f t="shared" si="36"/>
        <v>0</v>
      </c>
      <c r="P640">
        <f t="shared" si="37"/>
        <v>3</v>
      </c>
      <c r="Q640" t="s">
        <v>8316</v>
      </c>
      <c r="R640" t="s">
        <v>8317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10">
        <f t="shared" si="36"/>
        <v>0</v>
      </c>
      <c r="P641">
        <f t="shared" si="37"/>
        <v>1</v>
      </c>
      <c r="Q641" t="s">
        <v>8316</v>
      </c>
      <c r="R641" t="s">
        <v>8317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10">
        <f t="shared" si="36"/>
        <v>144</v>
      </c>
      <c r="P642">
        <f t="shared" si="37"/>
        <v>50.5</v>
      </c>
      <c r="Q642" t="s">
        <v>8316</v>
      </c>
      <c r="R642" t="s">
        <v>8318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10">
        <f t="shared" ref="O643:O706" si="40">ROUND(E643/D643*100,0)</f>
        <v>119</v>
      </c>
      <c r="P643">
        <f t="shared" ref="P643:P706" si="41">IFERROR(ROUND(E643/L643,2),0)</f>
        <v>151.32</v>
      </c>
      <c r="Q643" t="s">
        <v>8316</v>
      </c>
      <c r="R643" t="s">
        <v>8318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10">
        <f t="shared" si="40"/>
        <v>1460</v>
      </c>
      <c r="P644">
        <f t="shared" si="41"/>
        <v>134.36000000000001</v>
      </c>
      <c r="Q644" t="s">
        <v>8316</v>
      </c>
      <c r="R644" t="s">
        <v>8318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10">
        <f t="shared" si="40"/>
        <v>106</v>
      </c>
      <c r="P645">
        <f t="shared" si="41"/>
        <v>174.03</v>
      </c>
      <c r="Q645" t="s">
        <v>8316</v>
      </c>
      <c r="R645" t="s">
        <v>8318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10">
        <f t="shared" si="40"/>
        <v>300</v>
      </c>
      <c r="P646">
        <f t="shared" si="41"/>
        <v>73.489999999999995</v>
      </c>
      <c r="Q646" t="s">
        <v>8316</v>
      </c>
      <c r="R646" t="s">
        <v>8318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10">
        <f t="shared" si="40"/>
        <v>279</v>
      </c>
      <c r="P647">
        <f t="shared" si="41"/>
        <v>23.52</v>
      </c>
      <c r="Q647" t="s">
        <v>8316</v>
      </c>
      <c r="R647" t="s">
        <v>8318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10">
        <f t="shared" si="40"/>
        <v>132</v>
      </c>
      <c r="P648">
        <f t="shared" si="41"/>
        <v>39.07</v>
      </c>
      <c r="Q648" t="s">
        <v>8316</v>
      </c>
      <c r="R648" t="s">
        <v>8318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10">
        <f t="shared" si="40"/>
        <v>107</v>
      </c>
      <c r="P649">
        <f t="shared" si="41"/>
        <v>125.94</v>
      </c>
      <c r="Q649" t="s">
        <v>8316</v>
      </c>
      <c r="R649" t="s">
        <v>8318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10">
        <f t="shared" si="40"/>
        <v>127</v>
      </c>
      <c r="P650">
        <f t="shared" si="41"/>
        <v>1644</v>
      </c>
      <c r="Q650" t="s">
        <v>8316</v>
      </c>
      <c r="R650" t="s">
        <v>8318</v>
      </c>
      <c r="S650" s="14">
        <f t="shared" si="42"/>
        <v>41891.693379629629</v>
      </c>
      <c r="T650" s="14">
        <f t="shared" si="43"/>
        <v>41926.693379629629</v>
      </c>
    </row>
    <row r="651" spans="1:20" hidden="1" x14ac:dyDescent="0.25">
      <c r="A651">
        <v>649</v>
      </c>
      <c r="B651" s="3" t="s">
        <v>650</v>
      </c>
      <c r="C651" s="3" t="s">
        <v>8388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10">
        <f t="shared" si="40"/>
        <v>140</v>
      </c>
      <c r="P651">
        <f t="shared" si="41"/>
        <v>42.67</v>
      </c>
      <c r="Q651" t="s">
        <v>8316</v>
      </c>
      <c r="R651" t="s">
        <v>8318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10">
        <f t="shared" si="40"/>
        <v>112</v>
      </c>
      <c r="P652">
        <f t="shared" si="41"/>
        <v>35.130000000000003</v>
      </c>
      <c r="Q652" t="s">
        <v>8316</v>
      </c>
      <c r="R652" t="s">
        <v>8318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10">
        <f t="shared" si="40"/>
        <v>101</v>
      </c>
      <c r="P653">
        <f t="shared" si="41"/>
        <v>239.35</v>
      </c>
      <c r="Q653" t="s">
        <v>8316</v>
      </c>
      <c r="R653" t="s">
        <v>8318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10">
        <f t="shared" si="40"/>
        <v>100</v>
      </c>
      <c r="P654">
        <f t="shared" si="41"/>
        <v>107.64</v>
      </c>
      <c r="Q654" t="s">
        <v>8316</v>
      </c>
      <c r="R654" t="s">
        <v>8318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10">
        <f t="shared" si="40"/>
        <v>141</v>
      </c>
      <c r="P655">
        <f t="shared" si="41"/>
        <v>95.83</v>
      </c>
      <c r="Q655" t="s">
        <v>8316</v>
      </c>
      <c r="R655" t="s">
        <v>8318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10">
        <f t="shared" si="40"/>
        <v>267</v>
      </c>
      <c r="P656">
        <f t="shared" si="41"/>
        <v>31.66</v>
      </c>
      <c r="Q656" t="s">
        <v>8316</v>
      </c>
      <c r="R656" t="s">
        <v>8318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10">
        <f t="shared" si="40"/>
        <v>147</v>
      </c>
      <c r="P657">
        <f t="shared" si="41"/>
        <v>42.89</v>
      </c>
      <c r="Q657" t="s">
        <v>8316</v>
      </c>
      <c r="R657" t="s">
        <v>8318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10">
        <f t="shared" si="40"/>
        <v>214</v>
      </c>
      <c r="P658">
        <f t="shared" si="41"/>
        <v>122.74</v>
      </c>
      <c r="Q658" t="s">
        <v>8316</v>
      </c>
      <c r="R658" t="s">
        <v>8318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10">
        <f t="shared" si="40"/>
        <v>126</v>
      </c>
      <c r="P659">
        <f t="shared" si="41"/>
        <v>190.45</v>
      </c>
      <c r="Q659" t="s">
        <v>8316</v>
      </c>
      <c r="R659" t="s">
        <v>8318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10">
        <f t="shared" si="40"/>
        <v>104</v>
      </c>
      <c r="P660">
        <f t="shared" si="41"/>
        <v>109.34</v>
      </c>
      <c r="Q660" t="s">
        <v>8316</v>
      </c>
      <c r="R660" t="s">
        <v>8318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10">
        <f t="shared" si="40"/>
        <v>101</v>
      </c>
      <c r="P661">
        <f t="shared" si="41"/>
        <v>143.66999999999999</v>
      </c>
      <c r="Q661" t="s">
        <v>8316</v>
      </c>
      <c r="R661" t="s">
        <v>8318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10">
        <f t="shared" si="40"/>
        <v>3</v>
      </c>
      <c r="P662">
        <f t="shared" si="41"/>
        <v>84.94</v>
      </c>
      <c r="Q662" t="s">
        <v>8316</v>
      </c>
      <c r="R662" t="s">
        <v>8318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10">
        <f t="shared" si="40"/>
        <v>1</v>
      </c>
      <c r="P663">
        <f t="shared" si="41"/>
        <v>10.56</v>
      </c>
      <c r="Q663" t="s">
        <v>8316</v>
      </c>
      <c r="R663" t="s">
        <v>8318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10">
        <f t="shared" si="40"/>
        <v>0</v>
      </c>
      <c r="P664">
        <f t="shared" si="41"/>
        <v>39</v>
      </c>
      <c r="Q664" t="s">
        <v>8316</v>
      </c>
      <c r="R664" t="s">
        <v>8318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10">
        <f t="shared" si="40"/>
        <v>0</v>
      </c>
      <c r="P665">
        <f t="shared" si="41"/>
        <v>100</v>
      </c>
      <c r="Q665" t="s">
        <v>8316</v>
      </c>
      <c r="R665" t="s">
        <v>8318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10">
        <f t="shared" si="40"/>
        <v>8</v>
      </c>
      <c r="P666">
        <f t="shared" si="41"/>
        <v>31.17</v>
      </c>
      <c r="Q666" t="s">
        <v>8316</v>
      </c>
      <c r="R666" t="s">
        <v>8318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10">
        <f t="shared" si="40"/>
        <v>19</v>
      </c>
      <c r="P667">
        <f t="shared" si="41"/>
        <v>155.33000000000001</v>
      </c>
      <c r="Q667" t="s">
        <v>8316</v>
      </c>
      <c r="R667" t="s">
        <v>8318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10">
        <f t="shared" si="40"/>
        <v>0</v>
      </c>
      <c r="P668">
        <f t="shared" si="41"/>
        <v>2</v>
      </c>
      <c r="Q668" t="s">
        <v>8316</v>
      </c>
      <c r="R668" t="s">
        <v>8318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10">
        <f t="shared" si="40"/>
        <v>10</v>
      </c>
      <c r="P669">
        <f t="shared" si="41"/>
        <v>178.93</v>
      </c>
      <c r="Q669" t="s">
        <v>8316</v>
      </c>
      <c r="R669" t="s">
        <v>8318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10">
        <f t="shared" si="40"/>
        <v>5</v>
      </c>
      <c r="P670">
        <f t="shared" si="41"/>
        <v>27.36</v>
      </c>
      <c r="Q670" t="s">
        <v>8316</v>
      </c>
      <c r="R670" t="s">
        <v>8318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10">
        <f t="shared" si="40"/>
        <v>22</v>
      </c>
      <c r="P671">
        <f t="shared" si="41"/>
        <v>1536.25</v>
      </c>
      <c r="Q671" t="s">
        <v>8316</v>
      </c>
      <c r="R671" t="s">
        <v>8318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10">
        <f t="shared" si="40"/>
        <v>29</v>
      </c>
      <c r="P672">
        <f t="shared" si="41"/>
        <v>85</v>
      </c>
      <c r="Q672" t="s">
        <v>8316</v>
      </c>
      <c r="R672" t="s">
        <v>8318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10">
        <f t="shared" si="40"/>
        <v>39</v>
      </c>
      <c r="P673">
        <f t="shared" si="41"/>
        <v>788.53</v>
      </c>
      <c r="Q673" t="s">
        <v>8316</v>
      </c>
      <c r="R673" t="s">
        <v>8318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10">
        <f t="shared" si="40"/>
        <v>22</v>
      </c>
      <c r="P674">
        <f t="shared" si="41"/>
        <v>50.3</v>
      </c>
      <c r="Q674" t="s">
        <v>8316</v>
      </c>
      <c r="R674" t="s">
        <v>8318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10">
        <f t="shared" si="40"/>
        <v>0</v>
      </c>
      <c r="P675">
        <f t="shared" si="41"/>
        <v>68.33</v>
      </c>
      <c r="Q675" t="s">
        <v>8316</v>
      </c>
      <c r="R675" t="s">
        <v>8318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10">
        <f t="shared" si="40"/>
        <v>0</v>
      </c>
      <c r="P676">
        <f t="shared" si="41"/>
        <v>7.5</v>
      </c>
      <c r="Q676" t="s">
        <v>8316</v>
      </c>
      <c r="R676" t="s">
        <v>8318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10">
        <f t="shared" si="40"/>
        <v>15</v>
      </c>
      <c r="P677">
        <f t="shared" si="41"/>
        <v>34.270000000000003</v>
      </c>
      <c r="Q677" t="s">
        <v>8316</v>
      </c>
      <c r="R677" t="s">
        <v>8318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10">
        <f t="shared" si="40"/>
        <v>1</v>
      </c>
      <c r="P678">
        <f t="shared" si="41"/>
        <v>61.29</v>
      </c>
      <c r="Q678" t="s">
        <v>8316</v>
      </c>
      <c r="R678" t="s">
        <v>8318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10">
        <f t="shared" si="40"/>
        <v>26</v>
      </c>
      <c r="P679">
        <f t="shared" si="41"/>
        <v>133.25</v>
      </c>
      <c r="Q679" t="s">
        <v>8316</v>
      </c>
      <c r="R679" t="s">
        <v>8318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10">
        <f t="shared" si="40"/>
        <v>4</v>
      </c>
      <c r="P680">
        <f t="shared" si="41"/>
        <v>65.180000000000007</v>
      </c>
      <c r="Q680" t="s">
        <v>8316</v>
      </c>
      <c r="R680" t="s">
        <v>8318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10">
        <f t="shared" si="40"/>
        <v>15</v>
      </c>
      <c r="P681">
        <f t="shared" si="41"/>
        <v>93.9</v>
      </c>
      <c r="Q681" t="s">
        <v>8316</v>
      </c>
      <c r="R681" t="s">
        <v>8318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10">
        <f t="shared" si="40"/>
        <v>26</v>
      </c>
      <c r="P682">
        <f t="shared" si="41"/>
        <v>150.65</v>
      </c>
      <c r="Q682" t="s">
        <v>8316</v>
      </c>
      <c r="R682" t="s">
        <v>8318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10">
        <f t="shared" si="40"/>
        <v>0</v>
      </c>
      <c r="P683">
        <f t="shared" si="41"/>
        <v>1</v>
      </c>
      <c r="Q683" t="s">
        <v>8316</v>
      </c>
      <c r="R683" t="s">
        <v>8318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10">
        <f t="shared" si="40"/>
        <v>0</v>
      </c>
      <c r="P684">
        <f t="shared" si="41"/>
        <v>13.25</v>
      </c>
      <c r="Q684" t="s">
        <v>8316</v>
      </c>
      <c r="R684" t="s">
        <v>8318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10">
        <f t="shared" si="40"/>
        <v>1</v>
      </c>
      <c r="P685">
        <f t="shared" si="41"/>
        <v>99.33</v>
      </c>
      <c r="Q685" t="s">
        <v>8316</v>
      </c>
      <c r="R685" t="s">
        <v>8318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10">
        <f t="shared" si="40"/>
        <v>7</v>
      </c>
      <c r="P686">
        <f t="shared" si="41"/>
        <v>177.39</v>
      </c>
      <c r="Q686" t="s">
        <v>8316</v>
      </c>
      <c r="R686" t="s">
        <v>8318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10">
        <f t="shared" si="40"/>
        <v>28</v>
      </c>
      <c r="P687">
        <f t="shared" si="41"/>
        <v>55.3</v>
      </c>
      <c r="Q687" t="s">
        <v>8316</v>
      </c>
      <c r="R687" t="s">
        <v>8318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10">
        <f t="shared" si="40"/>
        <v>0</v>
      </c>
      <c r="P688">
        <f t="shared" si="41"/>
        <v>0</v>
      </c>
      <c r="Q688" t="s">
        <v>8316</v>
      </c>
      <c r="R688" t="s">
        <v>8318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10">
        <f t="shared" si="40"/>
        <v>4</v>
      </c>
      <c r="P689">
        <f t="shared" si="41"/>
        <v>591.66999999999996</v>
      </c>
      <c r="Q689" t="s">
        <v>8316</v>
      </c>
      <c r="R689" t="s">
        <v>8318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10">
        <f t="shared" si="40"/>
        <v>73</v>
      </c>
      <c r="P690">
        <f t="shared" si="41"/>
        <v>405.5</v>
      </c>
      <c r="Q690" t="s">
        <v>8316</v>
      </c>
      <c r="R690" t="s">
        <v>8318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10">
        <f t="shared" si="40"/>
        <v>58</v>
      </c>
      <c r="P691">
        <f t="shared" si="41"/>
        <v>343.15</v>
      </c>
      <c r="Q691" t="s">
        <v>8316</v>
      </c>
      <c r="R691" t="s">
        <v>8318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10">
        <f t="shared" si="40"/>
        <v>12</v>
      </c>
      <c r="P692">
        <f t="shared" si="41"/>
        <v>72.59</v>
      </c>
      <c r="Q692" t="s">
        <v>8316</v>
      </c>
      <c r="R692" t="s">
        <v>8318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10">
        <f t="shared" si="40"/>
        <v>1</v>
      </c>
      <c r="P693">
        <f t="shared" si="41"/>
        <v>26</v>
      </c>
      <c r="Q693" t="s">
        <v>8316</v>
      </c>
      <c r="R693" t="s">
        <v>8318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10">
        <f t="shared" si="40"/>
        <v>7</v>
      </c>
      <c r="P694">
        <f t="shared" si="41"/>
        <v>6.5</v>
      </c>
      <c r="Q694" t="s">
        <v>8316</v>
      </c>
      <c r="R694" t="s">
        <v>8318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10">
        <f t="shared" si="40"/>
        <v>35</v>
      </c>
      <c r="P695">
        <f t="shared" si="41"/>
        <v>119.39</v>
      </c>
      <c r="Q695" t="s">
        <v>8316</v>
      </c>
      <c r="R695" t="s">
        <v>8318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10">
        <f t="shared" si="40"/>
        <v>0</v>
      </c>
      <c r="P696">
        <f t="shared" si="41"/>
        <v>84.29</v>
      </c>
      <c r="Q696" t="s">
        <v>8316</v>
      </c>
      <c r="R696" t="s">
        <v>8318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10">
        <f t="shared" si="40"/>
        <v>1</v>
      </c>
      <c r="P697">
        <f t="shared" si="41"/>
        <v>90.86</v>
      </c>
      <c r="Q697" t="s">
        <v>8316</v>
      </c>
      <c r="R697" t="s">
        <v>8318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10">
        <f t="shared" si="40"/>
        <v>0</v>
      </c>
      <c r="P698">
        <f t="shared" si="41"/>
        <v>1</v>
      </c>
      <c r="Q698" t="s">
        <v>8316</v>
      </c>
      <c r="R698" t="s">
        <v>8318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10">
        <f t="shared" si="40"/>
        <v>46</v>
      </c>
      <c r="P699">
        <f t="shared" si="41"/>
        <v>20.34</v>
      </c>
      <c r="Q699" t="s">
        <v>8316</v>
      </c>
      <c r="R699" t="s">
        <v>8318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10">
        <f t="shared" si="40"/>
        <v>15</v>
      </c>
      <c r="P700">
        <f t="shared" si="41"/>
        <v>530.69000000000005</v>
      </c>
      <c r="Q700" t="s">
        <v>8316</v>
      </c>
      <c r="R700" t="s">
        <v>8318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10">
        <f t="shared" si="40"/>
        <v>82</v>
      </c>
      <c r="P701">
        <f t="shared" si="41"/>
        <v>120.39</v>
      </c>
      <c r="Q701" t="s">
        <v>8316</v>
      </c>
      <c r="R701" t="s">
        <v>8318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10">
        <f t="shared" si="40"/>
        <v>3</v>
      </c>
      <c r="P702">
        <f t="shared" si="41"/>
        <v>13</v>
      </c>
      <c r="Q702" t="s">
        <v>8316</v>
      </c>
      <c r="R702" t="s">
        <v>8318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10">
        <f t="shared" si="40"/>
        <v>27</v>
      </c>
      <c r="P703">
        <f t="shared" si="41"/>
        <v>291.33</v>
      </c>
      <c r="Q703" t="s">
        <v>8316</v>
      </c>
      <c r="R703" t="s">
        <v>8318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10">
        <f t="shared" si="40"/>
        <v>31</v>
      </c>
      <c r="P704">
        <f t="shared" si="41"/>
        <v>124.92</v>
      </c>
      <c r="Q704" t="s">
        <v>8316</v>
      </c>
      <c r="R704" t="s">
        <v>8318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10">
        <f t="shared" si="40"/>
        <v>6</v>
      </c>
      <c r="P705">
        <f t="shared" si="41"/>
        <v>119.57</v>
      </c>
      <c r="Q705" t="s">
        <v>8316</v>
      </c>
      <c r="R705" t="s">
        <v>8318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10">
        <f t="shared" si="40"/>
        <v>1</v>
      </c>
      <c r="P706">
        <f t="shared" si="41"/>
        <v>120.25</v>
      </c>
      <c r="Q706" t="s">
        <v>8316</v>
      </c>
      <c r="R706" t="s">
        <v>8318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10">
        <f t="shared" ref="O707:O770" si="44">ROUND(E707/D707*100,0)</f>
        <v>1</v>
      </c>
      <c r="P707">
        <f t="shared" ref="P707:P770" si="45">IFERROR(ROUND(E707/L707,2),0)</f>
        <v>195.4</v>
      </c>
      <c r="Q707" t="s">
        <v>8316</v>
      </c>
      <c r="R707" t="s">
        <v>8318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10">
        <f t="shared" si="44"/>
        <v>0</v>
      </c>
      <c r="P708">
        <f t="shared" si="45"/>
        <v>0</v>
      </c>
      <c r="Q708" t="s">
        <v>8316</v>
      </c>
      <c r="R708" t="s">
        <v>8318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10">
        <f t="shared" si="44"/>
        <v>79</v>
      </c>
      <c r="P709">
        <f t="shared" si="45"/>
        <v>117.7</v>
      </c>
      <c r="Q709" t="s">
        <v>8316</v>
      </c>
      <c r="R709" t="s">
        <v>8318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10">
        <f t="shared" si="44"/>
        <v>22</v>
      </c>
      <c r="P710">
        <f t="shared" si="45"/>
        <v>23.95</v>
      </c>
      <c r="Q710" t="s">
        <v>8316</v>
      </c>
      <c r="R710" t="s">
        <v>8318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10">
        <f t="shared" si="44"/>
        <v>0</v>
      </c>
      <c r="P711">
        <f t="shared" si="45"/>
        <v>30.5</v>
      </c>
      <c r="Q711" t="s">
        <v>8316</v>
      </c>
      <c r="R711" t="s">
        <v>8318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10">
        <f t="shared" si="44"/>
        <v>0</v>
      </c>
      <c r="P712">
        <f t="shared" si="45"/>
        <v>0</v>
      </c>
      <c r="Q712" t="s">
        <v>8316</v>
      </c>
      <c r="R712" t="s">
        <v>8318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10">
        <f t="shared" si="44"/>
        <v>34</v>
      </c>
      <c r="P713">
        <f t="shared" si="45"/>
        <v>99.97</v>
      </c>
      <c r="Q713" t="s">
        <v>8316</v>
      </c>
      <c r="R713" t="s">
        <v>8318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10">
        <f t="shared" si="44"/>
        <v>0</v>
      </c>
      <c r="P714">
        <f t="shared" si="45"/>
        <v>26.25</v>
      </c>
      <c r="Q714" t="s">
        <v>8316</v>
      </c>
      <c r="R714" t="s">
        <v>8318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10">
        <f t="shared" si="44"/>
        <v>1</v>
      </c>
      <c r="P715">
        <f t="shared" si="45"/>
        <v>199</v>
      </c>
      <c r="Q715" t="s">
        <v>8316</v>
      </c>
      <c r="R715" t="s">
        <v>8318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10">
        <f t="shared" si="44"/>
        <v>15</v>
      </c>
      <c r="P716">
        <f t="shared" si="45"/>
        <v>80.319999999999993</v>
      </c>
      <c r="Q716" t="s">
        <v>8316</v>
      </c>
      <c r="R716" t="s">
        <v>8318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10">
        <f t="shared" si="44"/>
        <v>5</v>
      </c>
      <c r="P717">
        <f t="shared" si="45"/>
        <v>115.75</v>
      </c>
      <c r="Q717" t="s">
        <v>8316</v>
      </c>
      <c r="R717" t="s">
        <v>8318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10">
        <f t="shared" si="44"/>
        <v>10</v>
      </c>
      <c r="P718">
        <f t="shared" si="45"/>
        <v>44.69</v>
      </c>
      <c r="Q718" t="s">
        <v>8316</v>
      </c>
      <c r="R718" t="s">
        <v>8318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10">
        <f t="shared" si="44"/>
        <v>0</v>
      </c>
      <c r="P719">
        <f t="shared" si="45"/>
        <v>76.25</v>
      </c>
      <c r="Q719" t="s">
        <v>8316</v>
      </c>
      <c r="R719" t="s">
        <v>8318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10">
        <f t="shared" si="44"/>
        <v>1</v>
      </c>
      <c r="P720">
        <f t="shared" si="45"/>
        <v>22.5</v>
      </c>
      <c r="Q720" t="s">
        <v>8316</v>
      </c>
      <c r="R720" t="s">
        <v>8318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10">
        <f t="shared" si="44"/>
        <v>1</v>
      </c>
      <c r="P721">
        <f t="shared" si="45"/>
        <v>19.399999999999999</v>
      </c>
      <c r="Q721" t="s">
        <v>8316</v>
      </c>
      <c r="R721" t="s">
        <v>8318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10">
        <f t="shared" si="44"/>
        <v>144</v>
      </c>
      <c r="P722">
        <f t="shared" si="45"/>
        <v>66.709999999999994</v>
      </c>
      <c r="Q722" t="s">
        <v>8319</v>
      </c>
      <c r="R722" t="s">
        <v>8320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10">
        <f t="shared" si="44"/>
        <v>122</v>
      </c>
      <c r="P723">
        <f t="shared" si="45"/>
        <v>84.14</v>
      </c>
      <c r="Q723" t="s">
        <v>8319</v>
      </c>
      <c r="R723" t="s">
        <v>8320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10">
        <f t="shared" si="44"/>
        <v>132</v>
      </c>
      <c r="P724">
        <f t="shared" si="45"/>
        <v>215.73</v>
      </c>
      <c r="Q724" t="s">
        <v>8319</v>
      </c>
      <c r="R724" t="s">
        <v>8320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10">
        <f t="shared" si="44"/>
        <v>109</v>
      </c>
      <c r="P725">
        <f t="shared" si="45"/>
        <v>54.69</v>
      </c>
      <c r="Q725" t="s">
        <v>8319</v>
      </c>
      <c r="R725" t="s">
        <v>8320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10">
        <f t="shared" si="44"/>
        <v>105</v>
      </c>
      <c r="P726">
        <f t="shared" si="45"/>
        <v>51.63</v>
      </c>
      <c r="Q726" t="s">
        <v>8319</v>
      </c>
      <c r="R726" t="s">
        <v>8320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10">
        <f t="shared" si="44"/>
        <v>100</v>
      </c>
      <c r="P727">
        <f t="shared" si="45"/>
        <v>143.36000000000001</v>
      </c>
      <c r="Q727" t="s">
        <v>8319</v>
      </c>
      <c r="R727" t="s">
        <v>8320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10">
        <f t="shared" si="44"/>
        <v>101</v>
      </c>
      <c r="P728">
        <f t="shared" si="45"/>
        <v>72.430000000000007</v>
      </c>
      <c r="Q728" t="s">
        <v>8319</v>
      </c>
      <c r="R728" t="s">
        <v>8320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10">
        <f t="shared" si="44"/>
        <v>156</v>
      </c>
      <c r="P729">
        <f t="shared" si="45"/>
        <v>36.53</v>
      </c>
      <c r="Q729" t="s">
        <v>8319</v>
      </c>
      <c r="R729" t="s">
        <v>8320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10">
        <f t="shared" si="44"/>
        <v>106</v>
      </c>
      <c r="P730">
        <f t="shared" si="45"/>
        <v>60.9</v>
      </c>
      <c r="Q730" t="s">
        <v>8319</v>
      </c>
      <c r="R730" t="s">
        <v>8320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10">
        <f t="shared" si="44"/>
        <v>131</v>
      </c>
      <c r="P731">
        <f t="shared" si="45"/>
        <v>43.55</v>
      </c>
      <c r="Q731" t="s">
        <v>8319</v>
      </c>
      <c r="R731" t="s">
        <v>8320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10">
        <f t="shared" si="44"/>
        <v>132</v>
      </c>
      <c r="P732">
        <f t="shared" si="45"/>
        <v>99.77</v>
      </c>
      <c r="Q732" t="s">
        <v>8319</v>
      </c>
      <c r="R732" t="s">
        <v>8320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10">
        <f t="shared" si="44"/>
        <v>126</v>
      </c>
      <c r="P733">
        <f t="shared" si="45"/>
        <v>88.73</v>
      </c>
      <c r="Q733" t="s">
        <v>8319</v>
      </c>
      <c r="R733" t="s">
        <v>8320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10">
        <f t="shared" si="44"/>
        <v>160</v>
      </c>
      <c r="P734">
        <f t="shared" si="45"/>
        <v>4.92</v>
      </c>
      <c r="Q734" t="s">
        <v>8319</v>
      </c>
      <c r="R734" t="s">
        <v>8320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10">
        <f t="shared" si="44"/>
        <v>120</v>
      </c>
      <c r="P735">
        <f t="shared" si="45"/>
        <v>17.82</v>
      </c>
      <c r="Q735" t="s">
        <v>8319</v>
      </c>
      <c r="R735" t="s">
        <v>8320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10">
        <f t="shared" si="44"/>
        <v>126</v>
      </c>
      <c r="P736">
        <f t="shared" si="45"/>
        <v>187.19</v>
      </c>
      <c r="Q736" t="s">
        <v>8319</v>
      </c>
      <c r="R736" t="s">
        <v>8320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10">
        <f t="shared" si="44"/>
        <v>114</v>
      </c>
      <c r="P737">
        <f t="shared" si="45"/>
        <v>234.81</v>
      </c>
      <c r="Q737" t="s">
        <v>8319</v>
      </c>
      <c r="R737" t="s">
        <v>8320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10">
        <f t="shared" si="44"/>
        <v>315</v>
      </c>
      <c r="P738">
        <f t="shared" si="45"/>
        <v>105.05</v>
      </c>
      <c r="Q738" t="s">
        <v>8319</v>
      </c>
      <c r="R738" t="s">
        <v>8320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10">
        <f t="shared" si="44"/>
        <v>122</v>
      </c>
      <c r="P739">
        <f t="shared" si="45"/>
        <v>56.67</v>
      </c>
      <c r="Q739" t="s">
        <v>8319</v>
      </c>
      <c r="R739" t="s">
        <v>8320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10">
        <f t="shared" si="44"/>
        <v>107</v>
      </c>
      <c r="P740">
        <f t="shared" si="45"/>
        <v>39.049999999999997</v>
      </c>
      <c r="Q740" t="s">
        <v>8319</v>
      </c>
      <c r="R740" t="s">
        <v>8320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10">
        <f t="shared" si="44"/>
        <v>158</v>
      </c>
      <c r="P741">
        <f t="shared" si="45"/>
        <v>68.349999999999994</v>
      </c>
      <c r="Q741" t="s">
        <v>8319</v>
      </c>
      <c r="R741" t="s">
        <v>8320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10">
        <f t="shared" si="44"/>
        <v>107</v>
      </c>
      <c r="P742">
        <f t="shared" si="45"/>
        <v>169.58</v>
      </c>
      <c r="Q742" t="s">
        <v>8319</v>
      </c>
      <c r="R742" t="s">
        <v>8320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10">
        <f t="shared" si="44"/>
        <v>102</v>
      </c>
      <c r="P743">
        <f t="shared" si="45"/>
        <v>141.41999999999999</v>
      </c>
      <c r="Q743" t="s">
        <v>8319</v>
      </c>
      <c r="R743" t="s">
        <v>8320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10">
        <f t="shared" si="44"/>
        <v>111</v>
      </c>
      <c r="P744">
        <f t="shared" si="45"/>
        <v>67.39</v>
      </c>
      <c r="Q744" t="s">
        <v>8319</v>
      </c>
      <c r="R744" t="s">
        <v>8320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10">
        <f t="shared" si="44"/>
        <v>148</v>
      </c>
      <c r="P745">
        <f t="shared" si="45"/>
        <v>54.27</v>
      </c>
      <c r="Q745" t="s">
        <v>8319</v>
      </c>
      <c r="R745" t="s">
        <v>8320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10">
        <f t="shared" si="44"/>
        <v>102</v>
      </c>
      <c r="P746">
        <f t="shared" si="45"/>
        <v>82.52</v>
      </c>
      <c r="Q746" t="s">
        <v>8319</v>
      </c>
      <c r="R746" t="s">
        <v>8320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10">
        <f t="shared" si="44"/>
        <v>179</v>
      </c>
      <c r="P747">
        <f t="shared" si="45"/>
        <v>53.73</v>
      </c>
      <c r="Q747" t="s">
        <v>8319</v>
      </c>
      <c r="R747" t="s">
        <v>8320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10">
        <f t="shared" si="44"/>
        <v>111</v>
      </c>
      <c r="P748">
        <f t="shared" si="45"/>
        <v>34.21</v>
      </c>
      <c r="Q748" t="s">
        <v>8319</v>
      </c>
      <c r="R748" t="s">
        <v>8320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10">
        <f t="shared" si="44"/>
        <v>100</v>
      </c>
      <c r="P749">
        <f t="shared" si="45"/>
        <v>127.33</v>
      </c>
      <c r="Q749" t="s">
        <v>8319</v>
      </c>
      <c r="R749" t="s">
        <v>8320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10">
        <f t="shared" si="44"/>
        <v>100</v>
      </c>
      <c r="P750">
        <f t="shared" si="45"/>
        <v>45.57</v>
      </c>
      <c r="Q750" t="s">
        <v>8319</v>
      </c>
      <c r="R750" t="s">
        <v>8320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10">
        <f t="shared" si="44"/>
        <v>106</v>
      </c>
      <c r="P751">
        <f t="shared" si="45"/>
        <v>95.96</v>
      </c>
      <c r="Q751" t="s">
        <v>8319</v>
      </c>
      <c r="R751" t="s">
        <v>8320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10">
        <f t="shared" si="44"/>
        <v>103</v>
      </c>
      <c r="P752">
        <f t="shared" si="45"/>
        <v>77.27</v>
      </c>
      <c r="Q752" t="s">
        <v>8319</v>
      </c>
      <c r="R752" t="s">
        <v>8320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10">
        <f t="shared" si="44"/>
        <v>119</v>
      </c>
      <c r="P753">
        <f t="shared" si="45"/>
        <v>57.34</v>
      </c>
      <c r="Q753" t="s">
        <v>8319</v>
      </c>
      <c r="R753" t="s">
        <v>8320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10">
        <f t="shared" si="44"/>
        <v>112</v>
      </c>
      <c r="P754">
        <f t="shared" si="45"/>
        <v>53.19</v>
      </c>
      <c r="Q754" t="s">
        <v>8319</v>
      </c>
      <c r="R754" t="s">
        <v>8320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10">
        <f t="shared" si="44"/>
        <v>128</v>
      </c>
      <c r="P755">
        <f t="shared" si="45"/>
        <v>492.31</v>
      </c>
      <c r="Q755" t="s">
        <v>8319</v>
      </c>
      <c r="R755" t="s">
        <v>8320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10">
        <f t="shared" si="44"/>
        <v>104</v>
      </c>
      <c r="P756">
        <f t="shared" si="45"/>
        <v>42.35</v>
      </c>
      <c r="Q756" t="s">
        <v>8319</v>
      </c>
      <c r="R756" t="s">
        <v>8320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10">
        <f t="shared" si="44"/>
        <v>102</v>
      </c>
      <c r="P757">
        <f t="shared" si="45"/>
        <v>37.47</v>
      </c>
      <c r="Q757" t="s">
        <v>8319</v>
      </c>
      <c r="R757" t="s">
        <v>8320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10">
        <f t="shared" si="44"/>
        <v>118</v>
      </c>
      <c r="P758">
        <f t="shared" si="45"/>
        <v>37.450000000000003</v>
      </c>
      <c r="Q758" t="s">
        <v>8319</v>
      </c>
      <c r="R758" t="s">
        <v>8320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10">
        <f t="shared" si="44"/>
        <v>238</v>
      </c>
      <c r="P759">
        <f t="shared" si="45"/>
        <v>33.06</v>
      </c>
      <c r="Q759" t="s">
        <v>8319</v>
      </c>
      <c r="R759" t="s">
        <v>8320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10">
        <f t="shared" si="44"/>
        <v>102</v>
      </c>
      <c r="P760">
        <f t="shared" si="45"/>
        <v>134.21</v>
      </c>
      <c r="Q760" t="s">
        <v>8319</v>
      </c>
      <c r="R760" t="s">
        <v>8320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10">
        <f t="shared" si="44"/>
        <v>102</v>
      </c>
      <c r="P761">
        <f t="shared" si="45"/>
        <v>51.47</v>
      </c>
      <c r="Q761" t="s">
        <v>8319</v>
      </c>
      <c r="R761" t="s">
        <v>8320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10">
        <f t="shared" si="44"/>
        <v>0</v>
      </c>
      <c r="P762">
        <f t="shared" si="45"/>
        <v>0</v>
      </c>
      <c r="Q762" t="s">
        <v>8319</v>
      </c>
      <c r="R762" t="s">
        <v>8321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10">
        <f t="shared" si="44"/>
        <v>5</v>
      </c>
      <c r="P763">
        <f t="shared" si="45"/>
        <v>39.17</v>
      </c>
      <c r="Q763" t="s">
        <v>8319</v>
      </c>
      <c r="R763" t="s">
        <v>8321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10">
        <f t="shared" si="44"/>
        <v>0</v>
      </c>
      <c r="P764">
        <f t="shared" si="45"/>
        <v>0</v>
      </c>
      <c r="Q764" t="s">
        <v>8319</v>
      </c>
      <c r="R764" t="s">
        <v>8321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10">
        <f t="shared" si="44"/>
        <v>0</v>
      </c>
      <c r="P765">
        <f t="shared" si="45"/>
        <v>5</v>
      </c>
      <c r="Q765" t="s">
        <v>8319</v>
      </c>
      <c r="R765" t="s">
        <v>8321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10">
        <f t="shared" si="44"/>
        <v>0</v>
      </c>
      <c r="P766">
        <f t="shared" si="45"/>
        <v>0</v>
      </c>
      <c r="Q766" t="s">
        <v>8319</v>
      </c>
      <c r="R766" t="s">
        <v>8321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10">
        <f t="shared" si="44"/>
        <v>36</v>
      </c>
      <c r="P767">
        <f t="shared" si="45"/>
        <v>57.3</v>
      </c>
      <c r="Q767" t="s">
        <v>8319</v>
      </c>
      <c r="R767" t="s">
        <v>8321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10">
        <f t="shared" si="44"/>
        <v>0</v>
      </c>
      <c r="P768">
        <f t="shared" si="45"/>
        <v>0</v>
      </c>
      <c r="Q768" t="s">
        <v>8319</v>
      </c>
      <c r="R768" t="s">
        <v>8321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10">
        <f t="shared" si="44"/>
        <v>4</v>
      </c>
      <c r="P769">
        <f t="shared" si="45"/>
        <v>59</v>
      </c>
      <c r="Q769" t="s">
        <v>8319</v>
      </c>
      <c r="R769" t="s">
        <v>8321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10">
        <f t="shared" si="44"/>
        <v>0</v>
      </c>
      <c r="P770">
        <f t="shared" si="45"/>
        <v>0</v>
      </c>
      <c r="Q770" t="s">
        <v>8319</v>
      </c>
      <c r="R770" t="s">
        <v>8321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10">
        <f t="shared" ref="O771:O834" si="48">ROUND(E771/D771*100,0)</f>
        <v>41</v>
      </c>
      <c r="P771">
        <f t="shared" ref="P771:P834" si="49">IFERROR(ROUND(E771/L771,2),0)</f>
        <v>31.85</v>
      </c>
      <c r="Q771" t="s">
        <v>8319</v>
      </c>
      <c r="R771" t="s">
        <v>8321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10">
        <f t="shared" si="48"/>
        <v>0</v>
      </c>
      <c r="P772">
        <f t="shared" si="49"/>
        <v>0</v>
      </c>
      <c r="Q772" t="s">
        <v>8319</v>
      </c>
      <c r="R772" t="s">
        <v>8321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10">
        <f t="shared" si="48"/>
        <v>0</v>
      </c>
      <c r="P773">
        <f t="shared" si="49"/>
        <v>10</v>
      </c>
      <c r="Q773" t="s">
        <v>8319</v>
      </c>
      <c r="R773" t="s">
        <v>8321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10">
        <f t="shared" si="48"/>
        <v>3</v>
      </c>
      <c r="P774">
        <f t="shared" si="49"/>
        <v>50</v>
      </c>
      <c r="Q774" t="s">
        <v>8319</v>
      </c>
      <c r="R774" t="s">
        <v>8321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10">
        <f t="shared" si="48"/>
        <v>1</v>
      </c>
      <c r="P775">
        <f t="shared" si="49"/>
        <v>16</v>
      </c>
      <c r="Q775" t="s">
        <v>8319</v>
      </c>
      <c r="R775" t="s">
        <v>8321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10">
        <f t="shared" si="48"/>
        <v>70</v>
      </c>
      <c r="P776">
        <f t="shared" si="49"/>
        <v>39</v>
      </c>
      <c r="Q776" t="s">
        <v>8319</v>
      </c>
      <c r="R776" t="s">
        <v>8321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10">
        <f t="shared" si="48"/>
        <v>2</v>
      </c>
      <c r="P777">
        <f t="shared" si="49"/>
        <v>34</v>
      </c>
      <c r="Q777" t="s">
        <v>8319</v>
      </c>
      <c r="R777" t="s">
        <v>8321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10">
        <f t="shared" si="48"/>
        <v>51</v>
      </c>
      <c r="P778">
        <f t="shared" si="49"/>
        <v>63.12</v>
      </c>
      <c r="Q778" t="s">
        <v>8319</v>
      </c>
      <c r="R778" t="s">
        <v>8321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10">
        <f t="shared" si="48"/>
        <v>1</v>
      </c>
      <c r="P779">
        <f t="shared" si="49"/>
        <v>7</v>
      </c>
      <c r="Q779" t="s">
        <v>8319</v>
      </c>
      <c r="R779" t="s">
        <v>8321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10">
        <f t="shared" si="48"/>
        <v>0</v>
      </c>
      <c r="P780">
        <f t="shared" si="49"/>
        <v>2</v>
      </c>
      <c r="Q780" t="s">
        <v>8319</v>
      </c>
      <c r="R780" t="s">
        <v>8321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10">
        <f t="shared" si="48"/>
        <v>3</v>
      </c>
      <c r="P781">
        <f t="shared" si="49"/>
        <v>66.67</v>
      </c>
      <c r="Q781" t="s">
        <v>8319</v>
      </c>
      <c r="R781" t="s">
        <v>8321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10">
        <f t="shared" si="48"/>
        <v>104</v>
      </c>
      <c r="P782">
        <f t="shared" si="49"/>
        <v>38.520000000000003</v>
      </c>
      <c r="Q782" t="s">
        <v>8322</v>
      </c>
      <c r="R782" t="s">
        <v>8323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10">
        <f t="shared" si="48"/>
        <v>133</v>
      </c>
      <c r="P783">
        <f t="shared" si="49"/>
        <v>42.61</v>
      </c>
      <c r="Q783" t="s">
        <v>8322</v>
      </c>
      <c r="R783" t="s">
        <v>8323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10">
        <f t="shared" si="48"/>
        <v>100</v>
      </c>
      <c r="P784">
        <f t="shared" si="49"/>
        <v>50</v>
      </c>
      <c r="Q784" t="s">
        <v>8322</v>
      </c>
      <c r="R784" t="s">
        <v>8323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10">
        <f t="shared" si="48"/>
        <v>148</v>
      </c>
      <c r="P785">
        <f t="shared" si="49"/>
        <v>63.49</v>
      </c>
      <c r="Q785" t="s">
        <v>8322</v>
      </c>
      <c r="R785" t="s">
        <v>8323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10">
        <f t="shared" si="48"/>
        <v>103</v>
      </c>
      <c r="P786">
        <f t="shared" si="49"/>
        <v>102.5</v>
      </c>
      <c r="Q786" t="s">
        <v>8322</v>
      </c>
      <c r="R786" t="s">
        <v>8323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10">
        <f t="shared" si="48"/>
        <v>181</v>
      </c>
      <c r="P787">
        <f t="shared" si="49"/>
        <v>31.14</v>
      </c>
      <c r="Q787" t="s">
        <v>8322</v>
      </c>
      <c r="R787" t="s">
        <v>8323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10">
        <f t="shared" si="48"/>
        <v>143</v>
      </c>
      <c r="P788">
        <f t="shared" si="49"/>
        <v>162.27000000000001</v>
      </c>
      <c r="Q788" t="s">
        <v>8322</v>
      </c>
      <c r="R788" t="s">
        <v>8323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10">
        <f t="shared" si="48"/>
        <v>114</v>
      </c>
      <c r="P789">
        <f t="shared" si="49"/>
        <v>80.59</v>
      </c>
      <c r="Q789" t="s">
        <v>8322</v>
      </c>
      <c r="R789" t="s">
        <v>8323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10">
        <f t="shared" si="48"/>
        <v>204</v>
      </c>
      <c r="P790">
        <f t="shared" si="49"/>
        <v>59.85</v>
      </c>
      <c r="Q790" t="s">
        <v>8322</v>
      </c>
      <c r="R790" t="s">
        <v>8323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10">
        <f t="shared" si="48"/>
        <v>109</v>
      </c>
      <c r="P791">
        <f t="shared" si="49"/>
        <v>132.86000000000001</v>
      </c>
      <c r="Q791" t="s">
        <v>8322</v>
      </c>
      <c r="R791" t="s">
        <v>8323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10">
        <f t="shared" si="48"/>
        <v>144</v>
      </c>
      <c r="P792">
        <f t="shared" si="49"/>
        <v>92.55</v>
      </c>
      <c r="Q792" t="s">
        <v>8322</v>
      </c>
      <c r="R792" t="s">
        <v>8323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10">
        <f t="shared" si="48"/>
        <v>104</v>
      </c>
      <c r="P793">
        <f t="shared" si="49"/>
        <v>60.86</v>
      </c>
      <c r="Q793" t="s">
        <v>8322</v>
      </c>
      <c r="R793" t="s">
        <v>8323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10">
        <f t="shared" si="48"/>
        <v>100</v>
      </c>
      <c r="P794">
        <f t="shared" si="49"/>
        <v>41.85</v>
      </c>
      <c r="Q794" t="s">
        <v>8322</v>
      </c>
      <c r="R794" t="s">
        <v>8323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10">
        <f t="shared" si="48"/>
        <v>103</v>
      </c>
      <c r="P795">
        <f t="shared" si="49"/>
        <v>88.33</v>
      </c>
      <c r="Q795" t="s">
        <v>8322</v>
      </c>
      <c r="R795" t="s">
        <v>8323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10">
        <f t="shared" si="48"/>
        <v>105</v>
      </c>
      <c r="P796">
        <f t="shared" si="49"/>
        <v>158.96</v>
      </c>
      <c r="Q796" t="s">
        <v>8322</v>
      </c>
      <c r="R796" t="s">
        <v>8323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10">
        <f t="shared" si="48"/>
        <v>112</v>
      </c>
      <c r="P797">
        <f t="shared" si="49"/>
        <v>85.05</v>
      </c>
      <c r="Q797" t="s">
        <v>8322</v>
      </c>
      <c r="R797" t="s">
        <v>8323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10">
        <f t="shared" si="48"/>
        <v>101</v>
      </c>
      <c r="P798">
        <f t="shared" si="49"/>
        <v>112.61</v>
      </c>
      <c r="Q798" t="s">
        <v>8322</v>
      </c>
      <c r="R798" t="s">
        <v>8323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10">
        <f t="shared" si="48"/>
        <v>108</v>
      </c>
      <c r="P799">
        <f t="shared" si="49"/>
        <v>45.44</v>
      </c>
      <c r="Q799" t="s">
        <v>8322</v>
      </c>
      <c r="R799" t="s">
        <v>8323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10">
        <f t="shared" si="48"/>
        <v>115</v>
      </c>
      <c r="P800">
        <f t="shared" si="49"/>
        <v>46.22</v>
      </c>
      <c r="Q800" t="s">
        <v>8322</v>
      </c>
      <c r="R800" t="s">
        <v>8323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10">
        <f t="shared" si="48"/>
        <v>100</v>
      </c>
      <c r="P801">
        <f t="shared" si="49"/>
        <v>178.61</v>
      </c>
      <c r="Q801" t="s">
        <v>8322</v>
      </c>
      <c r="R801" t="s">
        <v>8323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10">
        <f t="shared" si="48"/>
        <v>152</v>
      </c>
      <c r="P802">
        <f t="shared" si="49"/>
        <v>40.75</v>
      </c>
      <c r="Q802" t="s">
        <v>8322</v>
      </c>
      <c r="R802" t="s">
        <v>8323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10">
        <f t="shared" si="48"/>
        <v>112</v>
      </c>
      <c r="P803">
        <f t="shared" si="49"/>
        <v>43.73</v>
      </c>
      <c r="Q803" t="s">
        <v>8322</v>
      </c>
      <c r="R803" t="s">
        <v>8323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10">
        <f t="shared" si="48"/>
        <v>101</v>
      </c>
      <c r="P804">
        <f t="shared" si="49"/>
        <v>81.069999999999993</v>
      </c>
      <c r="Q804" t="s">
        <v>8322</v>
      </c>
      <c r="R804" t="s">
        <v>8323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10">
        <f t="shared" si="48"/>
        <v>123</v>
      </c>
      <c r="P805">
        <f t="shared" si="49"/>
        <v>74.61</v>
      </c>
      <c r="Q805" t="s">
        <v>8322</v>
      </c>
      <c r="R805" t="s">
        <v>8323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10">
        <f t="shared" si="48"/>
        <v>100</v>
      </c>
      <c r="P806">
        <f t="shared" si="49"/>
        <v>305.56</v>
      </c>
      <c r="Q806" t="s">
        <v>8322</v>
      </c>
      <c r="R806" t="s">
        <v>8323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10">
        <f t="shared" si="48"/>
        <v>105</v>
      </c>
      <c r="P807">
        <f t="shared" si="49"/>
        <v>58.33</v>
      </c>
      <c r="Q807" t="s">
        <v>8322</v>
      </c>
      <c r="R807" t="s">
        <v>8323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10">
        <f t="shared" si="48"/>
        <v>104</v>
      </c>
      <c r="P808">
        <f t="shared" si="49"/>
        <v>117.68</v>
      </c>
      <c r="Q808" t="s">
        <v>8322</v>
      </c>
      <c r="R808" t="s">
        <v>8323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10">
        <f t="shared" si="48"/>
        <v>105</v>
      </c>
      <c r="P809">
        <f t="shared" si="49"/>
        <v>73.77</v>
      </c>
      <c r="Q809" t="s">
        <v>8322</v>
      </c>
      <c r="R809" t="s">
        <v>8323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10">
        <f t="shared" si="48"/>
        <v>100</v>
      </c>
      <c r="P810">
        <f t="shared" si="49"/>
        <v>104.65</v>
      </c>
      <c r="Q810" t="s">
        <v>8322</v>
      </c>
      <c r="R810" t="s">
        <v>8323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10">
        <f t="shared" si="48"/>
        <v>104</v>
      </c>
      <c r="P811">
        <f t="shared" si="49"/>
        <v>79.83</v>
      </c>
      <c r="Q811" t="s">
        <v>8322</v>
      </c>
      <c r="R811" t="s">
        <v>8323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10">
        <f t="shared" si="48"/>
        <v>105</v>
      </c>
      <c r="P812">
        <f t="shared" si="49"/>
        <v>58.33</v>
      </c>
      <c r="Q812" t="s">
        <v>8322</v>
      </c>
      <c r="R812" t="s">
        <v>8323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10">
        <f t="shared" si="48"/>
        <v>104</v>
      </c>
      <c r="P813">
        <f t="shared" si="49"/>
        <v>86.67</v>
      </c>
      <c r="Q813" t="s">
        <v>8322</v>
      </c>
      <c r="R813" t="s">
        <v>8323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10">
        <f t="shared" si="48"/>
        <v>152</v>
      </c>
      <c r="P814">
        <f t="shared" si="49"/>
        <v>27.61</v>
      </c>
      <c r="Q814" t="s">
        <v>8322</v>
      </c>
      <c r="R814" t="s">
        <v>8323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10">
        <f t="shared" si="48"/>
        <v>160</v>
      </c>
      <c r="P815">
        <f t="shared" si="49"/>
        <v>25</v>
      </c>
      <c r="Q815" t="s">
        <v>8322</v>
      </c>
      <c r="R815" t="s">
        <v>8323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10">
        <f t="shared" si="48"/>
        <v>127</v>
      </c>
      <c r="P816">
        <f t="shared" si="49"/>
        <v>45.46</v>
      </c>
      <c r="Q816" t="s">
        <v>8322</v>
      </c>
      <c r="R816" t="s">
        <v>8323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10">
        <f t="shared" si="48"/>
        <v>107</v>
      </c>
      <c r="P817">
        <f t="shared" si="49"/>
        <v>99.53</v>
      </c>
      <c r="Q817" t="s">
        <v>8322</v>
      </c>
      <c r="R817" t="s">
        <v>8323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10">
        <f t="shared" si="48"/>
        <v>115</v>
      </c>
      <c r="P818">
        <f t="shared" si="49"/>
        <v>39.31</v>
      </c>
      <c r="Q818" t="s">
        <v>8322</v>
      </c>
      <c r="R818" t="s">
        <v>8323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10">
        <f t="shared" si="48"/>
        <v>137</v>
      </c>
      <c r="P819">
        <f t="shared" si="49"/>
        <v>89.42</v>
      </c>
      <c r="Q819" t="s">
        <v>8322</v>
      </c>
      <c r="R819" t="s">
        <v>8323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10">
        <f t="shared" si="48"/>
        <v>156</v>
      </c>
      <c r="P820">
        <f t="shared" si="49"/>
        <v>28.68</v>
      </c>
      <c r="Q820" t="s">
        <v>8322</v>
      </c>
      <c r="R820" t="s">
        <v>8323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10">
        <f t="shared" si="48"/>
        <v>109</v>
      </c>
      <c r="P821">
        <f t="shared" si="49"/>
        <v>31.07</v>
      </c>
      <c r="Q821" t="s">
        <v>8322</v>
      </c>
      <c r="R821" t="s">
        <v>8323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10">
        <f t="shared" si="48"/>
        <v>134</v>
      </c>
      <c r="P822">
        <f t="shared" si="49"/>
        <v>70.55</v>
      </c>
      <c r="Q822" t="s">
        <v>8322</v>
      </c>
      <c r="R822" t="s">
        <v>8323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10">
        <f t="shared" si="48"/>
        <v>100</v>
      </c>
      <c r="P823">
        <f t="shared" si="49"/>
        <v>224.13</v>
      </c>
      <c r="Q823" t="s">
        <v>8322</v>
      </c>
      <c r="R823" t="s">
        <v>8323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10">
        <f t="shared" si="48"/>
        <v>119</v>
      </c>
      <c r="P824">
        <f t="shared" si="49"/>
        <v>51.81</v>
      </c>
      <c r="Q824" t="s">
        <v>8322</v>
      </c>
      <c r="R824" t="s">
        <v>8323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10">
        <f t="shared" si="48"/>
        <v>180</v>
      </c>
      <c r="P825">
        <f t="shared" si="49"/>
        <v>43.52</v>
      </c>
      <c r="Q825" t="s">
        <v>8322</v>
      </c>
      <c r="R825" t="s">
        <v>8323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10">
        <f t="shared" si="48"/>
        <v>134</v>
      </c>
      <c r="P826">
        <f t="shared" si="49"/>
        <v>39.82</v>
      </c>
      <c r="Q826" t="s">
        <v>8322</v>
      </c>
      <c r="R826" t="s">
        <v>8323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10">
        <f t="shared" si="48"/>
        <v>100</v>
      </c>
      <c r="P827">
        <f t="shared" si="49"/>
        <v>126.81</v>
      </c>
      <c r="Q827" t="s">
        <v>8322</v>
      </c>
      <c r="R827" t="s">
        <v>8323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10">
        <f t="shared" si="48"/>
        <v>101</v>
      </c>
      <c r="P828">
        <f t="shared" si="49"/>
        <v>113.88</v>
      </c>
      <c r="Q828" t="s">
        <v>8322</v>
      </c>
      <c r="R828" t="s">
        <v>8323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10">
        <f t="shared" si="48"/>
        <v>103</v>
      </c>
      <c r="P829">
        <f t="shared" si="49"/>
        <v>28.18</v>
      </c>
      <c r="Q829" t="s">
        <v>8322</v>
      </c>
      <c r="R829" t="s">
        <v>8323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10">
        <f t="shared" si="48"/>
        <v>107</v>
      </c>
      <c r="P830">
        <f t="shared" si="49"/>
        <v>36.61</v>
      </c>
      <c r="Q830" t="s">
        <v>8322</v>
      </c>
      <c r="R830" t="s">
        <v>8323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10">
        <f t="shared" si="48"/>
        <v>104</v>
      </c>
      <c r="P831">
        <f t="shared" si="49"/>
        <v>32.5</v>
      </c>
      <c r="Q831" t="s">
        <v>8322</v>
      </c>
      <c r="R831" t="s">
        <v>8323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10">
        <f t="shared" si="48"/>
        <v>108</v>
      </c>
      <c r="P832">
        <f t="shared" si="49"/>
        <v>60.66</v>
      </c>
      <c r="Q832" t="s">
        <v>8322</v>
      </c>
      <c r="R832" t="s">
        <v>8323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10">
        <f t="shared" si="48"/>
        <v>233</v>
      </c>
      <c r="P833">
        <f t="shared" si="49"/>
        <v>175</v>
      </c>
      <c r="Q833" t="s">
        <v>8322</v>
      </c>
      <c r="R833" t="s">
        <v>8323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10">
        <f t="shared" si="48"/>
        <v>101</v>
      </c>
      <c r="P834">
        <f t="shared" si="49"/>
        <v>97.99</v>
      </c>
      <c r="Q834" t="s">
        <v>8322</v>
      </c>
      <c r="R834" t="s">
        <v>8323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10">
        <f t="shared" ref="O835:O898" si="52">ROUND(E835/D835*100,0)</f>
        <v>102</v>
      </c>
      <c r="P835">
        <f t="shared" ref="P835:P898" si="53">IFERROR(ROUND(E835/L835,2),0)</f>
        <v>148.78</v>
      </c>
      <c r="Q835" t="s">
        <v>8322</v>
      </c>
      <c r="R835" t="s">
        <v>8323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10">
        <f t="shared" si="52"/>
        <v>131</v>
      </c>
      <c r="P836">
        <f t="shared" si="53"/>
        <v>96.08</v>
      </c>
      <c r="Q836" t="s">
        <v>8322</v>
      </c>
      <c r="R836" t="s">
        <v>8323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10">
        <f t="shared" si="52"/>
        <v>117</v>
      </c>
      <c r="P837">
        <f t="shared" si="53"/>
        <v>58.63</v>
      </c>
      <c r="Q837" t="s">
        <v>8322</v>
      </c>
      <c r="R837" t="s">
        <v>8323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10">
        <f t="shared" si="52"/>
        <v>101</v>
      </c>
      <c r="P838">
        <f t="shared" si="53"/>
        <v>109.71</v>
      </c>
      <c r="Q838" t="s">
        <v>8322</v>
      </c>
      <c r="R838" t="s">
        <v>8323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10">
        <f t="shared" si="52"/>
        <v>122</v>
      </c>
      <c r="P839">
        <f t="shared" si="53"/>
        <v>49.11</v>
      </c>
      <c r="Q839" t="s">
        <v>8322</v>
      </c>
      <c r="R839" t="s">
        <v>8323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10">
        <f t="shared" si="52"/>
        <v>145</v>
      </c>
      <c r="P840">
        <f t="shared" si="53"/>
        <v>47.67</v>
      </c>
      <c r="Q840" t="s">
        <v>8322</v>
      </c>
      <c r="R840" t="s">
        <v>8323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10">
        <f t="shared" si="52"/>
        <v>117</v>
      </c>
      <c r="P841">
        <f t="shared" si="53"/>
        <v>60.74</v>
      </c>
      <c r="Q841" t="s">
        <v>8322</v>
      </c>
      <c r="R841" t="s">
        <v>8323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10">
        <f t="shared" si="52"/>
        <v>120</v>
      </c>
      <c r="P842">
        <f t="shared" si="53"/>
        <v>63.38</v>
      </c>
      <c r="Q842" t="s">
        <v>8322</v>
      </c>
      <c r="R842" t="s">
        <v>8324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10">
        <f t="shared" si="52"/>
        <v>101</v>
      </c>
      <c r="P843">
        <f t="shared" si="53"/>
        <v>53.89</v>
      </c>
      <c r="Q843" t="s">
        <v>8322</v>
      </c>
      <c r="R843" t="s">
        <v>8324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10">
        <f t="shared" si="52"/>
        <v>104</v>
      </c>
      <c r="P844">
        <f t="shared" si="53"/>
        <v>66.87</v>
      </c>
      <c r="Q844" t="s">
        <v>8322</v>
      </c>
      <c r="R844" t="s">
        <v>8324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10">
        <f t="shared" si="52"/>
        <v>267</v>
      </c>
      <c r="P845">
        <f t="shared" si="53"/>
        <v>63.1</v>
      </c>
      <c r="Q845" t="s">
        <v>8322</v>
      </c>
      <c r="R845" t="s">
        <v>8324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10">
        <f t="shared" si="52"/>
        <v>194</v>
      </c>
      <c r="P846">
        <f t="shared" si="53"/>
        <v>36.630000000000003</v>
      </c>
      <c r="Q846" t="s">
        <v>8322</v>
      </c>
      <c r="R846" t="s">
        <v>8324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10">
        <f t="shared" si="52"/>
        <v>120</v>
      </c>
      <c r="P847">
        <f t="shared" si="53"/>
        <v>34.01</v>
      </c>
      <c r="Q847" t="s">
        <v>8322</v>
      </c>
      <c r="R847" t="s">
        <v>8324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10">
        <f t="shared" si="52"/>
        <v>122</v>
      </c>
      <c r="P848">
        <f t="shared" si="53"/>
        <v>28.55</v>
      </c>
      <c r="Q848" t="s">
        <v>8322</v>
      </c>
      <c r="R848" t="s">
        <v>8324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10">
        <f t="shared" si="52"/>
        <v>100</v>
      </c>
      <c r="P849">
        <f t="shared" si="53"/>
        <v>10</v>
      </c>
      <c r="Q849" t="s">
        <v>8322</v>
      </c>
      <c r="R849" t="s">
        <v>8324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10">
        <f t="shared" si="52"/>
        <v>100</v>
      </c>
      <c r="P850">
        <f t="shared" si="53"/>
        <v>18.75</v>
      </c>
      <c r="Q850" t="s">
        <v>8322</v>
      </c>
      <c r="R850" t="s">
        <v>8324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10">
        <f t="shared" si="52"/>
        <v>120</v>
      </c>
      <c r="P851">
        <f t="shared" si="53"/>
        <v>41.7</v>
      </c>
      <c r="Q851" t="s">
        <v>8322</v>
      </c>
      <c r="R851" t="s">
        <v>8324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10">
        <f t="shared" si="52"/>
        <v>155</v>
      </c>
      <c r="P852">
        <f t="shared" si="53"/>
        <v>46.67</v>
      </c>
      <c r="Q852" t="s">
        <v>8322</v>
      </c>
      <c r="R852" t="s">
        <v>8324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10">
        <f t="shared" si="52"/>
        <v>130</v>
      </c>
      <c r="P853">
        <f t="shared" si="53"/>
        <v>37.270000000000003</v>
      </c>
      <c r="Q853" t="s">
        <v>8322</v>
      </c>
      <c r="R853" t="s">
        <v>8324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10">
        <f t="shared" si="52"/>
        <v>105</v>
      </c>
      <c r="P854">
        <f t="shared" si="53"/>
        <v>59.26</v>
      </c>
      <c r="Q854" t="s">
        <v>8322</v>
      </c>
      <c r="R854" t="s">
        <v>8324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10">
        <f t="shared" si="52"/>
        <v>100</v>
      </c>
      <c r="P855">
        <f t="shared" si="53"/>
        <v>30</v>
      </c>
      <c r="Q855" t="s">
        <v>8322</v>
      </c>
      <c r="R855" t="s">
        <v>8324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10">
        <f t="shared" si="52"/>
        <v>118</v>
      </c>
      <c r="P856">
        <f t="shared" si="53"/>
        <v>65.86</v>
      </c>
      <c r="Q856" t="s">
        <v>8322</v>
      </c>
      <c r="R856" t="s">
        <v>8324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10">
        <f t="shared" si="52"/>
        <v>103</v>
      </c>
      <c r="P857">
        <f t="shared" si="53"/>
        <v>31.91</v>
      </c>
      <c r="Q857" t="s">
        <v>8322</v>
      </c>
      <c r="R857" t="s">
        <v>8324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10">
        <f t="shared" si="52"/>
        <v>218</v>
      </c>
      <c r="P858">
        <f t="shared" si="53"/>
        <v>19.46</v>
      </c>
      <c r="Q858" t="s">
        <v>8322</v>
      </c>
      <c r="R858" t="s">
        <v>8324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10">
        <f t="shared" si="52"/>
        <v>100</v>
      </c>
      <c r="P859">
        <f t="shared" si="53"/>
        <v>50</v>
      </c>
      <c r="Q859" t="s">
        <v>8322</v>
      </c>
      <c r="R859" t="s">
        <v>8324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10">
        <f t="shared" si="52"/>
        <v>144</v>
      </c>
      <c r="P860">
        <f t="shared" si="53"/>
        <v>22.74</v>
      </c>
      <c r="Q860" t="s">
        <v>8322</v>
      </c>
      <c r="R860" t="s">
        <v>8324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10">
        <f t="shared" si="52"/>
        <v>105</v>
      </c>
      <c r="P861">
        <f t="shared" si="53"/>
        <v>42.72</v>
      </c>
      <c r="Q861" t="s">
        <v>8322</v>
      </c>
      <c r="R861" t="s">
        <v>8324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10">
        <f t="shared" si="52"/>
        <v>18</v>
      </c>
      <c r="P862">
        <f t="shared" si="53"/>
        <v>52.92</v>
      </c>
      <c r="Q862" t="s">
        <v>8322</v>
      </c>
      <c r="R862" t="s">
        <v>8325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10">
        <f t="shared" si="52"/>
        <v>2</v>
      </c>
      <c r="P863">
        <f t="shared" si="53"/>
        <v>50.5</v>
      </c>
      <c r="Q863" t="s">
        <v>8322</v>
      </c>
      <c r="R863" t="s">
        <v>8325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10">
        <f t="shared" si="52"/>
        <v>0</v>
      </c>
      <c r="P864">
        <f t="shared" si="53"/>
        <v>42.5</v>
      </c>
      <c r="Q864" t="s">
        <v>8322</v>
      </c>
      <c r="R864" t="s">
        <v>8325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10">
        <f t="shared" si="52"/>
        <v>5</v>
      </c>
      <c r="P865">
        <f t="shared" si="53"/>
        <v>18</v>
      </c>
      <c r="Q865" t="s">
        <v>8322</v>
      </c>
      <c r="R865" t="s">
        <v>8325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10">
        <f t="shared" si="52"/>
        <v>42</v>
      </c>
      <c r="P866">
        <f t="shared" si="53"/>
        <v>34.18</v>
      </c>
      <c r="Q866" t="s">
        <v>8322</v>
      </c>
      <c r="R866" t="s">
        <v>8325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10">
        <f t="shared" si="52"/>
        <v>2</v>
      </c>
      <c r="P867">
        <f t="shared" si="53"/>
        <v>22.5</v>
      </c>
      <c r="Q867" t="s">
        <v>8322</v>
      </c>
      <c r="R867" t="s">
        <v>8325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10">
        <f t="shared" si="52"/>
        <v>18</v>
      </c>
      <c r="P868">
        <f t="shared" si="53"/>
        <v>58.18</v>
      </c>
      <c r="Q868" t="s">
        <v>8322</v>
      </c>
      <c r="R868" t="s">
        <v>8325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10">
        <f t="shared" si="52"/>
        <v>24</v>
      </c>
      <c r="P869">
        <f t="shared" si="53"/>
        <v>109.18</v>
      </c>
      <c r="Q869" t="s">
        <v>8322</v>
      </c>
      <c r="R869" t="s">
        <v>8325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10">
        <f t="shared" si="52"/>
        <v>0</v>
      </c>
      <c r="P870">
        <f t="shared" si="53"/>
        <v>50</v>
      </c>
      <c r="Q870" t="s">
        <v>8322</v>
      </c>
      <c r="R870" t="s">
        <v>8325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10">
        <f t="shared" si="52"/>
        <v>12</v>
      </c>
      <c r="P871">
        <f t="shared" si="53"/>
        <v>346.67</v>
      </c>
      <c r="Q871" t="s">
        <v>8322</v>
      </c>
      <c r="R871" t="s">
        <v>8325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10">
        <f t="shared" si="52"/>
        <v>0</v>
      </c>
      <c r="P872">
        <f t="shared" si="53"/>
        <v>12.4</v>
      </c>
      <c r="Q872" t="s">
        <v>8322</v>
      </c>
      <c r="R872" t="s">
        <v>8325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10">
        <f t="shared" si="52"/>
        <v>5</v>
      </c>
      <c r="P873">
        <f t="shared" si="53"/>
        <v>27.08</v>
      </c>
      <c r="Q873" t="s">
        <v>8322</v>
      </c>
      <c r="R873" t="s">
        <v>8325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10">
        <f t="shared" si="52"/>
        <v>1</v>
      </c>
      <c r="P874">
        <f t="shared" si="53"/>
        <v>32.5</v>
      </c>
      <c r="Q874" t="s">
        <v>8322</v>
      </c>
      <c r="R874" t="s">
        <v>8325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10">
        <f t="shared" si="52"/>
        <v>1</v>
      </c>
      <c r="P875">
        <f t="shared" si="53"/>
        <v>9</v>
      </c>
      <c r="Q875" t="s">
        <v>8322</v>
      </c>
      <c r="R875" t="s">
        <v>8325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10">
        <f t="shared" si="52"/>
        <v>24</v>
      </c>
      <c r="P876">
        <f t="shared" si="53"/>
        <v>34.76</v>
      </c>
      <c r="Q876" t="s">
        <v>8322</v>
      </c>
      <c r="R876" t="s">
        <v>8325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10">
        <f t="shared" si="52"/>
        <v>0</v>
      </c>
      <c r="P877">
        <f t="shared" si="53"/>
        <v>0</v>
      </c>
      <c r="Q877" t="s">
        <v>8322</v>
      </c>
      <c r="R877" t="s">
        <v>8325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10">
        <f t="shared" si="52"/>
        <v>41</v>
      </c>
      <c r="P878">
        <f t="shared" si="53"/>
        <v>28.58</v>
      </c>
      <c r="Q878" t="s">
        <v>8322</v>
      </c>
      <c r="R878" t="s">
        <v>8325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10">
        <f t="shared" si="52"/>
        <v>68</v>
      </c>
      <c r="P879">
        <f t="shared" si="53"/>
        <v>46.59</v>
      </c>
      <c r="Q879" t="s">
        <v>8322</v>
      </c>
      <c r="R879" t="s">
        <v>8325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10">
        <f t="shared" si="52"/>
        <v>1</v>
      </c>
      <c r="P880">
        <f t="shared" si="53"/>
        <v>32.5</v>
      </c>
      <c r="Q880" t="s">
        <v>8322</v>
      </c>
      <c r="R880" t="s">
        <v>8325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10">
        <f t="shared" si="52"/>
        <v>31</v>
      </c>
      <c r="P881">
        <f t="shared" si="53"/>
        <v>21.47</v>
      </c>
      <c r="Q881" t="s">
        <v>8322</v>
      </c>
      <c r="R881" t="s">
        <v>8325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10">
        <f t="shared" si="52"/>
        <v>3</v>
      </c>
      <c r="P882">
        <f t="shared" si="53"/>
        <v>14.13</v>
      </c>
      <c r="Q882" t="s">
        <v>8322</v>
      </c>
      <c r="R882" t="s">
        <v>8326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10">
        <f t="shared" si="52"/>
        <v>1</v>
      </c>
      <c r="P883">
        <f t="shared" si="53"/>
        <v>30</v>
      </c>
      <c r="Q883" t="s">
        <v>8322</v>
      </c>
      <c r="R883" t="s">
        <v>8326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10">
        <f t="shared" si="52"/>
        <v>20</v>
      </c>
      <c r="P884">
        <f t="shared" si="53"/>
        <v>21.57</v>
      </c>
      <c r="Q884" t="s">
        <v>8322</v>
      </c>
      <c r="R884" t="s">
        <v>8326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10">
        <f t="shared" si="52"/>
        <v>40</v>
      </c>
      <c r="P885">
        <f t="shared" si="53"/>
        <v>83.38</v>
      </c>
      <c r="Q885" t="s">
        <v>8322</v>
      </c>
      <c r="R885" t="s">
        <v>8326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10">
        <f t="shared" si="52"/>
        <v>1</v>
      </c>
      <c r="P886">
        <f t="shared" si="53"/>
        <v>10</v>
      </c>
      <c r="Q886" t="s">
        <v>8322</v>
      </c>
      <c r="R886" t="s">
        <v>8326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10">
        <f t="shared" si="52"/>
        <v>75</v>
      </c>
      <c r="P887">
        <f t="shared" si="53"/>
        <v>35.71</v>
      </c>
      <c r="Q887" t="s">
        <v>8322</v>
      </c>
      <c r="R887" t="s">
        <v>8326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10">
        <f t="shared" si="52"/>
        <v>41</v>
      </c>
      <c r="P888">
        <f t="shared" si="53"/>
        <v>29.29</v>
      </c>
      <c r="Q888" t="s">
        <v>8322</v>
      </c>
      <c r="R888" t="s">
        <v>8326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10">
        <f t="shared" si="52"/>
        <v>0</v>
      </c>
      <c r="P889">
        <f t="shared" si="53"/>
        <v>0</v>
      </c>
      <c r="Q889" t="s">
        <v>8322</v>
      </c>
      <c r="R889" t="s">
        <v>8326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10">
        <f t="shared" si="52"/>
        <v>7</v>
      </c>
      <c r="P890">
        <f t="shared" si="53"/>
        <v>18</v>
      </c>
      <c r="Q890" t="s">
        <v>8322</v>
      </c>
      <c r="R890" t="s">
        <v>8326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10">
        <f t="shared" si="52"/>
        <v>9</v>
      </c>
      <c r="P891">
        <f t="shared" si="53"/>
        <v>73.760000000000005</v>
      </c>
      <c r="Q891" t="s">
        <v>8322</v>
      </c>
      <c r="R891" t="s">
        <v>8326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10">
        <f t="shared" si="52"/>
        <v>4</v>
      </c>
      <c r="P892">
        <f t="shared" si="53"/>
        <v>31.25</v>
      </c>
      <c r="Q892" t="s">
        <v>8322</v>
      </c>
      <c r="R892" t="s">
        <v>8326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10">
        <f t="shared" si="52"/>
        <v>3</v>
      </c>
      <c r="P893">
        <f t="shared" si="53"/>
        <v>28.89</v>
      </c>
      <c r="Q893" t="s">
        <v>8322</v>
      </c>
      <c r="R893" t="s">
        <v>8326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10">
        <f t="shared" si="52"/>
        <v>41</v>
      </c>
      <c r="P894">
        <f t="shared" si="53"/>
        <v>143.82</v>
      </c>
      <c r="Q894" t="s">
        <v>8322</v>
      </c>
      <c r="R894" t="s">
        <v>8326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10">
        <f t="shared" si="52"/>
        <v>10</v>
      </c>
      <c r="P895">
        <f t="shared" si="53"/>
        <v>40</v>
      </c>
      <c r="Q895" t="s">
        <v>8322</v>
      </c>
      <c r="R895" t="s">
        <v>8326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10">
        <f t="shared" si="52"/>
        <v>39</v>
      </c>
      <c r="P896">
        <f t="shared" si="53"/>
        <v>147.81</v>
      </c>
      <c r="Q896" t="s">
        <v>8322</v>
      </c>
      <c r="R896" t="s">
        <v>8326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10">
        <f t="shared" si="52"/>
        <v>2</v>
      </c>
      <c r="P897">
        <f t="shared" si="53"/>
        <v>27.86</v>
      </c>
      <c r="Q897" t="s">
        <v>8322</v>
      </c>
      <c r="R897" t="s">
        <v>8326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10">
        <f t="shared" si="52"/>
        <v>40</v>
      </c>
      <c r="P898">
        <f t="shared" si="53"/>
        <v>44.44</v>
      </c>
      <c r="Q898" t="s">
        <v>8322</v>
      </c>
      <c r="R898" t="s">
        <v>8326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10">
        <f t="shared" ref="O899:O962" si="56">ROUND(E899/D899*100,0)</f>
        <v>0</v>
      </c>
      <c r="P899">
        <f t="shared" ref="P899:P962" si="57">IFERROR(ROUND(E899/L899,2),0)</f>
        <v>0</v>
      </c>
      <c r="Q899" t="s">
        <v>8322</v>
      </c>
      <c r="R899" t="s">
        <v>8326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10">
        <f t="shared" si="56"/>
        <v>3</v>
      </c>
      <c r="P900">
        <f t="shared" si="57"/>
        <v>35</v>
      </c>
      <c r="Q900" t="s">
        <v>8322</v>
      </c>
      <c r="R900" t="s">
        <v>8326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10">
        <f t="shared" si="56"/>
        <v>37</v>
      </c>
      <c r="P901">
        <f t="shared" si="57"/>
        <v>35</v>
      </c>
      <c r="Q901" t="s">
        <v>8322</v>
      </c>
      <c r="R901" t="s">
        <v>8326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10">
        <f t="shared" si="56"/>
        <v>0</v>
      </c>
      <c r="P902">
        <f t="shared" si="57"/>
        <v>10.5</v>
      </c>
      <c r="Q902" t="s">
        <v>8322</v>
      </c>
      <c r="R902" t="s">
        <v>8325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10">
        <f t="shared" si="56"/>
        <v>0</v>
      </c>
      <c r="P903">
        <f t="shared" si="57"/>
        <v>0</v>
      </c>
      <c r="Q903" t="s">
        <v>8322</v>
      </c>
      <c r="R903" t="s">
        <v>8325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10">
        <f t="shared" si="56"/>
        <v>0</v>
      </c>
      <c r="P904">
        <f t="shared" si="57"/>
        <v>30</v>
      </c>
      <c r="Q904" t="s">
        <v>8322</v>
      </c>
      <c r="R904" t="s">
        <v>8325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10">
        <f t="shared" si="56"/>
        <v>3</v>
      </c>
      <c r="P905">
        <f t="shared" si="57"/>
        <v>40</v>
      </c>
      <c r="Q905" t="s">
        <v>8322</v>
      </c>
      <c r="R905" t="s">
        <v>8325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10">
        <f t="shared" si="56"/>
        <v>0</v>
      </c>
      <c r="P906">
        <f t="shared" si="57"/>
        <v>50.33</v>
      </c>
      <c r="Q906" t="s">
        <v>8322</v>
      </c>
      <c r="R906" t="s">
        <v>8325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10">
        <f t="shared" si="56"/>
        <v>3</v>
      </c>
      <c r="P907">
        <f t="shared" si="57"/>
        <v>32.67</v>
      </c>
      <c r="Q907" t="s">
        <v>8322</v>
      </c>
      <c r="R907" t="s">
        <v>8325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10">
        <f t="shared" si="56"/>
        <v>0</v>
      </c>
      <c r="P908">
        <f t="shared" si="57"/>
        <v>0</v>
      </c>
      <c r="Q908" t="s">
        <v>8322</v>
      </c>
      <c r="R908" t="s">
        <v>8325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10">
        <f t="shared" si="56"/>
        <v>0</v>
      </c>
      <c r="P909">
        <f t="shared" si="57"/>
        <v>0</v>
      </c>
      <c r="Q909" t="s">
        <v>8322</v>
      </c>
      <c r="R909" t="s">
        <v>8325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10">
        <f t="shared" si="56"/>
        <v>0</v>
      </c>
      <c r="P910">
        <f t="shared" si="57"/>
        <v>0</v>
      </c>
      <c r="Q910" t="s">
        <v>8322</v>
      </c>
      <c r="R910" t="s">
        <v>8325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10">
        <f t="shared" si="56"/>
        <v>3</v>
      </c>
      <c r="P911">
        <f t="shared" si="57"/>
        <v>65</v>
      </c>
      <c r="Q911" t="s">
        <v>8322</v>
      </c>
      <c r="R911" t="s">
        <v>8325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10">
        <f t="shared" si="56"/>
        <v>22</v>
      </c>
      <c r="P912">
        <f t="shared" si="57"/>
        <v>24.6</v>
      </c>
      <c r="Q912" t="s">
        <v>8322</v>
      </c>
      <c r="R912" t="s">
        <v>8325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10">
        <f t="shared" si="56"/>
        <v>0</v>
      </c>
      <c r="P913">
        <f t="shared" si="57"/>
        <v>0</v>
      </c>
      <c r="Q913" t="s">
        <v>8322</v>
      </c>
      <c r="R913" t="s">
        <v>8325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10">
        <f t="shared" si="56"/>
        <v>1</v>
      </c>
      <c r="P914">
        <f t="shared" si="57"/>
        <v>15</v>
      </c>
      <c r="Q914" t="s">
        <v>8322</v>
      </c>
      <c r="R914" t="s">
        <v>8325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10">
        <f t="shared" si="56"/>
        <v>7</v>
      </c>
      <c r="P915">
        <f t="shared" si="57"/>
        <v>82.58</v>
      </c>
      <c r="Q915" t="s">
        <v>8322</v>
      </c>
      <c r="R915" t="s">
        <v>8325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10">
        <f t="shared" si="56"/>
        <v>0</v>
      </c>
      <c r="P916">
        <f t="shared" si="57"/>
        <v>0</v>
      </c>
      <c r="Q916" t="s">
        <v>8322</v>
      </c>
      <c r="R916" t="s">
        <v>8325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10">
        <f t="shared" si="56"/>
        <v>6</v>
      </c>
      <c r="P917">
        <f t="shared" si="57"/>
        <v>41.67</v>
      </c>
      <c r="Q917" t="s">
        <v>8322</v>
      </c>
      <c r="R917" t="s">
        <v>8325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10">
        <f t="shared" si="56"/>
        <v>0</v>
      </c>
      <c r="P918">
        <f t="shared" si="57"/>
        <v>0</v>
      </c>
      <c r="Q918" t="s">
        <v>8322</v>
      </c>
      <c r="R918" t="s">
        <v>8325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10">
        <f t="shared" si="56"/>
        <v>1</v>
      </c>
      <c r="P919">
        <f t="shared" si="57"/>
        <v>30</v>
      </c>
      <c r="Q919" t="s">
        <v>8322</v>
      </c>
      <c r="R919" t="s">
        <v>8325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10">
        <f t="shared" si="56"/>
        <v>5</v>
      </c>
      <c r="P920">
        <f t="shared" si="57"/>
        <v>19.600000000000001</v>
      </c>
      <c r="Q920" t="s">
        <v>8322</v>
      </c>
      <c r="R920" t="s">
        <v>8325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10">
        <f t="shared" si="56"/>
        <v>1</v>
      </c>
      <c r="P921">
        <f t="shared" si="57"/>
        <v>100</v>
      </c>
      <c r="Q921" t="s">
        <v>8322</v>
      </c>
      <c r="R921" t="s">
        <v>8325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10">
        <f t="shared" si="56"/>
        <v>0</v>
      </c>
      <c r="P922">
        <f t="shared" si="57"/>
        <v>0</v>
      </c>
      <c r="Q922" t="s">
        <v>8322</v>
      </c>
      <c r="R922" t="s">
        <v>8325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10">
        <f t="shared" si="56"/>
        <v>31</v>
      </c>
      <c r="P923">
        <f t="shared" si="57"/>
        <v>231.75</v>
      </c>
      <c r="Q923" t="s">
        <v>8322</v>
      </c>
      <c r="R923" t="s">
        <v>8325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10">
        <f t="shared" si="56"/>
        <v>21</v>
      </c>
      <c r="P924">
        <f t="shared" si="57"/>
        <v>189.33</v>
      </c>
      <c r="Q924" t="s">
        <v>8322</v>
      </c>
      <c r="R924" t="s">
        <v>8325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10">
        <f t="shared" si="56"/>
        <v>2</v>
      </c>
      <c r="P925">
        <f t="shared" si="57"/>
        <v>55</v>
      </c>
      <c r="Q925" t="s">
        <v>8322</v>
      </c>
      <c r="R925" t="s">
        <v>8325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10">
        <f t="shared" si="56"/>
        <v>11</v>
      </c>
      <c r="P926">
        <f t="shared" si="57"/>
        <v>21.8</v>
      </c>
      <c r="Q926" t="s">
        <v>8322</v>
      </c>
      <c r="R926" t="s">
        <v>8325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10">
        <f t="shared" si="56"/>
        <v>3</v>
      </c>
      <c r="P927">
        <f t="shared" si="57"/>
        <v>32</v>
      </c>
      <c r="Q927" t="s">
        <v>8322</v>
      </c>
      <c r="R927" t="s">
        <v>8325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10">
        <f t="shared" si="56"/>
        <v>0</v>
      </c>
      <c r="P928">
        <f t="shared" si="57"/>
        <v>0</v>
      </c>
      <c r="Q928" t="s">
        <v>8322</v>
      </c>
      <c r="R928" t="s">
        <v>8325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10">
        <f t="shared" si="56"/>
        <v>0</v>
      </c>
      <c r="P929">
        <f t="shared" si="57"/>
        <v>0</v>
      </c>
      <c r="Q929" t="s">
        <v>8322</v>
      </c>
      <c r="R929" t="s">
        <v>8325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10">
        <f t="shared" si="56"/>
        <v>11</v>
      </c>
      <c r="P930">
        <f t="shared" si="57"/>
        <v>56.25</v>
      </c>
      <c r="Q930" t="s">
        <v>8322</v>
      </c>
      <c r="R930" t="s">
        <v>8325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10">
        <f t="shared" si="56"/>
        <v>0</v>
      </c>
      <c r="P931">
        <f t="shared" si="57"/>
        <v>0</v>
      </c>
      <c r="Q931" t="s">
        <v>8322</v>
      </c>
      <c r="R931" t="s">
        <v>8325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10">
        <f t="shared" si="56"/>
        <v>38</v>
      </c>
      <c r="P932">
        <f t="shared" si="57"/>
        <v>69</v>
      </c>
      <c r="Q932" t="s">
        <v>8322</v>
      </c>
      <c r="R932" t="s">
        <v>8325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10">
        <f t="shared" si="56"/>
        <v>7</v>
      </c>
      <c r="P933">
        <f t="shared" si="57"/>
        <v>18.71</v>
      </c>
      <c r="Q933" t="s">
        <v>8322</v>
      </c>
      <c r="R933" t="s">
        <v>8325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10">
        <f t="shared" si="56"/>
        <v>15</v>
      </c>
      <c r="P934">
        <f t="shared" si="57"/>
        <v>46.03</v>
      </c>
      <c r="Q934" t="s">
        <v>8322</v>
      </c>
      <c r="R934" t="s">
        <v>8325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10">
        <f t="shared" si="56"/>
        <v>6</v>
      </c>
      <c r="P935">
        <f t="shared" si="57"/>
        <v>60</v>
      </c>
      <c r="Q935" t="s">
        <v>8322</v>
      </c>
      <c r="R935" t="s">
        <v>8325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10">
        <f t="shared" si="56"/>
        <v>30</v>
      </c>
      <c r="P936">
        <f t="shared" si="57"/>
        <v>50.67</v>
      </c>
      <c r="Q936" t="s">
        <v>8322</v>
      </c>
      <c r="R936" t="s">
        <v>8325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10">
        <f t="shared" si="56"/>
        <v>1</v>
      </c>
      <c r="P937">
        <f t="shared" si="57"/>
        <v>25</v>
      </c>
      <c r="Q937" t="s">
        <v>8322</v>
      </c>
      <c r="R937" t="s">
        <v>8325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10">
        <f t="shared" si="56"/>
        <v>0</v>
      </c>
      <c r="P938">
        <f t="shared" si="57"/>
        <v>0</v>
      </c>
      <c r="Q938" t="s">
        <v>8322</v>
      </c>
      <c r="R938" t="s">
        <v>8325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10">
        <f t="shared" si="56"/>
        <v>1</v>
      </c>
      <c r="P939">
        <f t="shared" si="57"/>
        <v>20</v>
      </c>
      <c r="Q939" t="s">
        <v>8322</v>
      </c>
      <c r="R939" t="s">
        <v>8325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10">
        <f t="shared" si="56"/>
        <v>0</v>
      </c>
      <c r="P940">
        <f t="shared" si="57"/>
        <v>25</v>
      </c>
      <c r="Q940" t="s">
        <v>8322</v>
      </c>
      <c r="R940" t="s">
        <v>8325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10">
        <f t="shared" si="56"/>
        <v>1</v>
      </c>
      <c r="P941">
        <f t="shared" si="57"/>
        <v>20</v>
      </c>
      <c r="Q941" t="s">
        <v>8322</v>
      </c>
      <c r="R941" t="s">
        <v>8325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10">
        <f t="shared" si="56"/>
        <v>17</v>
      </c>
      <c r="P942">
        <f t="shared" si="57"/>
        <v>110.29</v>
      </c>
      <c r="Q942" t="s">
        <v>8316</v>
      </c>
      <c r="R942" t="s">
        <v>8318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10">
        <f t="shared" si="56"/>
        <v>2</v>
      </c>
      <c r="P943">
        <f t="shared" si="57"/>
        <v>37.450000000000003</v>
      </c>
      <c r="Q943" t="s">
        <v>8316</v>
      </c>
      <c r="R943" t="s">
        <v>8318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10">
        <f t="shared" si="56"/>
        <v>9</v>
      </c>
      <c r="P944">
        <f t="shared" si="57"/>
        <v>41.75</v>
      </c>
      <c r="Q944" t="s">
        <v>8316</v>
      </c>
      <c r="R944" t="s">
        <v>8318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10">
        <f t="shared" si="56"/>
        <v>10</v>
      </c>
      <c r="P945">
        <f t="shared" si="57"/>
        <v>24.08</v>
      </c>
      <c r="Q945" t="s">
        <v>8316</v>
      </c>
      <c r="R945" t="s">
        <v>8318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10">
        <f t="shared" si="56"/>
        <v>13</v>
      </c>
      <c r="P946">
        <f t="shared" si="57"/>
        <v>69.41</v>
      </c>
      <c r="Q946" t="s">
        <v>8316</v>
      </c>
      <c r="R946" t="s">
        <v>8318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10">
        <f t="shared" si="56"/>
        <v>2</v>
      </c>
      <c r="P947">
        <f t="shared" si="57"/>
        <v>155.25</v>
      </c>
      <c r="Q947" t="s">
        <v>8316</v>
      </c>
      <c r="R947" t="s">
        <v>8318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10">
        <f t="shared" si="56"/>
        <v>2</v>
      </c>
      <c r="P948">
        <f t="shared" si="57"/>
        <v>57.2</v>
      </c>
      <c r="Q948" t="s">
        <v>8316</v>
      </c>
      <c r="R948" t="s">
        <v>8318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10">
        <f t="shared" si="56"/>
        <v>0</v>
      </c>
      <c r="P949">
        <f t="shared" si="57"/>
        <v>0</v>
      </c>
      <c r="Q949" t="s">
        <v>8316</v>
      </c>
      <c r="R949" t="s">
        <v>8318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10">
        <f t="shared" si="56"/>
        <v>12</v>
      </c>
      <c r="P950">
        <f t="shared" si="57"/>
        <v>60</v>
      </c>
      <c r="Q950" t="s">
        <v>8316</v>
      </c>
      <c r="R950" t="s">
        <v>8318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10">
        <f t="shared" si="56"/>
        <v>1</v>
      </c>
      <c r="P951">
        <f t="shared" si="57"/>
        <v>39</v>
      </c>
      <c r="Q951" t="s">
        <v>8316</v>
      </c>
      <c r="R951" t="s">
        <v>8318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10">
        <f t="shared" si="56"/>
        <v>28</v>
      </c>
      <c r="P952">
        <f t="shared" si="57"/>
        <v>58.42</v>
      </c>
      <c r="Q952" t="s">
        <v>8316</v>
      </c>
      <c r="R952" t="s">
        <v>8318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10">
        <f t="shared" si="56"/>
        <v>38</v>
      </c>
      <c r="P953">
        <f t="shared" si="57"/>
        <v>158.63999999999999</v>
      </c>
      <c r="Q953" t="s">
        <v>8316</v>
      </c>
      <c r="R953" t="s">
        <v>8318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10">
        <f t="shared" si="56"/>
        <v>40</v>
      </c>
      <c r="P954">
        <f t="shared" si="57"/>
        <v>99.86</v>
      </c>
      <c r="Q954" t="s">
        <v>8316</v>
      </c>
      <c r="R954" t="s">
        <v>8318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10">
        <f t="shared" si="56"/>
        <v>1</v>
      </c>
      <c r="P955">
        <f t="shared" si="57"/>
        <v>25.2</v>
      </c>
      <c r="Q955" t="s">
        <v>8316</v>
      </c>
      <c r="R955" t="s">
        <v>8318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10">
        <f t="shared" si="56"/>
        <v>43</v>
      </c>
      <c r="P956">
        <f t="shared" si="57"/>
        <v>89.19</v>
      </c>
      <c r="Q956" t="s">
        <v>8316</v>
      </c>
      <c r="R956" t="s">
        <v>8318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10">
        <f t="shared" si="56"/>
        <v>6</v>
      </c>
      <c r="P957">
        <f t="shared" si="57"/>
        <v>182.62</v>
      </c>
      <c r="Q957" t="s">
        <v>8316</v>
      </c>
      <c r="R957" t="s">
        <v>8318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10">
        <f t="shared" si="56"/>
        <v>2</v>
      </c>
      <c r="P958">
        <f t="shared" si="57"/>
        <v>50.65</v>
      </c>
      <c r="Q958" t="s">
        <v>8316</v>
      </c>
      <c r="R958" t="s">
        <v>8318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10">
        <f t="shared" si="56"/>
        <v>2</v>
      </c>
      <c r="P959">
        <f t="shared" si="57"/>
        <v>33.29</v>
      </c>
      <c r="Q959" t="s">
        <v>8316</v>
      </c>
      <c r="R959" t="s">
        <v>8318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10">
        <f t="shared" si="56"/>
        <v>11</v>
      </c>
      <c r="P960">
        <f t="shared" si="57"/>
        <v>51.82</v>
      </c>
      <c r="Q960" t="s">
        <v>8316</v>
      </c>
      <c r="R960" t="s">
        <v>8318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10">
        <f t="shared" si="56"/>
        <v>39</v>
      </c>
      <c r="P961">
        <f t="shared" si="57"/>
        <v>113.63</v>
      </c>
      <c r="Q961" t="s">
        <v>8316</v>
      </c>
      <c r="R961" t="s">
        <v>8318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10">
        <f t="shared" si="56"/>
        <v>46</v>
      </c>
      <c r="P962">
        <f t="shared" si="57"/>
        <v>136.46</v>
      </c>
      <c r="Q962" t="s">
        <v>8316</v>
      </c>
      <c r="R962" t="s">
        <v>8318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10">
        <f t="shared" ref="O963:O1026" si="60">ROUND(E963/D963*100,0)</f>
        <v>42</v>
      </c>
      <c r="P963">
        <f t="shared" ref="P963:P1026" si="61">IFERROR(ROUND(E963/L963,2),0)</f>
        <v>364.35</v>
      </c>
      <c r="Q963" t="s">
        <v>8316</v>
      </c>
      <c r="R963" t="s">
        <v>8318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10">
        <f t="shared" si="60"/>
        <v>28</v>
      </c>
      <c r="P964">
        <f t="shared" si="61"/>
        <v>19.239999999999998</v>
      </c>
      <c r="Q964" t="s">
        <v>8316</v>
      </c>
      <c r="R964" t="s">
        <v>8318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10">
        <f t="shared" si="60"/>
        <v>1</v>
      </c>
      <c r="P965">
        <f t="shared" si="61"/>
        <v>41.89</v>
      </c>
      <c r="Q965" t="s">
        <v>8316</v>
      </c>
      <c r="R965" t="s">
        <v>8318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10">
        <f t="shared" si="60"/>
        <v>1</v>
      </c>
      <c r="P966">
        <f t="shared" si="61"/>
        <v>30.31</v>
      </c>
      <c r="Q966" t="s">
        <v>8316</v>
      </c>
      <c r="R966" t="s">
        <v>8318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10">
        <f t="shared" si="60"/>
        <v>1</v>
      </c>
      <c r="P967">
        <f t="shared" si="61"/>
        <v>49.67</v>
      </c>
      <c r="Q967" t="s">
        <v>8316</v>
      </c>
      <c r="R967" t="s">
        <v>8318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10">
        <f t="shared" si="60"/>
        <v>15</v>
      </c>
      <c r="P968">
        <f t="shared" si="61"/>
        <v>59.2</v>
      </c>
      <c r="Q968" t="s">
        <v>8316</v>
      </c>
      <c r="R968" t="s">
        <v>8318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10">
        <f t="shared" si="60"/>
        <v>18</v>
      </c>
      <c r="P969">
        <f t="shared" si="61"/>
        <v>43.98</v>
      </c>
      <c r="Q969" t="s">
        <v>8316</v>
      </c>
      <c r="R969" t="s">
        <v>8318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10">
        <f t="shared" si="60"/>
        <v>1</v>
      </c>
      <c r="P970">
        <f t="shared" si="61"/>
        <v>26.5</v>
      </c>
      <c r="Q970" t="s">
        <v>8316</v>
      </c>
      <c r="R970" t="s">
        <v>8318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10">
        <f t="shared" si="60"/>
        <v>47</v>
      </c>
      <c r="P971">
        <f t="shared" si="61"/>
        <v>1272.73</v>
      </c>
      <c r="Q971" t="s">
        <v>8316</v>
      </c>
      <c r="R971" t="s">
        <v>8318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10">
        <f t="shared" si="60"/>
        <v>46</v>
      </c>
      <c r="P972">
        <f t="shared" si="61"/>
        <v>164</v>
      </c>
      <c r="Q972" t="s">
        <v>8316</v>
      </c>
      <c r="R972" t="s">
        <v>8318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10">
        <f t="shared" si="60"/>
        <v>0</v>
      </c>
      <c r="P973">
        <f t="shared" si="61"/>
        <v>45.2</v>
      </c>
      <c r="Q973" t="s">
        <v>8316</v>
      </c>
      <c r="R973" t="s">
        <v>8318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10">
        <f t="shared" si="60"/>
        <v>35</v>
      </c>
      <c r="P974">
        <f t="shared" si="61"/>
        <v>153.88999999999999</v>
      </c>
      <c r="Q974" t="s">
        <v>8316</v>
      </c>
      <c r="R974" t="s">
        <v>8318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10">
        <f t="shared" si="60"/>
        <v>2</v>
      </c>
      <c r="P975">
        <f t="shared" si="61"/>
        <v>51.38</v>
      </c>
      <c r="Q975" t="s">
        <v>8316</v>
      </c>
      <c r="R975" t="s">
        <v>8318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10">
        <f t="shared" si="60"/>
        <v>1</v>
      </c>
      <c r="P976">
        <f t="shared" si="61"/>
        <v>93.33</v>
      </c>
      <c r="Q976" t="s">
        <v>8316</v>
      </c>
      <c r="R976" t="s">
        <v>8318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10">
        <f t="shared" si="60"/>
        <v>3</v>
      </c>
      <c r="P977">
        <f t="shared" si="61"/>
        <v>108.63</v>
      </c>
      <c r="Q977" t="s">
        <v>8316</v>
      </c>
      <c r="R977" t="s">
        <v>8318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10">
        <f t="shared" si="60"/>
        <v>2</v>
      </c>
      <c r="P978">
        <f t="shared" si="61"/>
        <v>160.5</v>
      </c>
      <c r="Q978" t="s">
        <v>8316</v>
      </c>
      <c r="R978" t="s">
        <v>8318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10">
        <f t="shared" si="60"/>
        <v>34</v>
      </c>
      <c r="P979">
        <f t="shared" si="61"/>
        <v>75.75</v>
      </c>
      <c r="Q979" t="s">
        <v>8316</v>
      </c>
      <c r="R979" t="s">
        <v>8318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10">
        <f t="shared" si="60"/>
        <v>56</v>
      </c>
      <c r="P980">
        <f t="shared" si="61"/>
        <v>790.84</v>
      </c>
      <c r="Q980" t="s">
        <v>8316</v>
      </c>
      <c r="R980" t="s">
        <v>8318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10">
        <f t="shared" si="60"/>
        <v>83</v>
      </c>
      <c r="P981">
        <f t="shared" si="61"/>
        <v>301.94</v>
      </c>
      <c r="Q981" t="s">
        <v>8316</v>
      </c>
      <c r="R981" t="s">
        <v>8318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10">
        <f t="shared" si="60"/>
        <v>15</v>
      </c>
      <c r="P982">
        <f t="shared" si="61"/>
        <v>47.94</v>
      </c>
      <c r="Q982" t="s">
        <v>8316</v>
      </c>
      <c r="R982" t="s">
        <v>8318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10">
        <f t="shared" si="60"/>
        <v>0</v>
      </c>
      <c r="P983">
        <f t="shared" si="61"/>
        <v>2.75</v>
      </c>
      <c r="Q983" t="s">
        <v>8316</v>
      </c>
      <c r="R983" t="s">
        <v>8318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10">
        <f t="shared" si="60"/>
        <v>0</v>
      </c>
      <c r="P984">
        <f t="shared" si="61"/>
        <v>1</v>
      </c>
      <c r="Q984" t="s">
        <v>8316</v>
      </c>
      <c r="R984" t="s">
        <v>8318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10">
        <f t="shared" si="60"/>
        <v>30</v>
      </c>
      <c r="P985">
        <f t="shared" si="61"/>
        <v>171.79</v>
      </c>
      <c r="Q985" t="s">
        <v>8316</v>
      </c>
      <c r="R985" t="s">
        <v>8318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10">
        <f t="shared" si="60"/>
        <v>1</v>
      </c>
      <c r="P986">
        <f t="shared" si="61"/>
        <v>35.33</v>
      </c>
      <c r="Q986" t="s">
        <v>8316</v>
      </c>
      <c r="R986" t="s">
        <v>8318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10">
        <f t="shared" si="60"/>
        <v>6</v>
      </c>
      <c r="P987">
        <f t="shared" si="61"/>
        <v>82.09</v>
      </c>
      <c r="Q987" t="s">
        <v>8316</v>
      </c>
      <c r="R987" t="s">
        <v>8318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10">
        <f t="shared" si="60"/>
        <v>13</v>
      </c>
      <c r="P988">
        <f t="shared" si="61"/>
        <v>110.87</v>
      </c>
      <c r="Q988" t="s">
        <v>8316</v>
      </c>
      <c r="R988" t="s">
        <v>8318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10">
        <f t="shared" si="60"/>
        <v>13</v>
      </c>
      <c r="P989">
        <f t="shared" si="61"/>
        <v>161.22</v>
      </c>
      <c r="Q989" t="s">
        <v>8316</v>
      </c>
      <c r="R989" t="s">
        <v>8318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10">
        <f t="shared" si="60"/>
        <v>0</v>
      </c>
      <c r="P990">
        <f t="shared" si="61"/>
        <v>0</v>
      </c>
      <c r="Q990" t="s">
        <v>8316</v>
      </c>
      <c r="R990" t="s">
        <v>8318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10">
        <f t="shared" si="60"/>
        <v>17</v>
      </c>
      <c r="P991">
        <f t="shared" si="61"/>
        <v>52.41</v>
      </c>
      <c r="Q991" t="s">
        <v>8316</v>
      </c>
      <c r="R991" t="s">
        <v>8318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10">
        <f t="shared" si="60"/>
        <v>0</v>
      </c>
      <c r="P992">
        <f t="shared" si="61"/>
        <v>13</v>
      </c>
      <c r="Q992" t="s">
        <v>8316</v>
      </c>
      <c r="R992" t="s">
        <v>8318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10">
        <f t="shared" si="60"/>
        <v>4</v>
      </c>
      <c r="P993">
        <f t="shared" si="61"/>
        <v>30.29</v>
      </c>
      <c r="Q993" t="s">
        <v>8316</v>
      </c>
      <c r="R993" t="s">
        <v>8318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10">
        <f t="shared" si="60"/>
        <v>0</v>
      </c>
      <c r="P994">
        <f t="shared" si="61"/>
        <v>116.75</v>
      </c>
      <c r="Q994" t="s">
        <v>8316</v>
      </c>
      <c r="R994" t="s">
        <v>8318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10">
        <f t="shared" si="60"/>
        <v>25</v>
      </c>
      <c r="P995">
        <f t="shared" si="61"/>
        <v>89.6</v>
      </c>
      <c r="Q995" t="s">
        <v>8316</v>
      </c>
      <c r="R995" t="s">
        <v>8318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10">
        <f t="shared" si="60"/>
        <v>2</v>
      </c>
      <c r="P996">
        <f t="shared" si="61"/>
        <v>424.45</v>
      </c>
      <c r="Q996" t="s">
        <v>8316</v>
      </c>
      <c r="R996" t="s">
        <v>8318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10">
        <f t="shared" si="60"/>
        <v>7</v>
      </c>
      <c r="P997">
        <f t="shared" si="61"/>
        <v>80.67</v>
      </c>
      <c r="Q997" t="s">
        <v>8316</v>
      </c>
      <c r="R997" t="s">
        <v>8318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10">
        <f t="shared" si="60"/>
        <v>2</v>
      </c>
      <c r="P998">
        <f t="shared" si="61"/>
        <v>13</v>
      </c>
      <c r="Q998" t="s">
        <v>8316</v>
      </c>
      <c r="R998" t="s">
        <v>8318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10">
        <f t="shared" si="60"/>
        <v>1</v>
      </c>
      <c r="P999">
        <f t="shared" si="61"/>
        <v>8.1300000000000008</v>
      </c>
      <c r="Q999" t="s">
        <v>8316</v>
      </c>
      <c r="R999" t="s">
        <v>8318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10">
        <f t="shared" si="60"/>
        <v>59</v>
      </c>
      <c r="P1000">
        <f t="shared" si="61"/>
        <v>153.43</v>
      </c>
      <c r="Q1000" t="s">
        <v>8316</v>
      </c>
      <c r="R1000" t="s">
        <v>8318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10">
        <f t="shared" si="60"/>
        <v>8</v>
      </c>
      <c r="P1001">
        <f t="shared" si="61"/>
        <v>292.08</v>
      </c>
      <c r="Q1001" t="s">
        <v>8316</v>
      </c>
      <c r="R1001" t="s">
        <v>8318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10">
        <f t="shared" si="60"/>
        <v>2</v>
      </c>
      <c r="P1002">
        <f t="shared" si="61"/>
        <v>3304</v>
      </c>
      <c r="Q1002" t="s">
        <v>8316</v>
      </c>
      <c r="R1002" t="s">
        <v>8318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10">
        <f t="shared" si="60"/>
        <v>104</v>
      </c>
      <c r="P1003">
        <f t="shared" si="61"/>
        <v>1300</v>
      </c>
      <c r="Q1003" t="s">
        <v>8316</v>
      </c>
      <c r="R1003" t="s">
        <v>8318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10">
        <f t="shared" si="60"/>
        <v>30</v>
      </c>
      <c r="P1004">
        <f t="shared" si="61"/>
        <v>134.55000000000001</v>
      </c>
      <c r="Q1004" t="s">
        <v>8316</v>
      </c>
      <c r="R1004" t="s">
        <v>8318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10">
        <f t="shared" si="60"/>
        <v>16</v>
      </c>
      <c r="P1005">
        <f t="shared" si="61"/>
        <v>214.07</v>
      </c>
      <c r="Q1005" t="s">
        <v>8316</v>
      </c>
      <c r="R1005" t="s">
        <v>8318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10">
        <f t="shared" si="60"/>
        <v>82</v>
      </c>
      <c r="P1006">
        <f t="shared" si="61"/>
        <v>216.34</v>
      </c>
      <c r="Q1006" t="s">
        <v>8316</v>
      </c>
      <c r="R1006" t="s">
        <v>8318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10">
        <f t="shared" si="60"/>
        <v>75</v>
      </c>
      <c r="P1007">
        <f t="shared" si="61"/>
        <v>932.31</v>
      </c>
      <c r="Q1007" t="s">
        <v>8316</v>
      </c>
      <c r="R1007" t="s">
        <v>8318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10">
        <f t="shared" si="60"/>
        <v>6</v>
      </c>
      <c r="P1008">
        <f t="shared" si="61"/>
        <v>29.25</v>
      </c>
      <c r="Q1008" t="s">
        <v>8316</v>
      </c>
      <c r="R1008" t="s">
        <v>8318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10">
        <f t="shared" si="60"/>
        <v>44</v>
      </c>
      <c r="P1009">
        <f t="shared" si="61"/>
        <v>174.95</v>
      </c>
      <c r="Q1009" t="s">
        <v>8316</v>
      </c>
      <c r="R1009" t="s">
        <v>8318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10">
        <f t="shared" si="60"/>
        <v>0</v>
      </c>
      <c r="P1010">
        <f t="shared" si="61"/>
        <v>250</v>
      </c>
      <c r="Q1010" t="s">
        <v>8316</v>
      </c>
      <c r="R1010" t="s">
        <v>8318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10">
        <f t="shared" si="60"/>
        <v>13</v>
      </c>
      <c r="P1011">
        <f t="shared" si="61"/>
        <v>65</v>
      </c>
      <c r="Q1011" t="s">
        <v>8316</v>
      </c>
      <c r="R1011" t="s">
        <v>8318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10">
        <f t="shared" si="60"/>
        <v>0</v>
      </c>
      <c r="P1012">
        <f t="shared" si="61"/>
        <v>55</v>
      </c>
      <c r="Q1012" t="s">
        <v>8316</v>
      </c>
      <c r="R1012" t="s">
        <v>8318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10">
        <f t="shared" si="60"/>
        <v>0</v>
      </c>
      <c r="P1013">
        <f t="shared" si="61"/>
        <v>75</v>
      </c>
      <c r="Q1013" t="s">
        <v>8316</v>
      </c>
      <c r="R1013" t="s">
        <v>8318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10">
        <f t="shared" si="60"/>
        <v>21535</v>
      </c>
      <c r="P1014">
        <f t="shared" si="61"/>
        <v>1389.36</v>
      </c>
      <c r="Q1014" t="s">
        <v>8316</v>
      </c>
      <c r="R1014" t="s">
        <v>8318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10">
        <f t="shared" si="60"/>
        <v>35</v>
      </c>
      <c r="P1015">
        <f t="shared" si="61"/>
        <v>95.91</v>
      </c>
      <c r="Q1015" t="s">
        <v>8316</v>
      </c>
      <c r="R1015" t="s">
        <v>8318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10">
        <f t="shared" si="60"/>
        <v>31</v>
      </c>
      <c r="P1016">
        <f t="shared" si="61"/>
        <v>191.25</v>
      </c>
      <c r="Q1016" t="s">
        <v>8316</v>
      </c>
      <c r="R1016" t="s">
        <v>8318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10">
        <f t="shared" si="60"/>
        <v>3</v>
      </c>
      <c r="P1017">
        <f t="shared" si="61"/>
        <v>40</v>
      </c>
      <c r="Q1017" t="s">
        <v>8316</v>
      </c>
      <c r="R1017" t="s">
        <v>8318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10">
        <f t="shared" si="60"/>
        <v>3</v>
      </c>
      <c r="P1018">
        <f t="shared" si="61"/>
        <v>74.790000000000006</v>
      </c>
      <c r="Q1018" t="s">
        <v>8316</v>
      </c>
      <c r="R1018" t="s">
        <v>8318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10">
        <f t="shared" si="60"/>
        <v>23</v>
      </c>
      <c r="P1019">
        <f t="shared" si="61"/>
        <v>161.12</v>
      </c>
      <c r="Q1019" t="s">
        <v>8316</v>
      </c>
      <c r="R1019" t="s">
        <v>8318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10">
        <f t="shared" si="60"/>
        <v>3</v>
      </c>
      <c r="P1020">
        <f t="shared" si="61"/>
        <v>88.71</v>
      </c>
      <c r="Q1020" t="s">
        <v>8316</v>
      </c>
      <c r="R1020" t="s">
        <v>8318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10">
        <f t="shared" si="60"/>
        <v>47</v>
      </c>
      <c r="P1021">
        <f t="shared" si="61"/>
        <v>53.25</v>
      </c>
      <c r="Q1021" t="s">
        <v>8316</v>
      </c>
      <c r="R1021" t="s">
        <v>8318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10">
        <f t="shared" si="60"/>
        <v>206</v>
      </c>
      <c r="P1022">
        <f t="shared" si="61"/>
        <v>106.2</v>
      </c>
      <c r="Q1022" t="s">
        <v>8322</v>
      </c>
      <c r="R1022" t="s">
        <v>8327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10">
        <f t="shared" si="60"/>
        <v>352</v>
      </c>
      <c r="P1023">
        <f t="shared" si="61"/>
        <v>22.08</v>
      </c>
      <c r="Q1023" t="s">
        <v>8322</v>
      </c>
      <c r="R1023" t="s">
        <v>8327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10">
        <f t="shared" si="60"/>
        <v>115</v>
      </c>
      <c r="P1024">
        <f t="shared" si="61"/>
        <v>31.05</v>
      </c>
      <c r="Q1024" t="s">
        <v>8322</v>
      </c>
      <c r="R1024" t="s">
        <v>8327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10">
        <f t="shared" si="60"/>
        <v>237</v>
      </c>
      <c r="P1025">
        <f t="shared" si="61"/>
        <v>36.21</v>
      </c>
      <c r="Q1025" t="s">
        <v>8322</v>
      </c>
      <c r="R1025" t="s">
        <v>8327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10">
        <f t="shared" si="60"/>
        <v>119</v>
      </c>
      <c r="P1026">
        <f t="shared" si="61"/>
        <v>388.98</v>
      </c>
      <c r="Q1026" t="s">
        <v>8322</v>
      </c>
      <c r="R1026" t="s">
        <v>8327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10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8322</v>
      </c>
      <c r="R1027" t="s">
        <v>8327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10">
        <f t="shared" si="64"/>
        <v>100</v>
      </c>
      <c r="P1028">
        <f t="shared" si="65"/>
        <v>57.38</v>
      </c>
      <c r="Q1028" t="s">
        <v>8322</v>
      </c>
      <c r="R1028" t="s">
        <v>8327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10">
        <f t="shared" si="64"/>
        <v>103</v>
      </c>
      <c r="P1029">
        <f t="shared" si="65"/>
        <v>69.67</v>
      </c>
      <c r="Q1029" t="s">
        <v>8322</v>
      </c>
      <c r="R1029" t="s">
        <v>8327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10">
        <f t="shared" si="64"/>
        <v>117</v>
      </c>
      <c r="P1030">
        <f t="shared" si="65"/>
        <v>45.99</v>
      </c>
      <c r="Q1030" t="s">
        <v>8322</v>
      </c>
      <c r="R1030" t="s">
        <v>8327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10">
        <f t="shared" si="64"/>
        <v>112</v>
      </c>
      <c r="P1031">
        <f t="shared" si="65"/>
        <v>79.260000000000005</v>
      </c>
      <c r="Q1031" t="s">
        <v>8322</v>
      </c>
      <c r="R1031" t="s">
        <v>8327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10">
        <f t="shared" si="64"/>
        <v>342</v>
      </c>
      <c r="P1032">
        <f t="shared" si="65"/>
        <v>43.03</v>
      </c>
      <c r="Q1032" t="s">
        <v>8322</v>
      </c>
      <c r="R1032" t="s">
        <v>8327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10">
        <f t="shared" si="64"/>
        <v>107</v>
      </c>
      <c r="P1033">
        <f t="shared" si="65"/>
        <v>108.48</v>
      </c>
      <c r="Q1033" t="s">
        <v>8322</v>
      </c>
      <c r="R1033" t="s">
        <v>8327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10">
        <f t="shared" si="64"/>
        <v>108</v>
      </c>
      <c r="P1034">
        <f t="shared" si="65"/>
        <v>61.03</v>
      </c>
      <c r="Q1034" t="s">
        <v>8322</v>
      </c>
      <c r="R1034" t="s">
        <v>8327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10">
        <f t="shared" si="64"/>
        <v>103</v>
      </c>
      <c r="P1035">
        <f t="shared" si="65"/>
        <v>50.59</v>
      </c>
      <c r="Q1035" t="s">
        <v>8322</v>
      </c>
      <c r="R1035" t="s">
        <v>8327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10">
        <f t="shared" si="64"/>
        <v>130</v>
      </c>
      <c r="P1036">
        <f t="shared" si="65"/>
        <v>39.159999999999997</v>
      </c>
      <c r="Q1036" t="s">
        <v>8322</v>
      </c>
      <c r="R1036" t="s">
        <v>8327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10">
        <f t="shared" si="64"/>
        <v>108</v>
      </c>
      <c r="P1037">
        <f t="shared" si="65"/>
        <v>65.16</v>
      </c>
      <c r="Q1037" t="s">
        <v>8322</v>
      </c>
      <c r="R1037" t="s">
        <v>8327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10">
        <f t="shared" si="64"/>
        <v>112</v>
      </c>
      <c r="P1038">
        <f t="shared" si="65"/>
        <v>23.96</v>
      </c>
      <c r="Q1038" t="s">
        <v>8322</v>
      </c>
      <c r="R1038" t="s">
        <v>8327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10">
        <f t="shared" si="64"/>
        <v>102</v>
      </c>
      <c r="P1039">
        <f t="shared" si="65"/>
        <v>48.62</v>
      </c>
      <c r="Q1039" t="s">
        <v>8322</v>
      </c>
      <c r="R1039" t="s">
        <v>8327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10">
        <f t="shared" si="64"/>
        <v>145</v>
      </c>
      <c r="P1040">
        <f t="shared" si="65"/>
        <v>35.74</v>
      </c>
      <c r="Q1040" t="s">
        <v>8322</v>
      </c>
      <c r="R1040" t="s">
        <v>8327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10">
        <f t="shared" si="64"/>
        <v>128</v>
      </c>
      <c r="P1041">
        <f t="shared" si="65"/>
        <v>21.37</v>
      </c>
      <c r="Q1041" t="s">
        <v>8322</v>
      </c>
      <c r="R1041" t="s">
        <v>8327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10">
        <f t="shared" si="64"/>
        <v>0</v>
      </c>
      <c r="P1042">
        <f t="shared" si="65"/>
        <v>250</v>
      </c>
      <c r="Q1042" t="s">
        <v>8328</v>
      </c>
      <c r="R1042" t="s">
        <v>8329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10">
        <f t="shared" si="64"/>
        <v>0</v>
      </c>
      <c r="P1043">
        <f t="shared" si="65"/>
        <v>0</v>
      </c>
      <c r="Q1043" t="s">
        <v>8328</v>
      </c>
      <c r="R1043" t="s">
        <v>8329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10">
        <f t="shared" si="64"/>
        <v>2</v>
      </c>
      <c r="P1044">
        <f t="shared" si="65"/>
        <v>10</v>
      </c>
      <c r="Q1044" t="s">
        <v>8328</v>
      </c>
      <c r="R1044" t="s">
        <v>8329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10">
        <f t="shared" si="64"/>
        <v>9</v>
      </c>
      <c r="P1045">
        <f t="shared" si="65"/>
        <v>29.24</v>
      </c>
      <c r="Q1045" t="s">
        <v>8328</v>
      </c>
      <c r="R1045" t="s">
        <v>8329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10">
        <f t="shared" si="64"/>
        <v>0</v>
      </c>
      <c r="P1046">
        <f t="shared" si="65"/>
        <v>3</v>
      </c>
      <c r="Q1046" t="s">
        <v>8328</v>
      </c>
      <c r="R1046" t="s">
        <v>8329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10">
        <f t="shared" si="64"/>
        <v>3</v>
      </c>
      <c r="P1047">
        <f t="shared" si="65"/>
        <v>33.25</v>
      </c>
      <c r="Q1047" t="s">
        <v>8328</v>
      </c>
      <c r="R1047" t="s">
        <v>8329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10">
        <f t="shared" si="64"/>
        <v>0</v>
      </c>
      <c r="P1048">
        <f t="shared" si="65"/>
        <v>0</v>
      </c>
      <c r="Q1048" t="s">
        <v>8328</v>
      </c>
      <c r="R1048" t="s">
        <v>8329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10">
        <f t="shared" si="64"/>
        <v>0</v>
      </c>
      <c r="P1049">
        <f t="shared" si="65"/>
        <v>1</v>
      </c>
      <c r="Q1049" t="s">
        <v>8328</v>
      </c>
      <c r="R1049" t="s">
        <v>8329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10">
        <f t="shared" si="64"/>
        <v>1</v>
      </c>
      <c r="P1050">
        <f t="shared" si="65"/>
        <v>53</v>
      </c>
      <c r="Q1050" t="s">
        <v>8328</v>
      </c>
      <c r="R1050" t="s">
        <v>8329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10">
        <f t="shared" si="64"/>
        <v>0</v>
      </c>
      <c r="P1051">
        <f t="shared" si="65"/>
        <v>0</v>
      </c>
      <c r="Q1051" t="s">
        <v>8328</v>
      </c>
      <c r="R1051" t="s">
        <v>8329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10">
        <f t="shared" si="64"/>
        <v>0</v>
      </c>
      <c r="P1052">
        <f t="shared" si="65"/>
        <v>0</v>
      </c>
      <c r="Q1052" t="s">
        <v>8328</v>
      </c>
      <c r="R1052" t="s">
        <v>8329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10">
        <f t="shared" si="64"/>
        <v>0</v>
      </c>
      <c r="P1053">
        <f t="shared" si="65"/>
        <v>0</v>
      </c>
      <c r="Q1053" t="s">
        <v>8328</v>
      </c>
      <c r="R1053" t="s">
        <v>8329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10">
        <f t="shared" si="64"/>
        <v>0</v>
      </c>
      <c r="P1054">
        <f t="shared" si="65"/>
        <v>0</v>
      </c>
      <c r="Q1054" t="s">
        <v>8328</v>
      </c>
      <c r="R1054" t="s">
        <v>8329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10">
        <f t="shared" si="64"/>
        <v>1</v>
      </c>
      <c r="P1055">
        <f t="shared" si="65"/>
        <v>15</v>
      </c>
      <c r="Q1055" t="s">
        <v>8328</v>
      </c>
      <c r="R1055" t="s">
        <v>8329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10">
        <f t="shared" si="64"/>
        <v>0</v>
      </c>
      <c r="P1056">
        <f t="shared" si="65"/>
        <v>0</v>
      </c>
      <c r="Q1056" t="s">
        <v>8328</v>
      </c>
      <c r="R1056" t="s">
        <v>8329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10">
        <f t="shared" si="64"/>
        <v>0</v>
      </c>
      <c r="P1057">
        <f t="shared" si="65"/>
        <v>0</v>
      </c>
      <c r="Q1057" t="s">
        <v>8328</v>
      </c>
      <c r="R1057" t="s">
        <v>8329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10">
        <f t="shared" si="64"/>
        <v>0</v>
      </c>
      <c r="P1058">
        <f t="shared" si="65"/>
        <v>0</v>
      </c>
      <c r="Q1058" t="s">
        <v>8328</v>
      </c>
      <c r="R1058" t="s">
        <v>8329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10">
        <f t="shared" si="64"/>
        <v>0</v>
      </c>
      <c r="P1059">
        <f t="shared" si="65"/>
        <v>0</v>
      </c>
      <c r="Q1059" t="s">
        <v>8328</v>
      </c>
      <c r="R1059" t="s">
        <v>8329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10">
        <f t="shared" si="64"/>
        <v>0</v>
      </c>
      <c r="P1060">
        <f t="shared" si="65"/>
        <v>0</v>
      </c>
      <c r="Q1060" t="s">
        <v>8328</v>
      </c>
      <c r="R1060" t="s">
        <v>8329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10">
        <f t="shared" si="64"/>
        <v>0</v>
      </c>
      <c r="P1061">
        <f t="shared" si="65"/>
        <v>0</v>
      </c>
      <c r="Q1061" t="s">
        <v>8328</v>
      </c>
      <c r="R1061" t="s">
        <v>8329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10">
        <f t="shared" si="64"/>
        <v>1</v>
      </c>
      <c r="P1062">
        <f t="shared" si="65"/>
        <v>50</v>
      </c>
      <c r="Q1062" t="s">
        <v>8328</v>
      </c>
      <c r="R1062" t="s">
        <v>8329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10">
        <f t="shared" si="64"/>
        <v>0</v>
      </c>
      <c r="P1063">
        <f t="shared" si="65"/>
        <v>0</v>
      </c>
      <c r="Q1063" t="s">
        <v>8328</v>
      </c>
      <c r="R1063" t="s">
        <v>8329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10">
        <f t="shared" si="64"/>
        <v>95</v>
      </c>
      <c r="P1064">
        <f t="shared" si="65"/>
        <v>47.5</v>
      </c>
      <c r="Q1064" t="s">
        <v>8328</v>
      </c>
      <c r="R1064" t="s">
        <v>8329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10">
        <f t="shared" si="64"/>
        <v>0</v>
      </c>
      <c r="P1065">
        <f t="shared" si="65"/>
        <v>0</v>
      </c>
      <c r="Q1065" t="s">
        <v>8328</v>
      </c>
      <c r="R1065" t="s">
        <v>8329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10">
        <f t="shared" si="64"/>
        <v>9</v>
      </c>
      <c r="P1066">
        <f t="shared" si="65"/>
        <v>65.67</v>
      </c>
      <c r="Q1066" t="s">
        <v>8330</v>
      </c>
      <c r="R1066" t="s">
        <v>8331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10">
        <f t="shared" si="64"/>
        <v>3</v>
      </c>
      <c r="P1067">
        <f t="shared" si="65"/>
        <v>16.2</v>
      </c>
      <c r="Q1067" t="s">
        <v>8330</v>
      </c>
      <c r="R1067" t="s">
        <v>8331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10">
        <f t="shared" si="64"/>
        <v>3</v>
      </c>
      <c r="P1068">
        <f t="shared" si="65"/>
        <v>34.130000000000003</v>
      </c>
      <c r="Q1068" t="s">
        <v>8330</v>
      </c>
      <c r="R1068" t="s">
        <v>8331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10">
        <f t="shared" si="64"/>
        <v>26</v>
      </c>
      <c r="P1069">
        <f t="shared" si="65"/>
        <v>13</v>
      </c>
      <c r="Q1069" t="s">
        <v>8330</v>
      </c>
      <c r="R1069" t="s">
        <v>8331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10">
        <f t="shared" si="64"/>
        <v>0</v>
      </c>
      <c r="P1070">
        <f t="shared" si="65"/>
        <v>11.25</v>
      </c>
      <c r="Q1070" t="s">
        <v>8330</v>
      </c>
      <c r="R1070" t="s">
        <v>8331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10">
        <f t="shared" si="64"/>
        <v>39</v>
      </c>
      <c r="P1071">
        <f t="shared" si="65"/>
        <v>40.479999999999997</v>
      </c>
      <c r="Q1071" t="s">
        <v>8330</v>
      </c>
      <c r="R1071" t="s">
        <v>8331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10">
        <f t="shared" si="64"/>
        <v>1</v>
      </c>
      <c r="P1072">
        <f t="shared" si="65"/>
        <v>35</v>
      </c>
      <c r="Q1072" t="s">
        <v>8330</v>
      </c>
      <c r="R1072" t="s">
        <v>8331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10">
        <f t="shared" si="64"/>
        <v>0</v>
      </c>
      <c r="P1073">
        <f t="shared" si="65"/>
        <v>0</v>
      </c>
      <c r="Q1073" t="s">
        <v>8330</v>
      </c>
      <c r="R1073" t="s">
        <v>8331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10">
        <f t="shared" si="64"/>
        <v>0</v>
      </c>
      <c r="P1074">
        <f t="shared" si="65"/>
        <v>12.75</v>
      </c>
      <c r="Q1074" t="s">
        <v>8330</v>
      </c>
      <c r="R1074" t="s">
        <v>8331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10">
        <f t="shared" si="64"/>
        <v>1</v>
      </c>
      <c r="P1075">
        <f t="shared" si="65"/>
        <v>10</v>
      </c>
      <c r="Q1075" t="s">
        <v>8330</v>
      </c>
      <c r="R1075" t="s">
        <v>8331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10">
        <f t="shared" si="64"/>
        <v>6</v>
      </c>
      <c r="P1076">
        <f t="shared" si="65"/>
        <v>113.57</v>
      </c>
      <c r="Q1076" t="s">
        <v>8330</v>
      </c>
      <c r="R1076" t="s">
        <v>8331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10">
        <f t="shared" si="64"/>
        <v>5</v>
      </c>
      <c r="P1077">
        <f t="shared" si="65"/>
        <v>15</v>
      </c>
      <c r="Q1077" t="s">
        <v>8330</v>
      </c>
      <c r="R1077" t="s">
        <v>8331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10">
        <f t="shared" si="64"/>
        <v>63</v>
      </c>
      <c r="P1078">
        <f t="shared" si="65"/>
        <v>48.28</v>
      </c>
      <c r="Q1078" t="s">
        <v>8330</v>
      </c>
      <c r="R1078" t="s">
        <v>8331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10">
        <f t="shared" si="64"/>
        <v>29</v>
      </c>
      <c r="P1079">
        <f t="shared" si="65"/>
        <v>43.98</v>
      </c>
      <c r="Q1079" t="s">
        <v>8330</v>
      </c>
      <c r="R1079" t="s">
        <v>8331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10">
        <f t="shared" si="64"/>
        <v>8</v>
      </c>
      <c r="P1080">
        <f t="shared" si="65"/>
        <v>9</v>
      </c>
      <c r="Q1080" t="s">
        <v>8330</v>
      </c>
      <c r="R1080" t="s">
        <v>8331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10">
        <f t="shared" si="64"/>
        <v>3</v>
      </c>
      <c r="P1081">
        <f t="shared" si="65"/>
        <v>37.67</v>
      </c>
      <c r="Q1081" t="s">
        <v>8330</v>
      </c>
      <c r="R1081" t="s">
        <v>8331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10">
        <f t="shared" si="64"/>
        <v>9</v>
      </c>
      <c r="P1082">
        <f t="shared" si="65"/>
        <v>18.579999999999998</v>
      </c>
      <c r="Q1082" t="s">
        <v>8330</v>
      </c>
      <c r="R1082" t="s">
        <v>8331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10">
        <f t="shared" si="64"/>
        <v>0</v>
      </c>
      <c r="P1083">
        <f t="shared" si="65"/>
        <v>3</v>
      </c>
      <c r="Q1083" t="s">
        <v>8330</v>
      </c>
      <c r="R1083" t="s">
        <v>8331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10">
        <f t="shared" si="64"/>
        <v>1</v>
      </c>
      <c r="P1084">
        <f t="shared" si="65"/>
        <v>18.670000000000002</v>
      </c>
      <c r="Q1084" t="s">
        <v>8330</v>
      </c>
      <c r="R1084" t="s">
        <v>8331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10">
        <f t="shared" si="64"/>
        <v>1</v>
      </c>
      <c r="P1085">
        <f t="shared" si="65"/>
        <v>410</v>
      </c>
      <c r="Q1085" t="s">
        <v>8330</v>
      </c>
      <c r="R1085" t="s">
        <v>8331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10">
        <f t="shared" si="64"/>
        <v>0</v>
      </c>
      <c r="P1086">
        <f t="shared" si="65"/>
        <v>0</v>
      </c>
      <c r="Q1086" t="s">
        <v>8330</v>
      </c>
      <c r="R1086" t="s">
        <v>8331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10">
        <f t="shared" si="64"/>
        <v>3</v>
      </c>
      <c r="P1087">
        <f t="shared" si="65"/>
        <v>114</v>
      </c>
      <c r="Q1087" t="s">
        <v>8330</v>
      </c>
      <c r="R1087" t="s">
        <v>8331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10">
        <f t="shared" si="64"/>
        <v>0</v>
      </c>
      <c r="P1088">
        <f t="shared" si="65"/>
        <v>7.5</v>
      </c>
      <c r="Q1088" t="s">
        <v>8330</v>
      </c>
      <c r="R1088" t="s">
        <v>8331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10">
        <f t="shared" si="64"/>
        <v>0</v>
      </c>
      <c r="P1089">
        <f t="shared" si="65"/>
        <v>0</v>
      </c>
      <c r="Q1089" t="s">
        <v>8330</v>
      </c>
      <c r="R1089" t="s">
        <v>8331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10">
        <f t="shared" si="64"/>
        <v>14</v>
      </c>
      <c r="P1090">
        <f t="shared" si="65"/>
        <v>43.42</v>
      </c>
      <c r="Q1090" t="s">
        <v>8330</v>
      </c>
      <c r="R1090" t="s">
        <v>8331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10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8330</v>
      </c>
      <c r="R1091" t="s">
        <v>8331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10">
        <f t="shared" si="68"/>
        <v>0</v>
      </c>
      <c r="P1092">
        <f t="shared" si="69"/>
        <v>5</v>
      </c>
      <c r="Q1092" t="s">
        <v>8330</v>
      </c>
      <c r="R1092" t="s">
        <v>8331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10">
        <f t="shared" si="68"/>
        <v>13</v>
      </c>
      <c r="P1093">
        <f t="shared" si="69"/>
        <v>12.5</v>
      </c>
      <c r="Q1093" t="s">
        <v>8330</v>
      </c>
      <c r="R1093" t="s">
        <v>8331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10">
        <f t="shared" si="68"/>
        <v>1</v>
      </c>
      <c r="P1094">
        <f t="shared" si="69"/>
        <v>3</v>
      </c>
      <c r="Q1094" t="s">
        <v>8330</v>
      </c>
      <c r="R1094" t="s">
        <v>8331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10">
        <f t="shared" si="68"/>
        <v>14</v>
      </c>
      <c r="P1095">
        <f t="shared" si="69"/>
        <v>10.56</v>
      </c>
      <c r="Q1095" t="s">
        <v>8330</v>
      </c>
      <c r="R1095" t="s">
        <v>8331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10">
        <f t="shared" si="68"/>
        <v>18</v>
      </c>
      <c r="P1096">
        <f t="shared" si="69"/>
        <v>122</v>
      </c>
      <c r="Q1096" t="s">
        <v>8330</v>
      </c>
      <c r="R1096" t="s">
        <v>8331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10">
        <f t="shared" si="68"/>
        <v>5</v>
      </c>
      <c r="P1097">
        <f t="shared" si="69"/>
        <v>267.81</v>
      </c>
      <c r="Q1097" t="s">
        <v>8330</v>
      </c>
      <c r="R1097" t="s">
        <v>8331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10">
        <f t="shared" si="68"/>
        <v>18</v>
      </c>
      <c r="P1098">
        <f t="shared" si="69"/>
        <v>74.209999999999994</v>
      </c>
      <c r="Q1098" t="s">
        <v>8330</v>
      </c>
      <c r="R1098" t="s">
        <v>8331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10">
        <f t="shared" si="68"/>
        <v>0</v>
      </c>
      <c r="P1099">
        <f t="shared" si="69"/>
        <v>6.71</v>
      </c>
      <c r="Q1099" t="s">
        <v>8330</v>
      </c>
      <c r="R1099" t="s">
        <v>8331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10">
        <f t="shared" si="68"/>
        <v>7</v>
      </c>
      <c r="P1100">
        <f t="shared" si="69"/>
        <v>81.95</v>
      </c>
      <c r="Q1100" t="s">
        <v>8330</v>
      </c>
      <c r="R1100" t="s">
        <v>8331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10">
        <f t="shared" si="68"/>
        <v>1</v>
      </c>
      <c r="P1101">
        <f t="shared" si="69"/>
        <v>25</v>
      </c>
      <c r="Q1101" t="s">
        <v>8330</v>
      </c>
      <c r="R1101" t="s">
        <v>8331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10">
        <f t="shared" si="68"/>
        <v>3</v>
      </c>
      <c r="P1102">
        <f t="shared" si="69"/>
        <v>10</v>
      </c>
      <c r="Q1102" t="s">
        <v>8330</v>
      </c>
      <c r="R1102" t="s">
        <v>8331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10">
        <f t="shared" si="68"/>
        <v>0</v>
      </c>
      <c r="P1103">
        <f t="shared" si="69"/>
        <v>6.83</v>
      </c>
      <c r="Q1103" t="s">
        <v>8330</v>
      </c>
      <c r="R1103" t="s">
        <v>8331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10">
        <f t="shared" si="68"/>
        <v>5</v>
      </c>
      <c r="P1104">
        <f t="shared" si="69"/>
        <v>17.71</v>
      </c>
      <c r="Q1104" t="s">
        <v>8330</v>
      </c>
      <c r="R1104" t="s">
        <v>8331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10">
        <f t="shared" si="68"/>
        <v>2</v>
      </c>
      <c r="P1105">
        <f t="shared" si="69"/>
        <v>16.2</v>
      </c>
      <c r="Q1105" t="s">
        <v>8330</v>
      </c>
      <c r="R1105" t="s">
        <v>8331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10">
        <f t="shared" si="68"/>
        <v>5</v>
      </c>
      <c r="P1106">
        <f t="shared" si="69"/>
        <v>80.3</v>
      </c>
      <c r="Q1106" t="s">
        <v>8330</v>
      </c>
      <c r="R1106" t="s">
        <v>8331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10">
        <f t="shared" si="68"/>
        <v>0</v>
      </c>
      <c r="P1107">
        <f t="shared" si="69"/>
        <v>71.55</v>
      </c>
      <c r="Q1107" t="s">
        <v>8330</v>
      </c>
      <c r="R1107" t="s">
        <v>8331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10">
        <f t="shared" si="68"/>
        <v>41</v>
      </c>
      <c r="P1108">
        <f t="shared" si="69"/>
        <v>23.57</v>
      </c>
      <c r="Q1108" t="s">
        <v>8330</v>
      </c>
      <c r="R1108" t="s">
        <v>8331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10">
        <f t="shared" si="68"/>
        <v>0</v>
      </c>
      <c r="P1109">
        <f t="shared" si="69"/>
        <v>0</v>
      </c>
      <c r="Q1109" t="s">
        <v>8330</v>
      </c>
      <c r="R1109" t="s">
        <v>8331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10">
        <f t="shared" si="68"/>
        <v>3</v>
      </c>
      <c r="P1110">
        <f t="shared" si="69"/>
        <v>34.880000000000003</v>
      </c>
      <c r="Q1110" t="s">
        <v>8330</v>
      </c>
      <c r="R1110" t="s">
        <v>8331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10">
        <f t="shared" si="68"/>
        <v>0</v>
      </c>
      <c r="P1111">
        <f t="shared" si="69"/>
        <v>15</v>
      </c>
      <c r="Q1111" t="s">
        <v>8330</v>
      </c>
      <c r="R1111" t="s">
        <v>8331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10">
        <f t="shared" si="68"/>
        <v>1</v>
      </c>
      <c r="P1112">
        <f t="shared" si="69"/>
        <v>23.18</v>
      </c>
      <c r="Q1112" t="s">
        <v>8330</v>
      </c>
      <c r="R1112" t="s">
        <v>8331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10">
        <f t="shared" si="68"/>
        <v>0</v>
      </c>
      <c r="P1113">
        <f t="shared" si="69"/>
        <v>1</v>
      </c>
      <c r="Q1113" t="s">
        <v>8330</v>
      </c>
      <c r="R1113" t="s">
        <v>8331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10">
        <f t="shared" si="68"/>
        <v>36</v>
      </c>
      <c r="P1114">
        <f t="shared" si="69"/>
        <v>100.23</v>
      </c>
      <c r="Q1114" t="s">
        <v>8330</v>
      </c>
      <c r="R1114" t="s">
        <v>8331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10">
        <f t="shared" si="68"/>
        <v>1</v>
      </c>
      <c r="P1115">
        <f t="shared" si="69"/>
        <v>5</v>
      </c>
      <c r="Q1115" t="s">
        <v>8330</v>
      </c>
      <c r="R1115" t="s">
        <v>8331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10">
        <f t="shared" si="68"/>
        <v>0</v>
      </c>
      <c r="P1116">
        <f t="shared" si="69"/>
        <v>3.33</v>
      </c>
      <c r="Q1116" t="s">
        <v>8330</v>
      </c>
      <c r="R1116" t="s">
        <v>8331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10">
        <f t="shared" si="68"/>
        <v>0</v>
      </c>
      <c r="P1117">
        <f t="shared" si="69"/>
        <v>13.25</v>
      </c>
      <c r="Q1117" t="s">
        <v>8330</v>
      </c>
      <c r="R1117" t="s">
        <v>8331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10">
        <f t="shared" si="68"/>
        <v>0</v>
      </c>
      <c r="P1118">
        <f t="shared" si="69"/>
        <v>17.850000000000001</v>
      </c>
      <c r="Q1118" t="s">
        <v>8330</v>
      </c>
      <c r="R1118" t="s">
        <v>8331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10">
        <f t="shared" si="68"/>
        <v>8</v>
      </c>
      <c r="P1119">
        <f t="shared" si="69"/>
        <v>10.38</v>
      </c>
      <c r="Q1119" t="s">
        <v>8330</v>
      </c>
      <c r="R1119" t="s">
        <v>8331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10">
        <f t="shared" si="68"/>
        <v>2</v>
      </c>
      <c r="P1120">
        <f t="shared" si="69"/>
        <v>36.33</v>
      </c>
      <c r="Q1120" t="s">
        <v>8330</v>
      </c>
      <c r="R1120" t="s">
        <v>8331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10">
        <f t="shared" si="68"/>
        <v>0</v>
      </c>
      <c r="P1121">
        <f t="shared" si="69"/>
        <v>5</v>
      </c>
      <c r="Q1121" t="s">
        <v>8330</v>
      </c>
      <c r="R1121" t="s">
        <v>8331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10">
        <f t="shared" si="68"/>
        <v>0</v>
      </c>
      <c r="P1122">
        <f t="shared" si="69"/>
        <v>0</v>
      </c>
      <c r="Q1122" t="s">
        <v>8330</v>
      </c>
      <c r="R1122" t="s">
        <v>8331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10">
        <f t="shared" si="68"/>
        <v>0</v>
      </c>
      <c r="P1123">
        <f t="shared" si="69"/>
        <v>5.8</v>
      </c>
      <c r="Q1123" t="s">
        <v>8330</v>
      </c>
      <c r="R1123" t="s">
        <v>8331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10">
        <f t="shared" si="68"/>
        <v>0</v>
      </c>
      <c r="P1124">
        <f t="shared" si="69"/>
        <v>0</v>
      </c>
      <c r="Q1124" t="s">
        <v>8330</v>
      </c>
      <c r="R1124" t="s">
        <v>8331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10">
        <f t="shared" si="68"/>
        <v>0</v>
      </c>
      <c r="P1125">
        <f t="shared" si="69"/>
        <v>3.67</v>
      </c>
      <c r="Q1125" t="s">
        <v>8330</v>
      </c>
      <c r="R1125" t="s">
        <v>8331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10">
        <f t="shared" si="68"/>
        <v>0</v>
      </c>
      <c r="P1126">
        <f t="shared" si="69"/>
        <v>60.71</v>
      </c>
      <c r="Q1126" t="s">
        <v>8330</v>
      </c>
      <c r="R1126" t="s">
        <v>8332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10">
        <f t="shared" si="68"/>
        <v>0</v>
      </c>
      <c r="P1127">
        <f t="shared" si="69"/>
        <v>0</v>
      </c>
      <c r="Q1127" t="s">
        <v>8330</v>
      </c>
      <c r="R1127" t="s">
        <v>8332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10">
        <f t="shared" si="68"/>
        <v>1</v>
      </c>
      <c r="P1128">
        <f t="shared" si="69"/>
        <v>5</v>
      </c>
      <c r="Q1128" t="s">
        <v>8330</v>
      </c>
      <c r="R1128" t="s">
        <v>8332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10">
        <f t="shared" si="68"/>
        <v>2</v>
      </c>
      <c r="P1129">
        <f t="shared" si="69"/>
        <v>25.43</v>
      </c>
      <c r="Q1129" t="s">
        <v>8330</v>
      </c>
      <c r="R1129" t="s">
        <v>8332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10">
        <f t="shared" si="68"/>
        <v>0</v>
      </c>
      <c r="P1130">
        <f t="shared" si="69"/>
        <v>1</v>
      </c>
      <c r="Q1130" t="s">
        <v>8330</v>
      </c>
      <c r="R1130" t="s">
        <v>8332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10">
        <f t="shared" si="68"/>
        <v>0</v>
      </c>
      <c r="P1131">
        <f t="shared" si="69"/>
        <v>10.5</v>
      </c>
      <c r="Q1131" t="s">
        <v>8330</v>
      </c>
      <c r="R1131" t="s">
        <v>8332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10">
        <f t="shared" si="68"/>
        <v>0</v>
      </c>
      <c r="P1132">
        <f t="shared" si="69"/>
        <v>3.67</v>
      </c>
      <c r="Q1132" t="s">
        <v>8330</v>
      </c>
      <c r="R1132" t="s">
        <v>8332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10">
        <f t="shared" si="68"/>
        <v>0</v>
      </c>
      <c r="P1133">
        <f t="shared" si="69"/>
        <v>0</v>
      </c>
      <c r="Q1133" t="s">
        <v>8330</v>
      </c>
      <c r="R1133" t="s">
        <v>8332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10">
        <f t="shared" si="68"/>
        <v>14</v>
      </c>
      <c r="P1134">
        <f t="shared" si="69"/>
        <v>110.62</v>
      </c>
      <c r="Q1134" t="s">
        <v>8330</v>
      </c>
      <c r="R1134" t="s">
        <v>8332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10">
        <f t="shared" si="68"/>
        <v>1</v>
      </c>
      <c r="P1135">
        <f t="shared" si="69"/>
        <v>20</v>
      </c>
      <c r="Q1135" t="s">
        <v>8330</v>
      </c>
      <c r="R1135" t="s">
        <v>8332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10">
        <f t="shared" si="68"/>
        <v>0</v>
      </c>
      <c r="P1136">
        <f t="shared" si="69"/>
        <v>1</v>
      </c>
      <c r="Q1136" t="s">
        <v>8330</v>
      </c>
      <c r="R1136" t="s">
        <v>8332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10">
        <f t="shared" si="68"/>
        <v>5</v>
      </c>
      <c r="P1137">
        <f t="shared" si="69"/>
        <v>50</v>
      </c>
      <c r="Q1137" t="s">
        <v>8330</v>
      </c>
      <c r="R1137" t="s">
        <v>8332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10">
        <f t="shared" si="68"/>
        <v>6</v>
      </c>
      <c r="P1138">
        <f t="shared" si="69"/>
        <v>45</v>
      </c>
      <c r="Q1138" t="s">
        <v>8330</v>
      </c>
      <c r="R1138" t="s">
        <v>8332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10">
        <f t="shared" si="68"/>
        <v>40</v>
      </c>
      <c r="P1139">
        <f t="shared" si="69"/>
        <v>253.21</v>
      </c>
      <c r="Q1139" t="s">
        <v>8330</v>
      </c>
      <c r="R1139" t="s">
        <v>8332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10">
        <f t="shared" si="68"/>
        <v>0</v>
      </c>
      <c r="P1140">
        <f t="shared" si="69"/>
        <v>31.25</v>
      </c>
      <c r="Q1140" t="s">
        <v>8330</v>
      </c>
      <c r="R1140" t="s">
        <v>8332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10">
        <f t="shared" si="68"/>
        <v>0</v>
      </c>
      <c r="P1141">
        <f t="shared" si="69"/>
        <v>5</v>
      </c>
      <c r="Q1141" t="s">
        <v>8330</v>
      </c>
      <c r="R1141" t="s">
        <v>8332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10">
        <f t="shared" si="68"/>
        <v>0</v>
      </c>
      <c r="P1142">
        <f t="shared" si="69"/>
        <v>0</v>
      </c>
      <c r="Q1142" t="s">
        <v>8330</v>
      </c>
      <c r="R1142" t="s">
        <v>8332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10">
        <f t="shared" si="68"/>
        <v>0</v>
      </c>
      <c r="P1143">
        <f t="shared" si="69"/>
        <v>0</v>
      </c>
      <c r="Q1143" t="s">
        <v>8330</v>
      </c>
      <c r="R1143" t="s">
        <v>8332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10">
        <f t="shared" si="68"/>
        <v>0</v>
      </c>
      <c r="P1144">
        <f t="shared" si="69"/>
        <v>0</v>
      </c>
      <c r="Q1144" t="s">
        <v>8330</v>
      </c>
      <c r="R1144" t="s">
        <v>8332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10">
        <f t="shared" si="68"/>
        <v>0</v>
      </c>
      <c r="P1145">
        <f t="shared" si="69"/>
        <v>23.25</v>
      </c>
      <c r="Q1145" t="s">
        <v>8330</v>
      </c>
      <c r="R1145" t="s">
        <v>8332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10">
        <f t="shared" si="68"/>
        <v>0</v>
      </c>
      <c r="P1146">
        <f t="shared" si="69"/>
        <v>0</v>
      </c>
      <c r="Q1146" t="s">
        <v>8333</v>
      </c>
      <c r="R1146" t="s">
        <v>8334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10">
        <f t="shared" si="68"/>
        <v>0</v>
      </c>
      <c r="P1147">
        <f t="shared" si="69"/>
        <v>100</v>
      </c>
      <c r="Q1147" t="s">
        <v>8333</v>
      </c>
      <c r="R1147" t="s">
        <v>8334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10">
        <f t="shared" si="68"/>
        <v>9</v>
      </c>
      <c r="P1148">
        <f t="shared" si="69"/>
        <v>44.17</v>
      </c>
      <c r="Q1148" t="s">
        <v>8333</v>
      </c>
      <c r="R1148" t="s">
        <v>8334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10">
        <f t="shared" si="68"/>
        <v>0</v>
      </c>
      <c r="P1149">
        <f t="shared" si="69"/>
        <v>0</v>
      </c>
      <c r="Q1149" t="s">
        <v>8333</v>
      </c>
      <c r="R1149" t="s">
        <v>8334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10">
        <f t="shared" si="68"/>
        <v>0</v>
      </c>
      <c r="P1150">
        <f t="shared" si="69"/>
        <v>24.33</v>
      </c>
      <c r="Q1150" t="s">
        <v>8333</v>
      </c>
      <c r="R1150" t="s">
        <v>8334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10">
        <f t="shared" si="68"/>
        <v>0</v>
      </c>
      <c r="P1151">
        <f t="shared" si="69"/>
        <v>37.5</v>
      </c>
      <c r="Q1151" t="s">
        <v>8333</v>
      </c>
      <c r="R1151" t="s">
        <v>8334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10">
        <f t="shared" si="68"/>
        <v>10</v>
      </c>
      <c r="P1152">
        <f t="shared" si="69"/>
        <v>42</v>
      </c>
      <c r="Q1152" t="s">
        <v>8333</v>
      </c>
      <c r="R1152" t="s">
        <v>8334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10">
        <f t="shared" si="68"/>
        <v>0</v>
      </c>
      <c r="P1153">
        <f t="shared" si="69"/>
        <v>0</v>
      </c>
      <c r="Q1153" t="s">
        <v>8333</v>
      </c>
      <c r="R1153" t="s">
        <v>8334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10">
        <f t="shared" si="68"/>
        <v>6</v>
      </c>
      <c r="P1154">
        <f t="shared" si="69"/>
        <v>60.73</v>
      </c>
      <c r="Q1154" t="s">
        <v>8333</v>
      </c>
      <c r="R1154" t="s">
        <v>8334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10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8333</v>
      </c>
      <c r="R1155" t="s">
        <v>8334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10">
        <f t="shared" si="72"/>
        <v>7</v>
      </c>
      <c r="P1156">
        <f t="shared" si="73"/>
        <v>108.33</v>
      </c>
      <c r="Q1156" t="s">
        <v>8333</v>
      </c>
      <c r="R1156" t="s">
        <v>8334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10">
        <f t="shared" si="72"/>
        <v>1</v>
      </c>
      <c r="P1157">
        <f t="shared" si="73"/>
        <v>23.5</v>
      </c>
      <c r="Q1157" t="s">
        <v>8333</v>
      </c>
      <c r="R1157" t="s">
        <v>8334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10">
        <f t="shared" si="72"/>
        <v>0</v>
      </c>
      <c r="P1158">
        <f t="shared" si="73"/>
        <v>0</v>
      </c>
      <c r="Q1158" t="s">
        <v>8333</v>
      </c>
      <c r="R1158" t="s">
        <v>8334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10">
        <f t="shared" si="72"/>
        <v>2</v>
      </c>
      <c r="P1159">
        <f t="shared" si="73"/>
        <v>50.33</v>
      </c>
      <c r="Q1159" t="s">
        <v>8333</v>
      </c>
      <c r="R1159" t="s">
        <v>8334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10">
        <f t="shared" si="72"/>
        <v>0</v>
      </c>
      <c r="P1160">
        <f t="shared" si="73"/>
        <v>11.67</v>
      </c>
      <c r="Q1160" t="s">
        <v>8333</v>
      </c>
      <c r="R1160" t="s">
        <v>8334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10">
        <f t="shared" si="72"/>
        <v>0</v>
      </c>
      <c r="P1161">
        <f t="shared" si="73"/>
        <v>0</v>
      </c>
      <c r="Q1161" t="s">
        <v>8333</v>
      </c>
      <c r="R1161" t="s">
        <v>8334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10">
        <f t="shared" si="72"/>
        <v>4</v>
      </c>
      <c r="P1162">
        <f t="shared" si="73"/>
        <v>60.79</v>
      </c>
      <c r="Q1162" t="s">
        <v>8333</v>
      </c>
      <c r="R1162" t="s">
        <v>8334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10">
        <f t="shared" si="72"/>
        <v>0</v>
      </c>
      <c r="P1163">
        <f t="shared" si="73"/>
        <v>0</v>
      </c>
      <c r="Q1163" t="s">
        <v>8333</v>
      </c>
      <c r="R1163" t="s">
        <v>8334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10">
        <f t="shared" si="72"/>
        <v>0</v>
      </c>
      <c r="P1164">
        <f t="shared" si="73"/>
        <v>17.5</v>
      </c>
      <c r="Q1164" t="s">
        <v>8333</v>
      </c>
      <c r="R1164" t="s">
        <v>8334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10">
        <f t="shared" si="72"/>
        <v>0</v>
      </c>
      <c r="P1165">
        <f t="shared" si="73"/>
        <v>0</v>
      </c>
      <c r="Q1165" t="s">
        <v>8333</v>
      </c>
      <c r="R1165" t="s">
        <v>8334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10">
        <f t="shared" si="72"/>
        <v>0</v>
      </c>
      <c r="P1166">
        <f t="shared" si="73"/>
        <v>0</v>
      </c>
      <c r="Q1166" t="s">
        <v>8333</v>
      </c>
      <c r="R1166" t="s">
        <v>8334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10">
        <f t="shared" si="72"/>
        <v>21</v>
      </c>
      <c r="P1167">
        <f t="shared" si="73"/>
        <v>82.82</v>
      </c>
      <c r="Q1167" t="s">
        <v>8333</v>
      </c>
      <c r="R1167" t="s">
        <v>8334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10">
        <f t="shared" si="72"/>
        <v>19</v>
      </c>
      <c r="P1168">
        <f t="shared" si="73"/>
        <v>358.88</v>
      </c>
      <c r="Q1168" t="s">
        <v>8333</v>
      </c>
      <c r="R1168" t="s">
        <v>8334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10">
        <f t="shared" si="72"/>
        <v>2</v>
      </c>
      <c r="P1169">
        <f t="shared" si="73"/>
        <v>61.19</v>
      </c>
      <c r="Q1169" t="s">
        <v>8333</v>
      </c>
      <c r="R1169" t="s">
        <v>8334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10">
        <f t="shared" si="72"/>
        <v>6</v>
      </c>
      <c r="P1170">
        <f t="shared" si="73"/>
        <v>340</v>
      </c>
      <c r="Q1170" t="s">
        <v>8333</v>
      </c>
      <c r="R1170" t="s">
        <v>8334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10">
        <f t="shared" si="72"/>
        <v>0</v>
      </c>
      <c r="P1171">
        <f t="shared" si="73"/>
        <v>5.67</v>
      </c>
      <c r="Q1171" t="s">
        <v>8333</v>
      </c>
      <c r="R1171" t="s">
        <v>8334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10">
        <f t="shared" si="72"/>
        <v>0</v>
      </c>
      <c r="P1172">
        <f t="shared" si="73"/>
        <v>50</v>
      </c>
      <c r="Q1172" t="s">
        <v>8333</v>
      </c>
      <c r="R1172" t="s">
        <v>8334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10">
        <f t="shared" si="72"/>
        <v>0</v>
      </c>
      <c r="P1173">
        <f t="shared" si="73"/>
        <v>25</v>
      </c>
      <c r="Q1173" t="s">
        <v>8333</v>
      </c>
      <c r="R1173" t="s">
        <v>8334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10">
        <f t="shared" si="72"/>
        <v>0</v>
      </c>
      <c r="P1174">
        <f t="shared" si="73"/>
        <v>0</v>
      </c>
      <c r="Q1174" t="s">
        <v>8333</v>
      </c>
      <c r="R1174" t="s">
        <v>8334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10">
        <f t="shared" si="72"/>
        <v>0</v>
      </c>
      <c r="P1175">
        <f t="shared" si="73"/>
        <v>30</v>
      </c>
      <c r="Q1175" t="s">
        <v>8333</v>
      </c>
      <c r="R1175" t="s">
        <v>8334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10">
        <f t="shared" si="72"/>
        <v>6</v>
      </c>
      <c r="P1176">
        <f t="shared" si="73"/>
        <v>46.63</v>
      </c>
      <c r="Q1176" t="s">
        <v>8333</v>
      </c>
      <c r="R1176" t="s">
        <v>8334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10">
        <f t="shared" si="72"/>
        <v>3</v>
      </c>
      <c r="P1177">
        <f t="shared" si="73"/>
        <v>65</v>
      </c>
      <c r="Q1177" t="s">
        <v>8333</v>
      </c>
      <c r="R1177" t="s">
        <v>8334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10">
        <f t="shared" si="72"/>
        <v>0</v>
      </c>
      <c r="P1178">
        <f t="shared" si="73"/>
        <v>10</v>
      </c>
      <c r="Q1178" t="s">
        <v>8333</v>
      </c>
      <c r="R1178" t="s">
        <v>8334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10">
        <f t="shared" si="72"/>
        <v>0</v>
      </c>
      <c r="P1179">
        <f t="shared" si="73"/>
        <v>0</v>
      </c>
      <c r="Q1179" t="s">
        <v>8333</v>
      </c>
      <c r="R1179" t="s">
        <v>8334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10">
        <f t="shared" si="72"/>
        <v>0</v>
      </c>
      <c r="P1180">
        <f t="shared" si="73"/>
        <v>5</v>
      </c>
      <c r="Q1180" t="s">
        <v>8333</v>
      </c>
      <c r="R1180" t="s">
        <v>8334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10">
        <f t="shared" si="72"/>
        <v>5</v>
      </c>
      <c r="P1181">
        <f t="shared" si="73"/>
        <v>640</v>
      </c>
      <c r="Q1181" t="s">
        <v>8333</v>
      </c>
      <c r="R1181" t="s">
        <v>8334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10">
        <f t="shared" si="72"/>
        <v>12</v>
      </c>
      <c r="P1182">
        <f t="shared" si="73"/>
        <v>69.12</v>
      </c>
      <c r="Q1182" t="s">
        <v>8333</v>
      </c>
      <c r="R1182" t="s">
        <v>8334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10">
        <f t="shared" si="72"/>
        <v>0</v>
      </c>
      <c r="P1183">
        <f t="shared" si="73"/>
        <v>1.33</v>
      </c>
      <c r="Q1183" t="s">
        <v>8333</v>
      </c>
      <c r="R1183" t="s">
        <v>8334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10">
        <f t="shared" si="72"/>
        <v>4</v>
      </c>
      <c r="P1184">
        <f t="shared" si="73"/>
        <v>10.5</v>
      </c>
      <c r="Q1184" t="s">
        <v>8333</v>
      </c>
      <c r="R1184" t="s">
        <v>8334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10">
        <f t="shared" si="72"/>
        <v>4</v>
      </c>
      <c r="P1185">
        <f t="shared" si="73"/>
        <v>33.33</v>
      </c>
      <c r="Q1185" t="s">
        <v>8333</v>
      </c>
      <c r="R1185" t="s">
        <v>8334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10">
        <f t="shared" si="72"/>
        <v>105</v>
      </c>
      <c r="P1186">
        <f t="shared" si="73"/>
        <v>61.56</v>
      </c>
      <c r="Q1186" t="s">
        <v>8335</v>
      </c>
      <c r="R1186" t="s">
        <v>8336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10">
        <f t="shared" si="72"/>
        <v>105</v>
      </c>
      <c r="P1187">
        <f t="shared" si="73"/>
        <v>118.74</v>
      </c>
      <c r="Q1187" t="s">
        <v>8335</v>
      </c>
      <c r="R1187" t="s">
        <v>8336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10">
        <f t="shared" si="72"/>
        <v>107</v>
      </c>
      <c r="P1188">
        <f t="shared" si="73"/>
        <v>65.08</v>
      </c>
      <c r="Q1188" t="s">
        <v>8335</v>
      </c>
      <c r="R1188" t="s">
        <v>8336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10">
        <f t="shared" si="72"/>
        <v>104</v>
      </c>
      <c r="P1189">
        <f t="shared" si="73"/>
        <v>130.16</v>
      </c>
      <c r="Q1189" t="s">
        <v>8335</v>
      </c>
      <c r="R1189" t="s">
        <v>8336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10">
        <f t="shared" si="72"/>
        <v>161</v>
      </c>
      <c r="P1190">
        <f t="shared" si="73"/>
        <v>37.78</v>
      </c>
      <c r="Q1190" t="s">
        <v>8335</v>
      </c>
      <c r="R1190" t="s">
        <v>8336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10">
        <f t="shared" si="72"/>
        <v>108</v>
      </c>
      <c r="P1191">
        <f t="shared" si="73"/>
        <v>112.79</v>
      </c>
      <c r="Q1191" t="s">
        <v>8335</v>
      </c>
      <c r="R1191" t="s">
        <v>8336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10">
        <f t="shared" si="72"/>
        <v>135</v>
      </c>
      <c r="P1192">
        <f t="shared" si="73"/>
        <v>51.92</v>
      </c>
      <c r="Q1192" t="s">
        <v>8335</v>
      </c>
      <c r="R1192" t="s">
        <v>8336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10">
        <f t="shared" si="72"/>
        <v>109</v>
      </c>
      <c r="P1193">
        <f t="shared" si="73"/>
        <v>89.24</v>
      </c>
      <c r="Q1193" t="s">
        <v>8335</v>
      </c>
      <c r="R1193" t="s">
        <v>8336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10">
        <f t="shared" si="72"/>
        <v>290</v>
      </c>
      <c r="P1194">
        <f t="shared" si="73"/>
        <v>19.329999999999998</v>
      </c>
      <c r="Q1194" t="s">
        <v>8335</v>
      </c>
      <c r="R1194" t="s">
        <v>8336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10">
        <f t="shared" si="72"/>
        <v>104</v>
      </c>
      <c r="P1195">
        <f t="shared" si="73"/>
        <v>79.97</v>
      </c>
      <c r="Q1195" t="s">
        <v>8335</v>
      </c>
      <c r="R1195" t="s">
        <v>8336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10">
        <f t="shared" si="72"/>
        <v>322</v>
      </c>
      <c r="P1196">
        <f t="shared" si="73"/>
        <v>56.41</v>
      </c>
      <c r="Q1196" t="s">
        <v>8335</v>
      </c>
      <c r="R1196" t="s">
        <v>8336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10">
        <f t="shared" si="72"/>
        <v>135</v>
      </c>
      <c r="P1197">
        <f t="shared" si="73"/>
        <v>79.41</v>
      </c>
      <c r="Q1197" t="s">
        <v>8335</v>
      </c>
      <c r="R1197" t="s">
        <v>8336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10">
        <f t="shared" si="72"/>
        <v>270</v>
      </c>
      <c r="P1198">
        <f t="shared" si="73"/>
        <v>76.44</v>
      </c>
      <c r="Q1198" t="s">
        <v>8335</v>
      </c>
      <c r="R1198" t="s">
        <v>8336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10">
        <f t="shared" si="72"/>
        <v>253</v>
      </c>
      <c r="P1199">
        <f t="shared" si="73"/>
        <v>121</v>
      </c>
      <c r="Q1199" t="s">
        <v>8335</v>
      </c>
      <c r="R1199" t="s">
        <v>8336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10">
        <f t="shared" si="72"/>
        <v>261</v>
      </c>
      <c r="P1200">
        <f t="shared" si="73"/>
        <v>54.62</v>
      </c>
      <c r="Q1200" t="s">
        <v>8335</v>
      </c>
      <c r="R1200" t="s">
        <v>8336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10">
        <f t="shared" si="72"/>
        <v>101</v>
      </c>
      <c r="P1201">
        <f t="shared" si="73"/>
        <v>299.22000000000003</v>
      </c>
      <c r="Q1201" t="s">
        <v>8335</v>
      </c>
      <c r="R1201" t="s">
        <v>8336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10">
        <f t="shared" si="72"/>
        <v>126</v>
      </c>
      <c r="P1202">
        <f t="shared" si="73"/>
        <v>58.53</v>
      </c>
      <c r="Q1202" t="s">
        <v>8335</v>
      </c>
      <c r="R1202" t="s">
        <v>8336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10">
        <f t="shared" si="72"/>
        <v>102</v>
      </c>
      <c r="P1203">
        <f t="shared" si="73"/>
        <v>55.37</v>
      </c>
      <c r="Q1203" t="s">
        <v>8335</v>
      </c>
      <c r="R1203" t="s">
        <v>8336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10">
        <f t="shared" si="72"/>
        <v>199</v>
      </c>
      <c r="P1204">
        <f t="shared" si="73"/>
        <v>183.8</v>
      </c>
      <c r="Q1204" t="s">
        <v>8335</v>
      </c>
      <c r="R1204" t="s">
        <v>8336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10">
        <f t="shared" si="72"/>
        <v>102</v>
      </c>
      <c r="P1205">
        <f t="shared" si="73"/>
        <v>165.35</v>
      </c>
      <c r="Q1205" t="s">
        <v>8335</v>
      </c>
      <c r="R1205" t="s">
        <v>8336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10">
        <f t="shared" si="72"/>
        <v>103</v>
      </c>
      <c r="P1206">
        <f t="shared" si="73"/>
        <v>234.79</v>
      </c>
      <c r="Q1206" t="s">
        <v>8335</v>
      </c>
      <c r="R1206" t="s">
        <v>8336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10">
        <f t="shared" si="72"/>
        <v>101</v>
      </c>
      <c r="P1207">
        <f t="shared" si="73"/>
        <v>211.48</v>
      </c>
      <c r="Q1207" t="s">
        <v>8335</v>
      </c>
      <c r="R1207" t="s">
        <v>8336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10">
        <f t="shared" si="72"/>
        <v>115</v>
      </c>
      <c r="P1208">
        <f t="shared" si="73"/>
        <v>32.340000000000003</v>
      </c>
      <c r="Q1208" t="s">
        <v>8335</v>
      </c>
      <c r="R1208" t="s">
        <v>8336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10">
        <f t="shared" si="72"/>
        <v>104</v>
      </c>
      <c r="P1209">
        <f t="shared" si="73"/>
        <v>123.38</v>
      </c>
      <c r="Q1209" t="s">
        <v>8335</v>
      </c>
      <c r="R1209" t="s">
        <v>8336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10">
        <f t="shared" si="72"/>
        <v>155</v>
      </c>
      <c r="P1210">
        <f t="shared" si="73"/>
        <v>207.07</v>
      </c>
      <c r="Q1210" t="s">
        <v>8335</v>
      </c>
      <c r="R1210" t="s">
        <v>8336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10">
        <f t="shared" si="72"/>
        <v>106</v>
      </c>
      <c r="P1211">
        <f t="shared" si="73"/>
        <v>138.26</v>
      </c>
      <c r="Q1211" t="s">
        <v>8335</v>
      </c>
      <c r="R1211" t="s">
        <v>8336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10">
        <f t="shared" si="72"/>
        <v>254</v>
      </c>
      <c r="P1212">
        <f t="shared" si="73"/>
        <v>493.82</v>
      </c>
      <c r="Q1212" t="s">
        <v>8335</v>
      </c>
      <c r="R1212" t="s">
        <v>8336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10">
        <f t="shared" si="72"/>
        <v>101</v>
      </c>
      <c r="P1213">
        <f t="shared" si="73"/>
        <v>168.5</v>
      </c>
      <c r="Q1213" t="s">
        <v>8335</v>
      </c>
      <c r="R1213" t="s">
        <v>8336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10">
        <f t="shared" si="72"/>
        <v>129</v>
      </c>
      <c r="P1214">
        <f t="shared" si="73"/>
        <v>38.869999999999997</v>
      </c>
      <c r="Q1214" t="s">
        <v>8335</v>
      </c>
      <c r="R1214" t="s">
        <v>8336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10">
        <f t="shared" si="72"/>
        <v>102</v>
      </c>
      <c r="P1215">
        <f t="shared" si="73"/>
        <v>61.53</v>
      </c>
      <c r="Q1215" t="s">
        <v>8335</v>
      </c>
      <c r="R1215" t="s">
        <v>8336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10">
        <f t="shared" si="72"/>
        <v>132</v>
      </c>
      <c r="P1216">
        <f t="shared" si="73"/>
        <v>105.44</v>
      </c>
      <c r="Q1216" t="s">
        <v>8335</v>
      </c>
      <c r="R1216" t="s">
        <v>8336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10">
        <f t="shared" si="72"/>
        <v>786</v>
      </c>
      <c r="P1217">
        <f t="shared" si="73"/>
        <v>71.59</v>
      </c>
      <c r="Q1217" t="s">
        <v>8335</v>
      </c>
      <c r="R1217" t="s">
        <v>8336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10">
        <f t="shared" si="72"/>
        <v>146</v>
      </c>
      <c r="P1218">
        <f t="shared" si="73"/>
        <v>91.88</v>
      </c>
      <c r="Q1218" t="s">
        <v>8335</v>
      </c>
      <c r="R1218" t="s">
        <v>8336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10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8335</v>
      </c>
      <c r="R1219" t="s">
        <v>8336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10">
        <f t="shared" si="76"/>
        <v>172</v>
      </c>
      <c r="P1220">
        <f t="shared" si="77"/>
        <v>174.21</v>
      </c>
      <c r="Q1220" t="s">
        <v>8335</v>
      </c>
      <c r="R1220" t="s">
        <v>8336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10">
        <f t="shared" si="76"/>
        <v>159</v>
      </c>
      <c r="P1221">
        <f t="shared" si="77"/>
        <v>102.86</v>
      </c>
      <c r="Q1221" t="s">
        <v>8335</v>
      </c>
      <c r="R1221" t="s">
        <v>8336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10">
        <f t="shared" si="76"/>
        <v>104</v>
      </c>
      <c r="P1222">
        <f t="shared" si="77"/>
        <v>111.18</v>
      </c>
      <c r="Q1222" t="s">
        <v>8335</v>
      </c>
      <c r="R1222" t="s">
        <v>8336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10">
        <f t="shared" si="76"/>
        <v>111</v>
      </c>
      <c r="P1223">
        <f t="shared" si="77"/>
        <v>23.8</v>
      </c>
      <c r="Q1223" t="s">
        <v>8335</v>
      </c>
      <c r="R1223" t="s">
        <v>8336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10">
        <f t="shared" si="76"/>
        <v>280</v>
      </c>
      <c r="P1224">
        <f t="shared" si="77"/>
        <v>81.27</v>
      </c>
      <c r="Q1224" t="s">
        <v>8335</v>
      </c>
      <c r="R1224" t="s">
        <v>8336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10">
        <f t="shared" si="76"/>
        <v>112</v>
      </c>
      <c r="P1225">
        <f t="shared" si="77"/>
        <v>116.21</v>
      </c>
      <c r="Q1225" t="s">
        <v>8335</v>
      </c>
      <c r="R1225" t="s">
        <v>8336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10">
        <f t="shared" si="76"/>
        <v>7</v>
      </c>
      <c r="P1226">
        <f t="shared" si="77"/>
        <v>58.89</v>
      </c>
      <c r="Q1226" t="s">
        <v>8322</v>
      </c>
      <c r="R1226" t="s">
        <v>8337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10">
        <f t="shared" si="76"/>
        <v>4</v>
      </c>
      <c r="P1227">
        <f t="shared" si="77"/>
        <v>44</v>
      </c>
      <c r="Q1227" t="s">
        <v>8322</v>
      </c>
      <c r="R1227" t="s">
        <v>8337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10">
        <f t="shared" si="76"/>
        <v>4</v>
      </c>
      <c r="P1228">
        <f t="shared" si="77"/>
        <v>48.43</v>
      </c>
      <c r="Q1228" t="s">
        <v>8322</v>
      </c>
      <c r="R1228" t="s">
        <v>8337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10">
        <f t="shared" si="76"/>
        <v>0</v>
      </c>
      <c r="P1229">
        <f t="shared" si="77"/>
        <v>0</v>
      </c>
      <c r="Q1229" t="s">
        <v>8322</v>
      </c>
      <c r="R1229" t="s">
        <v>8337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10">
        <f t="shared" si="76"/>
        <v>29</v>
      </c>
      <c r="P1230">
        <f t="shared" si="77"/>
        <v>61.04</v>
      </c>
      <c r="Q1230" t="s">
        <v>8322</v>
      </c>
      <c r="R1230" t="s">
        <v>8337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10">
        <f t="shared" si="76"/>
        <v>1</v>
      </c>
      <c r="P1231">
        <f t="shared" si="77"/>
        <v>25</v>
      </c>
      <c r="Q1231" t="s">
        <v>8322</v>
      </c>
      <c r="R1231" t="s">
        <v>8337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10">
        <f t="shared" si="76"/>
        <v>0</v>
      </c>
      <c r="P1232">
        <f t="shared" si="77"/>
        <v>0</v>
      </c>
      <c r="Q1232" t="s">
        <v>8322</v>
      </c>
      <c r="R1232" t="s">
        <v>8337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10">
        <f t="shared" si="76"/>
        <v>0</v>
      </c>
      <c r="P1233">
        <f t="shared" si="77"/>
        <v>0</v>
      </c>
      <c r="Q1233" t="s">
        <v>8322</v>
      </c>
      <c r="R1233" t="s">
        <v>8337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10">
        <f t="shared" si="76"/>
        <v>1</v>
      </c>
      <c r="P1234">
        <f t="shared" si="77"/>
        <v>40</v>
      </c>
      <c r="Q1234" t="s">
        <v>8322</v>
      </c>
      <c r="R1234" t="s">
        <v>8337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10">
        <f t="shared" si="76"/>
        <v>12</v>
      </c>
      <c r="P1235">
        <f t="shared" si="77"/>
        <v>19.329999999999998</v>
      </c>
      <c r="Q1235" t="s">
        <v>8322</v>
      </c>
      <c r="R1235" t="s">
        <v>8337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10">
        <f t="shared" si="76"/>
        <v>0</v>
      </c>
      <c r="P1236">
        <f t="shared" si="77"/>
        <v>0</v>
      </c>
      <c r="Q1236" t="s">
        <v>8322</v>
      </c>
      <c r="R1236" t="s">
        <v>8337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10">
        <f t="shared" si="76"/>
        <v>3</v>
      </c>
      <c r="P1237">
        <f t="shared" si="77"/>
        <v>35</v>
      </c>
      <c r="Q1237" t="s">
        <v>8322</v>
      </c>
      <c r="R1237" t="s">
        <v>8337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10">
        <f t="shared" si="76"/>
        <v>0</v>
      </c>
      <c r="P1238">
        <f t="shared" si="77"/>
        <v>0</v>
      </c>
      <c r="Q1238" t="s">
        <v>8322</v>
      </c>
      <c r="R1238" t="s">
        <v>8337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10">
        <f t="shared" si="76"/>
        <v>0</v>
      </c>
      <c r="P1239">
        <f t="shared" si="77"/>
        <v>0</v>
      </c>
      <c r="Q1239" t="s">
        <v>8322</v>
      </c>
      <c r="R1239" t="s">
        <v>8337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10">
        <f t="shared" si="76"/>
        <v>18</v>
      </c>
      <c r="P1240">
        <f t="shared" si="77"/>
        <v>59.33</v>
      </c>
      <c r="Q1240" t="s">
        <v>8322</v>
      </c>
      <c r="R1240" t="s">
        <v>8337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10">
        <f t="shared" si="76"/>
        <v>0</v>
      </c>
      <c r="P1241">
        <f t="shared" si="77"/>
        <v>0</v>
      </c>
      <c r="Q1241" t="s">
        <v>8322</v>
      </c>
      <c r="R1241" t="s">
        <v>8337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10">
        <f t="shared" si="76"/>
        <v>3</v>
      </c>
      <c r="P1242">
        <f t="shared" si="77"/>
        <v>30.13</v>
      </c>
      <c r="Q1242" t="s">
        <v>8322</v>
      </c>
      <c r="R1242" t="s">
        <v>8337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10">
        <f t="shared" si="76"/>
        <v>51</v>
      </c>
      <c r="P1243">
        <f t="shared" si="77"/>
        <v>74.62</v>
      </c>
      <c r="Q1243" t="s">
        <v>8322</v>
      </c>
      <c r="R1243" t="s">
        <v>8337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10">
        <f t="shared" si="76"/>
        <v>1</v>
      </c>
      <c r="P1244">
        <f t="shared" si="77"/>
        <v>5</v>
      </c>
      <c r="Q1244" t="s">
        <v>8322</v>
      </c>
      <c r="R1244" t="s">
        <v>8337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10">
        <f t="shared" si="76"/>
        <v>14</v>
      </c>
      <c r="P1245">
        <f t="shared" si="77"/>
        <v>44.5</v>
      </c>
      <c r="Q1245" t="s">
        <v>8322</v>
      </c>
      <c r="R1245" t="s">
        <v>8337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10">
        <f t="shared" si="76"/>
        <v>104</v>
      </c>
      <c r="P1246">
        <f t="shared" si="77"/>
        <v>46.13</v>
      </c>
      <c r="Q1246" t="s">
        <v>8322</v>
      </c>
      <c r="R1246" t="s">
        <v>8323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10">
        <f t="shared" si="76"/>
        <v>120</v>
      </c>
      <c r="P1247">
        <f t="shared" si="77"/>
        <v>141.47</v>
      </c>
      <c r="Q1247" t="s">
        <v>8322</v>
      </c>
      <c r="R1247" t="s">
        <v>8323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10">
        <f t="shared" si="76"/>
        <v>117</v>
      </c>
      <c r="P1248">
        <f t="shared" si="77"/>
        <v>75.48</v>
      </c>
      <c r="Q1248" t="s">
        <v>8322</v>
      </c>
      <c r="R1248" t="s">
        <v>8323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10">
        <f t="shared" si="76"/>
        <v>122</v>
      </c>
      <c r="P1249">
        <f t="shared" si="77"/>
        <v>85.5</v>
      </c>
      <c r="Q1249" t="s">
        <v>8322</v>
      </c>
      <c r="R1249" t="s">
        <v>8323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10">
        <f t="shared" si="76"/>
        <v>152</v>
      </c>
      <c r="P1250">
        <f t="shared" si="77"/>
        <v>64.25</v>
      </c>
      <c r="Q1250" t="s">
        <v>8322</v>
      </c>
      <c r="R1250" t="s">
        <v>8323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10">
        <f t="shared" si="76"/>
        <v>104</v>
      </c>
      <c r="P1251">
        <f t="shared" si="77"/>
        <v>64.47</v>
      </c>
      <c r="Q1251" t="s">
        <v>8322</v>
      </c>
      <c r="R1251" t="s">
        <v>8323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10">
        <f t="shared" si="76"/>
        <v>200</v>
      </c>
      <c r="P1252">
        <f t="shared" si="77"/>
        <v>118.2</v>
      </c>
      <c r="Q1252" t="s">
        <v>8322</v>
      </c>
      <c r="R1252" t="s">
        <v>8323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10">
        <f t="shared" si="76"/>
        <v>102</v>
      </c>
      <c r="P1253">
        <f t="shared" si="77"/>
        <v>82.54</v>
      </c>
      <c r="Q1253" t="s">
        <v>8322</v>
      </c>
      <c r="R1253" t="s">
        <v>8323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10">
        <f t="shared" si="76"/>
        <v>138</v>
      </c>
      <c r="P1254">
        <f t="shared" si="77"/>
        <v>34.17</v>
      </c>
      <c r="Q1254" t="s">
        <v>8322</v>
      </c>
      <c r="R1254" t="s">
        <v>8323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10">
        <f t="shared" si="76"/>
        <v>303833</v>
      </c>
      <c r="P1255">
        <f t="shared" si="77"/>
        <v>42.73</v>
      </c>
      <c r="Q1255" t="s">
        <v>8322</v>
      </c>
      <c r="R1255" t="s">
        <v>8323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10">
        <f t="shared" si="76"/>
        <v>199</v>
      </c>
      <c r="P1256">
        <f t="shared" si="77"/>
        <v>94.49</v>
      </c>
      <c r="Q1256" t="s">
        <v>8322</v>
      </c>
      <c r="R1256" t="s">
        <v>8323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10">
        <f t="shared" si="76"/>
        <v>202</v>
      </c>
      <c r="P1257">
        <f t="shared" si="77"/>
        <v>55.7</v>
      </c>
      <c r="Q1257" t="s">
        <v>8322</v>
      </c>
      <c r="R1257" t="s">
        <v>8323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10">
        <f t="shared" si="76"/>
        <v>118</v>
      </c>
      <c r="P1258">
        <f t="shared" si="77"/>
        <v>98.03</v>
      </c>
      <c r="Q1258" t="s">
        <v>8322</v>
      </c>
      <c r="R1258" t="s">
        <v>8323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10">
        <f t="shared" si="76"/>
        <v>295</v>
      </c>
      <c r="P1259">
        <f t="shared" si="77"/>
        <v>92.1</v>
      </c>
      <c r="Q1259" t="s">
        <v>8322</v>
      </c>
      <c r="R1259" t="s">
        <v>8323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10">
        <f t="shared" si="76"/>
        <v>213</v>
      </c>
      <c r="P1260">
        <f t="shared" si="77"/>
        <v>38.18</v>
      </c>
      <c r="Q1260" t="s">
        <v>8322</v>
      </c>
      <c r="R1260" t="s">
        <v>8323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10">
        <f t="shared" si="76"/>
        <v>104</v>
      </c>
      <c r="P1261">
        <f t="shared" si="77"/>
        <v>27.15</v>
      </c>
      <c r="Q1261" t="s">
        <v>8322</v>
      </c>
      <c r="R1261" t="s">
        <v>8323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10">
        <f t="shared" si="76"/>
        <v>114</v>
      </c>
      <c r="P1262">
        <f t="shared" si="77"/>
        <v>50.69</v>
      </c>
      <c r="Q1262" t="s">
        <v>8322</v>
      </c>
      <c r="R1262" t="s">
        <v>8323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10">
        <f t="shared" si="76"/>
        <v>101</v>
      </c>
      <c r="P1263">
        <f t="shared" si="77"/>
        <v>38.94</v>
      </c>
      <c r="Q1263" t="s">
        <v>8322</v>
      </c>
      <c r="R1263" t="s">
        <v>8323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10">
        <f t="shared" si="76"/>
        <v>125</v>
      </c>
      <c r="P1264">
        <f t="shared" si="77"/>
        <v>77.64</v>
      </c>
      <c r="Q1264" t="s">
        <v>8322</v>
      </c>
      <c r="R1264" t="s">
        <v>8323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10">
        <f t="shared" si="76"/>
        <v>119</v>
      </c>
      <c r="P1265">
        <f t="shared" si="77"/>
        <v>43.54</v>
      </c>
      <c r="Q1265" t="s">
        <v>8322</v>
      </c>
      <c r="R1265" t="s">
        <v>8323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10">
        <f t="shared" si="76"/>
        <v>166</v>
      </c>
      <c r="P1266">
        <f t="shared" si="77"/>
        <v>31.82</v>
      </c>
      <c r="Q1266" t="s">
        <v>8322</v>
      </c>
      <c r="R1266" t="s">
        <v>8323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10">
        <f t="shared" si="76"/>
        <v>119</v>
      </c>
      <c r="P1267">
        <f t="shared" si="77"/>
        <v>63.18</v>
      </c>
      <c r="Q1267" t="s">
        <v>8322</v>
      </c>
      <c r="R1267" t="s">
        <v>8323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10">
        <f t="shared" si="76"/>
        <v>100</v>
      </c>
      <c r="P1268">
        <f t="shared" si="77"/>
        <v>190.9</v>
      </c>
      <c r="Q1268" t="s">
        <v>8322</v>
      </c>
      <c r="R1268" t="s">
        <v>8323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10">
        <f t="shared" si="76"/>
        <v>102</v>
      </c>
      <c r="P1269">
        <f t="shared" si="77"/>
        <v>140.86000000000001</v>
      </c>
      <c r="Q1269" t="s">
        <v>8322</v>
      </c>
      <c r="R1269" t="s">
        <v>8323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10">
        <f t="shared" si="76"/>
        <v>117</v>
      </c>
      <c r="P1270">
        <f t="shared" si="77"/>
        <v>76.92</v>
      </c>
      <c r="Q1270" t="s">
        <v>8322</v>
      </c>
      <c r="R1270" t="s">
        <v>8323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10">
        <f t="shared" si="76"/>
        <v>109</v>
      </c>
      <c r="P1271">
        <f t="shared" si="77"/>
        <v>99.16</v>
      </c>
      <c r="Q1271" t="s">
        <v>8322</v>
      </c>
      <c r="R1271" t="s">
        <v>8323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10">
        <f t="shared" si="76"/>
        <v>115</v>
      </c>
      <c r="P1272">
        <f t="shared" si="77"/>
        <v>67.88</v>
      </c>
      <c r="Q1272" t="s">
        <v>8322</v>
      </c>
      <c r="R1272" t="s">
        <v>8323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10">
        <f t="shared" si="76"/>
        <v>102</v>
      </c>
      <c r="P1273">
        <f t="shared" si="77"/>
        <v>246.29</v>
      </c>
      <c r="Q1273" t="s">
        <v>8322</v>
      </c>
      <c r="R1273" t="s">
        <v>8323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10">
        <f t="shared" si="76"/>
        <v>106</v>
      </c>
      <c r="P1274">
        <f t="shared" si="77"/>
        <v>189.29</v>
      </c>
      <c r="Q1274" t="s">
        <v>8322</v>
      </c>
      <c r="R1274" t="s">
        <v>8323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10">
        <f t="shared" si="76"/>
        <v>104</v>
      </c>
      <c r="P1275">
        <f t="shared" si="77"/>
        <v>76.67</v>
      </c>
      <c r="Q1275" t="s">
        <v>8322</v>
      </c>
      <c r="R1275" t="s">
        <v>8323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10">
        <f t="shared" si="76"/>
        <v>155</v>
      </c>
      <c r="P1276">
        <f t="shared" si="77"/>
        <v>82.96</v>
      </c>
      <c r="Q1276" t="s">
        <v>8322</v>
      </c>
      <c r="R1276" t="s">
        <v>8323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10">
        <f t="shared" si="76"/>
        <v>162</v>
      </c>
      <c r="P1277">
        <f t="shared" si="77"/>
        <v>62.52</v>
      </c>
      <c r="Q1277" t="s">
        <v>8322</v>
      </c>
      <c r="R1277" t="s">
        <v>8323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10">
        <f t="shared" si="76"/>
        <v>104</v>
      </c>
      <c r="P1278">
        <f t="shared" si="77"/>
        <v>46.07</v>
      </c>
      <c r="Q1278" t="s">
        <v>8322</v>
      </c>
      <c r="R1278" t="s">
        <v>8323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10">
        <f t="shared" si="76"/>
        <v>106</v>
      </c>
      <c r="P1279">
        <f t="shared" si="77"/>
        <v>38.54</v>
      </c>
      <c r="Q1279" t="s">
        <v>8322</v>
      </c>
      <c r="R1279" t="s">
        <v>8323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10">
        <f t="shared" si="76"/>
        <v>155</v>
      </c>
      <c r="P1280">
        <f t="shared" si="77"/>
        <v>53.01</v>
      </c>
      <c r="Q1280" t="s">
        <v>8322</v>
      </c>
      <c r="R1280" t="s">
        <v>8323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10">
        <f t="shared" si="76"/>
        <v>111</v>
      </c>
      <c r="P1281">
        <f t="shared" si="77"/>
        <v>73.36</v>
      </c>
      <c r="Q1281" t="s">
        <v>8322</v>
      </c>
      <c r="R1281" t="s">
        <v>8323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10">
        <f t="shared" si="76"/>
        <v>111</v>
      </c>
      <c r="P1282">
        <f t="shared" si="77"/>
        <v>127.98</v>
      </c>
      <c r="Q1282" t="s">
        <v>8322</v>
      </c>
      <c r="R1282" t="s">
        <v>8323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10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8322</v>
      </c>
      <c r="R1283" t="s">
        <v>8323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10">
        <f t="shared" si="80"/>
        <v>124</v>
      </c>
      <c r="P1284">
        <f t="shared" si="81"/>
        <v>67.67</v>
      </c>
      <c r="Q1284" t="s">
        <v>8322</v>
      </c>
      <c r="R1284" t="s">
        <v>8323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10">
        <f t="shared" si="80"/>
        <v>211</v>
      </c>
      <c r="P1285">
        <f t="shared" si="81"/>
        <v>95.93</v>
      </c>
      <c r="Q1285" t="s">
        <v>8322</v>
      </c>
      <c r="R1285" t="s">
        <v>8323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10">
        <f t="shared" si="80"/>
        <v>101</v>
      </c>
      <c r="P1286">
        <f t="shared" si="81"/>
        <v>65.16</v>
      </c>
      <c r="Q1286" t="s">
        <v>8314</v>
      </c>
      <c r="R1286" t="s">
        <v>8315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10">
        <f t="shared" si="80"/>
        <v>102</v>
      </c>
      <c r="P1287">
        <f t="shared" si="81"/>
        <v>32.270000000000003</v>
      </c>
      <c r="Q1287" t="s">
        <v>8314</v>
      </c>
      <c r="R1287" t="s">
        <v>8315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10">
        <f t="shared" si="80"/>
        <v>108</v>
      </c>
      <c r="P1288">
        <f t="shared" si="81"/>
        <v>81.25</v>
      </c>
      <c r="Q1288" t="s">
        <v>8314</v>
      </c>
      <c r="R1288" t="s">
        <v>8315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10">
        <f t="shared" si="80"/>
        <v>242</v>
      </c>
      <c r="P1289">
        <f t="shared" si="81"/>
        <v>24.2</v>
      </c>
      <c r="Q1289" t="s">
        <v>8314</v>
      </c>
      <c r="R1289" t="s">
        <v>8315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10">
        <f t="shared" si="80"/>
        <v>100</v>
      </c>
      <c r="P1290">
        <f t="shared" si="81"/>
        <v>65.87</v>
      </c>
      <c r="Q1290" t="s">
        <v>8314</v>
      </c>
      <c r="R1290" t="s">
        <v>8315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10">
        <f t="shared" si="80"/>
        <v>125</v>
      </c>
      <c r="P1291">
        <f t="shared" si="81"/>
        <v>36.08</v>
      </c>
      <c r="Q1291" t="s">
        <v>8314</v>
      </c>
      <c r="R1291" t="s">
        <v>8315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10">
        <f t="shared" si="80"/>
        <v>109</v>
      </c>
      <c r="P1292">
        <f t="shared" si="81"/>
        <v>44.19</v>
      </c>
      <c r="Q1292" t="s">
        <v>8314</v>
      </c>
      <c r="R1292" t="s">
        <v>8315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10">
        <f t="shared" si="80"/>
        <v>146</v>
      </c>
      <c r="P1293">
        <f t="shared" si="81"/>
        <v>104.07</v>
      </c>
      <c r="Q1293" t="s">
        <v>8314</v>
      </c>
      <c r="R1293" t="s">
        <v>8315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10">
        <f t="shared" si="80"/>
        <v>110</v>
      </c>
      <c r="P1294">
        <f t="shared" si="81"/>
        <v>35.96</v>
      </c>
      <c r="Q1294" t="s">
        <v>8314</v>
      </c>
      <c r="R1294" t="s">
        <v>8315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10">
        <f t="shared" si="80"/>
        <v>102</v>
      </c>
      <c r="P1295">
        <f t="shared" si="81"/>
        <v>127.79</v>
      </c>
      <c r="Q1295" t="s">
        <v>8314</v>
      </c>
      <c r="R1295" t="s">
        <v>8315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10">
        <f t="shared" si="80"/>
        <v>122</v>
      </c>
      <c r="P1296">
        <f t="shared" si="81"/>
        <v>27.73</v>
      </c>
      <c r="Q1296" t="s">
        <v>8314</v>
      </c>
      <c r="R1296" t="s">
        <v>8315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10">
        <f t="shared" si="80"/>
        <v>102</v>
      </c>
      <c r="P1297">
        <f t="shared" si="81"/>
        <v>39.83</v>
      </c>
      <c r="Q1297" t="s">
        <v>8314</v>
      </c>
      <c r="R1297" t="s">
        <v>8315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10">
        <f t="shared" si="80"/>
        <v>141</v>
      </c>
      <c r="P1298">
        <f t="shared" si="81"/>
        <v>52.17</v>
      </c>
      <c r="Q1298" t="s">
        <v>8314</v>
      </c>
      <c r="R1298" t="s">
        <v>8315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10">
        <f t="shared" si="80"/>
        <v>110</v>
      </c>
      <c r="P1299">
        <f t="shared" si="81"/>
        <v>92.04</v>
      </c>
      <c r="Q1299" t="s">
        <v>8314</v>
      </c>
      <c r="R1299" t="s">
        <v>8315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0">
        <f t="shared" si="80"/>
        <v>105</v>
      </c>
      <c r="P1300">
        <f t="shared" si="81"/>
        <v>63.42</v>
      </c>
      <c r="Q1300" t="s">
        <v>8314</v>
      </c>
      <c r="R1300" t="s">
        <v>8315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10">
        <f t="shared" si="80"/>
        <v>124</v>
      </c>
      <c r="P1301">
        <f t="shared" si="81"/>
        <v>135.63</v>
      </c>
      <c r="Q1301" t="s">
        <v>8314</v>
      </c>
      <c r="R1301" t="s">
        <v>8315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10">
        <f t="shared" si="80"/>
        <v>135</v>
      </c>
      <c r="P1302">
        <f t="shared" si="81"/>
        <v>168.75</v>
      </c>
      <c r="Q1302" t="s">
        <v>8314</v>
      </c>
      <c r="R1302" t="s">
        <v>8315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10">
        <f t="shared" si="80"/>
        <v>103</v>
      </c>
      <c r="P1303">
        <f t="shared" si="81"/>
        <v>70.86</v>
      </c>
      <c r="Q1303" t="s">
        <v>8314</v>
      </c>
      <c r="R1303" t="s">
        <v>8315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10">
        <f t="shared" si="80"/>
        <v>100</v>
      </c>
      <c r="P1304">
        <f t="shared" si="81"/>
        <v>50</v>
      </c>
      <c r="Q1304" t="s">
        <v>8314</v>
      </c>
      <c r="R1304" t="s">
        <v>8315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10">
        <f t="shared" si="80"/>
        <v>130</v>
      </c>
      <c r="P1305">
        <f t="shared" si="81"/>
        <v>42.21</v>
      </c>
      <c r="Q1305" t="s">
        <v>8314</v>
      </c>
      <c r="R1305" t="s">
        <v>8315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10">
        <f t="shared" si="80"/>
        <v>40</v>
      </c>
      <c r="P1306">
        <f t="shared" si="81"/>
        <v>152.41</v>
      </c>
      <c r="Q1306" t="s">
        <v>8316</v>
      </c>
      <c r="R1306" t="s">
        <v>8318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10">
        <f t="shared" si="80"/>
        <v>26</v>
      </c>
      <c r="P1307">
        <f t="shared" si="81"/>
        <v>90.62</v>
      </c>
      <c r="Q1307" t="s">
        <v>8316</v>
      </c>
      <c r="R1307" t="s">
        <v>8318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10">
        <f t="shared" si="80"/>
        <v>65</v>
      </c>
      <c r="P1308">
        <f t="shared" si="81"/>
        <v>201.6</v>
      </c>
      <c r="Q1308" t="s">
        <v>8316</v>
      </c>
      <c r="R1308" t="s">
        <v>8318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10">
        <f t="shared" si="80"/>
        <v>12</v>
      </c>
      <c r="P1309">
        <f t="shared" si="81"/>
        <v>127.93</v>
      </c>
      <c r="Q1309" t="s">
        <v>8316</v>
      </c>
      <c r="R1309" t="s">
        <v>8318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10">
        <f t="shared" si="80"/>
        <v>11</v>
      </c>
      <c r="P1310">
        <f t="shared" si="81"/>
        <v>29.89</v>
      </c>
      <c r="Q1310" t="s">
        <v>8316</v>
      </c>
      <c r="R1310" t="s">
        <v>8318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10">
        <f t="shared" si="80"/>
        <v>112</v>
      </c>
      <c r="P1311">
        <f t="shared" si="81"/>
        <v>367.97</v>
      </c>
      <c r="Q1311" t="s">
        <v>8316</v>
      </c>
      <c r="R1311" t="s">
        <v>8318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10">
        <f t="shared" si="80"/>
        <v>16</v>
      </c>
      <c r="P1312">
        <f t="shared" si="81"/>
        <v>129.16999999999999</v>
      </c>
      <c r="Q1312" t="s">
        <v>8316</v>
      </c>
      <c r="R1312" t="s">
        <v>8318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10">
        <f t="shared" si="80"/>
        <v>32</v>
      </c>
      <c r="P1313">
        <f t="shared" si="81"/>
        <v>800.7</v>
      </c>
      <c r="Q1313" t="s">
        <v>8316</v>
      </c>
      <c r="R1313" t="s">
        <v>8318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10">
        <f t="shared" si="80"/>
        <v>1</v>
      </c>
      <c r="P1314">
        <f t="shared" si="81"/>
        <v>28</v>
      </c>
      <c r="Q1314" t="s">
        <v>8316</v>
      </c>
      <c r="R1314" t="s">
        <v>8318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10">
        <f t="shared" si="80"/>
        <v>31</v>
      </c>
      <c r="P1315">
        <f t="shared" si="81"/>
        <v>102.02</v>
      </c>
      <c r="Q1315" t="s">
        <v>8316</v>
      </c>
      <c r="R1315" t="s">
        <v>8318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10">
        <f t="shared" si="80"/>
        <v>1</v>
      </c>
      <c r="P1316">
        <f t="shared" si="81"/>
        <v>184.36</v>
      </c>
      <c r="Q1316" t="s">
        <v>8316</v>
      </c>
      <c r="R1316" t="s">
        <v>8318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10">
        <f t="shared" si="80"/>
        <v>40</v>
      </c>
      <c r="P1317">
        <f t="shared" si="81"/>
        <v>162.91999999999999</v>
      </c>
      <c r="Q1317" t="s">
        <v>8316</v>
      </c>
      <c r="R1317" t="s">
        <v>8318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10">
        <f t="shared" si="80"/>
        <v>0</v>
      </c>
      <c r="P1318">
        <f t="shared" si="81"/>
        <v>1</v>
      </c>
      <c r="Q1318" t="s">
        <v>8316</v>
      </c>
      <c r="R1318" t="s">
        <v>8318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10">
        <f t="shared" si="80"/>
        <v>6</v>
      </c>
      <c r="P1319">
        <f t="shared" si="81"/>
        <v>603.53</v>
      </c>
      <c r="Q1319" t="s">
        <v>8316</v>
      </c>
      <c r="R1319" t="s">
        <v>8318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10">
        <f t="shared" si="80"/>
        <v>15</v>
      </c>
      <c r="P1320">
        <f t="shared" si="81"/>
        <v>45.41</v>
      </c>
      <c r="Q1320" t="s">
        <v>8316</v>
      </c>
      <c r="R1320" t="s">
        <v>8318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10">
        <f t="shared" si="80"/>
        <v>15</v>
      </c>
      <c r="P1321">
        <f t="shared" si="81"/>
        <v>97.33</v>
      </c>
      <c r="Q1321" t="s">
        <v>8316</v>
      </c>
      <c r="R1321" t="s">
        <v>8318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10">
        <f t="shared" si="80"/>
        <v>1</v>
      </c>
      <c r="P1322">
        <f t="shared" si="81"/>
        <v>167.67</v>
      </c>
      <c r="Q1322" t="s">
        <v>8316</v>
      </c>
      <c r="R1322" t="s">
        <v>8318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10">
        <f t="shared" si="80"/>
        <v>1</v>
      </c>
      <c r="P1323">
        <f t="shared" si="81"/>
        <v>859.86</v>
      </c>
      <c r="Q1323" t="s">
        <v>8316</v>
      </c>
      <c r="R1323" t="s">
        <v>8318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10">
        <f t="shared" si="80"/>
        <v>0</v>
      </c>
      <c r="P1324">
        <f t="shared" si="81"/>
        <v>26.5</v>
      </c>
      <c r="Q1324" t="s">
        <v>8316</v>
      </c>
      <c r="R1324" t="s">
        <v>8318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10">
        <f t="shared" si="80"/>
        <v>9</v>
      </c>
      <c r="P1325">
        <f t="shared" si="81"/>
        <v>30.27</v>
      </c>
      <c r="Q1325" t="s">
        <v>8316</v>
      </c>
      <c r="R1325" t="s">
        <v>8318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10">
        <f t="shared" si="80"/>
        <v>10</v>
      </c>
      <c r="P1326">
        <f t="shared" si="81"/>
        <v>54.67</v>
      </c>
      <c r="Q1326" t="s">
        <v>8316</v>
      </c>
      <c r="R1326" t="s">
        <v>8318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10">
        <f t="shared" si="80"/>
        <v>2</v>
      </c>
      <c r="P1327">
        <f t="shared" si="81"/>
        <v>60.75</v>
      </c>
      <c r="Q1327" t="s">
        <v>8316</v>
      </c>
      <c r="R1327" t="s">
        <v>8318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10">
        <f t="shared" si="80"/>
        <v>1</v>
      </c>
      <c r="P1328">
        <f t="shared" si="81"/>
        <v>102.73</v>
      </c>
      <c r="Q1328" t="s">
        <v>8316</v>
      </c>
      <c r="R1328" t="s">
        <v>8318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10">
        <f t="shared" si="80"/>
        <v>4</v>
      </c>
      <c r="P1329">
        <f t="shared" si="81"/>
        <v>41.59</v>
      </c>
      <c r="Q1329" t="s">
        <v>8316</v>
      </c>
      <c r="R1329" t="s">
        <v>8318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10">
        <f t="shared" si="80"/>
        <v>2</v>
      </c>
      <c r="P1330">
        <f t="shared" si="81"/>
        <v>116.53</v>
      </c>
      <c r="Q1330" t="s">
        <v>8316</v>
      </c>
      <c r="R1330" t="s">
        <v>8318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10">
        <f t="shared" si="80"/>
        <v>1</v>
      </c>
      <c r="P1331">
        <f t="shared" si="81"/>
        <v>45.33</v>
      </c>
      <c r="Q1331" t="s">
        <v>8316</v>
      </c>
      <c r="R1331" t="s">
        <v>8318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10">
        <f t="shared" si="80"/>
        <v>22</v>
      </c>
      <c r="P1332">
        <f t="shared" si="81"/>
        <v>157.46</v>
      </c>
      <c r="Q1332" t="s">
        <v>8316</v>
      </c>
      <c r="R1332" t="s">
        <v>8318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10">
        <f t="shared" si="80"/>
        <v>1</v>
      </c>
      <c r="P1333">
        <f t="shared" si="81"/>
        <v>100.5</v>
      </c>
      <c r="Q1333" t="s">
        <v>8316</v>
      </c>
      <c r="R1333" t="s">
        <v>8318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10">
        <f t="shared" si="80"/>
        <v>0</v>
      </c>
      <c r="P1334">
        <f t="shared" si="81"/>
        <v>0</v>
      </c>
      <c r="Q1334" t="s">
        <v>8316</v>
      </c>
      <c r="R1334" t="s">
        <v>8318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10">
        <f t="shared" si="80"/>
        <v>0</v>
      </c>
      <c r="P1335">
        <f t="shared" si="81"/>
        <v>0</v>
      </c>
      <c r="Q1335" t="s">
        <v>8316</v>
      </c>
      <c r="R1335" t="s">
        <v>8318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10">
        <f t="shared" si="80"/>
        <v>11</v>
      </c>
      <c r="P1336">
        <f t="shared" si="81"/>
        <v>51.82</v>
      </c>
      <c r="Q1336" t="s">
        <v>8316</v>
      </c>
      <c r="R1336" t="s">
        <v>8318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10">
        <f t="shared" si="80"/>
        <v>20</v>
      </c>
      <c r="P1337">
        <f t="shared" si="81"/>
        <v>308.75</v>
      </c>
      <c r="Q1337" t="s">
        <v>8316</v>
      </c>
      <c r="R1337" t="s">
        <v>8318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10">
        <f t="shared" si="80"/>
        <v>85</v>
      </c>
      <c r="P1338">
        <f t="shared" si="81"/>
        <v>379.23</v>
      </c>
      <c r="Q1338" t="s">
        <v>8316</v>
      </c>
      <c r="R1338" t="s">
        <v>8318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10">
        <f t="shared" si="80"/>
        <v>49</v>
      </c>
      <c r="P1339">
        <f t="shared" si="81"/>
        <v>176.36</v>
      </c>
      <c r="Q1339" t="s">
        <v>8316</v>
      </c>
      <c r="R1339" t="s">
        <v>8318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10">
        <f t="shared" si="80"/>
        <v>3</v>
      </c>
      <c r="P1340">
        <f t="shared" si="81"/>
        <v>66.069999999999993</v>
      </c>
      <c r="Q1340" t="s">
        <v>8316</v>
      </c>
      <c r="R1340" t="s">
        <v>8318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10">
        <f t="shared" si="80"/>
        <v>7</v>
      </c>
      <c r="P1341">
        <f t="shared" si="81"/>
        <v>89.65</v>
      </c>
      <c r="Q1341" t="s">
        <v>8316</v>
      </c>
      <c r="R1341" t="s">
        <v>8318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10">
        <f t="shared" si="80"/>
        <v>0</v>
      </c>
      <c r="P1342">
        <f t="shared" si="81"/>
        <v>0</v>
      </c>
      <c r="Q1342" t="s">
        <v>8316</v>
      </c>
      <c r="R1342" t="s">
        <v>8318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10">
        <f t="shared" si="80"/>
        <v>70</v>
      </c>
      <c r="P1343">
        <f t="shared" si="81"/>
        <v>382.39</v>
      </c>
      <c r="Q1343" t="s">
        <v>8316</v>
      </c>
      <c r="R1343" t="s">
        <v>8318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10">
        <f t="shared" si="80"/>
        <v>0</v>
      </c>
      <c r="P1344">
        <f t="shared" si="81"/>
        <v>100</v>
      </c>
      <c r="Q1344" t="s">
        <v>8316</v>
      </c>
      <c r="R1344" t="s">
        <v>8318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10">
        <f t="shared" si="80"/>
        <v>102</v>
      </c>
      <c r="P1345">
        <f t="shared" si="81"/>
        <v>158.36000000000001</v>
      </c>
      <c r="Q1345" t="s">
        <v>8316</v>
      </c>
      <c r="R1345" t="s">
        <v>8318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10">
        <f t="shared" si="80"/>
        <v>378</v>
      </c>
      <c r="P1346">
        <f t="shared" si="81"/>
        <v>40.76</v>
      </c>
      <c r="Q1346" t="s">
        <v>8319</v>
      </c>
      <c r="R1346" t="s">
        <v>8320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10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8319</v>
      </c>
      <c r="R1347" t="s">
        <v>8320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10">
        <f t="shared" si="84"/>
        <v>147</v>
      </c>
      <c r="P1348">
        <f t="shared" si="85"/>
        <v>48.45</v>
      </c>
      <c r="Q1348" t="s">
        <v>8319</v>
      </c>
      <c r="R1348" t="s">
        <v>8320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10">
        <f t="shared" si="84"/>
        <v>102</v>
      </c>
      <c r="P1349">
        <f t="shared" si="85"/>
        <v>82.42</v>
      </c>
      <c r="Q1349" t="s">
        <v>8319</v>
      </c>
      <c r="R1349" t="s">
        <v>8320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10">
        <f t="shared" si="84"/>
        <v>102</v>
      </c>
      <c r="P1350">
        <f t="shared" si="85"/>
        <v>230.19</v>
      </c>
      <c r="Q1350" t="s">
        <v>8319</v>
      </c>
      <c r="R1350" t="s">
        <v>8320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10">
        <f t="shared" si="84"/>
        <v>204</v>
      </c>
      <c r="P1351">
        <f t="shared" si="85"/>
        <v>59.36</v>
      </c>
      <c r="Q1351" t="s">
        <v>8319</v>
      </c>
      <c r="R1351" t="s">
        <v>8320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10">
        <f t="shared" si="84"/>
        <v>104</v>
      </c>
      <c r="P1352">
        <f t="shared" si="85"/>
        <v>66.7</v>
      </c>
      <c r="Q1352" t="s">
        <v>8319</v>
      </c>
      <c r="R1352" t="s">
        <v>8320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10">
        <f t="shared" si="84"/>
        <v>101</v>
      </c>
      <c r="P1353">
        <f t="shared" si="85"/>
        <v>168.78</v>
      </c>
      <c r="Q1353" t="s">
        <v>8319</v>
      </c>
      <c r="R1353" t="s">
        <v>8320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10">
        <f t="shared" si="84"/>
        <v>136</v>
      </c>
      <c r="P1354">
        <f t="shared" si="85"/>
        <v>59.97</v>
      </c>
      <c r="Q1354" t="s">
        <v>8319</v>
      </c>
      <c r="R1354" t="s">
        <v>8320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10">
        <f t="shared" si="84"/>
        <v>134</v>
      </c>
      <c r="P1355">
        <f t="shared" si="85"/>
        <v>31.81</v>
      </c>
      <c r="Q1355" t="s">
        <v>8319</v>
      </c>
      <c r="R1355" t="s">
        <v>8320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10">
        <f t="shared" si="84"/>
        <v>130</v>
      </c>
      <c r="P1356">
        <f t="shared" si="85"/>
        <v>24.42</v>
      </c>
      <c r="Q1356" t="s">
        <v>8319</v>
      </c>
      <c r="R1356" t="s">
        <v>8320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10">
        <f t="shared" si="84"/>
        <v>123</v>
      </c>
      <c r="P1357">
        <f t="shared" si="85"/>
        <v>25.35</v>
      </c>
      <c r="Q1357" t="s">
        <v>8319</v>
      </c>
      <c r="R1357" t="s">
        <v>8320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10">
        <f t="shared" si="84"/>
        <v>183</v>
      </c>
      <c r="P1358">
        <f t="shared" si="85"/>
        <v>71.44</v>
      </c>
      <c r="Q1358" t="s">
        <v>8319</v>
      </c>
      <c r="R1358" t="s">
        <v>8320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10">
        <f t="shared" si="84"/>
        <v>125</v>
      </c>
      <c r="P1359">
        <f t="shared" si="85"/>
        <v>38.549999999999997</v>
      </c>
      <c r="Q1359" t="s">
        <v>8319</v>
      </c>
      <c r="R1359" t="s">
        <v>8320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10">
        <f t="shared" si="84"/>
        <v>112</v>
      </c>
      <c r="P1360">
        <f t="shared" si="85"/>
        <v>68.37</v>
      </c>
      <c r="Q1360" t="s">
        <v>8319</v>
      </c>
      <c r="R1360" t="s">
        <v>8320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10">
        <f t="shared" si="84"/>
        <v>116</v>
      </c>
      <c r="P1361">
        <f t="shared" si="85"/>
        <v>40.21</v>
      </c>
      <c r="Q1361" t="s">
        <v>8319</v>
      </c>
      <c r="R1361" t="s">
        <v>8320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10">
        <f t="shared" si="84"/>
        <v>173</v>
      </c>
      <c r="P1362">
        <f t="shared" si="85"/>
        <v>32.07</v>
      </c>
      <c r="Q1362" t="s">
        <v>8319</v>
      </c>
      <c r="R1362" t="s">
        <v>8320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10">
        <f t="shared" si="84"/>
        <v>126</v>
      </c>
      <c r="P1363">
        <f t="shared" si="85"/>
        <v>28.63</v>
      </c>
      <c r="Q1363" t="s">
        <v>8319</v>
      </c>
      <c r="R1363" t="s">
        <v>8320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10">
        <f t="shared" si="84"/>
        <v>109</v>
      </c>
      <c r="P1364">
        <f t="shared" si="85"/>
        <v>43.64</v>
      </c>
      <c r="Q1364" t="s">
        <v>8319</v>
      </c>
      <c r="R1364" t="s">
        <v>8320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10">
        <f t="shared" si="84"/>
        <v>100</v>
      </c>
      <c r="P1365">
        <f t="shared" si="85"/>
        <v>40</v>
      </c>
      <c r="Q1365" t="s">
        <v>8319</v>
      </c>
      <c r="R1365" t="s">
        <v>8320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10">
        <f t="shared" si="84"/>
        <v>119</v>
      </c>
      <c r="P1366">
        <f t="shared" si="85"/>
        <v>346.04</v>
      </c>
      <c r="Q1366" t="s">
        <v>8322</v>
      </c>
      <c r="R1366" t="s">
        <v>8323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10">
        <f t="shared" si="84"/>
        <v>100</v>
      </c>
      <c r="P1367">
        <f t="shared" si="85"/>
        <v>81.739999999999995</v>
      </c>
      <c r="Q1367" t="s">
        <v>8322</v>
      </c>
      <c r="R1367" t="s">
        <v>8323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10">
        <f t="shared" si="84"/>
        <v>126</v>
      </c>
      <c r="P1368">
        <f t="shared" si="85"/>
        <v>64.540000000000006</v>
      </c>
      <c r="Q1368" t="s">
        <v>8322</v>
      </c>
      <c r="R1368" t="s">
        <v>8323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10">
        <f t="shared" si="84"/>
        <v>114</v>
      </c>
      <c r="P1369">
        <f t="shared" si="85"/>
        <v>63.48</v>
      </c>
      <c r="Q1369" t="s">
        <v>8322</v>
      </c>
      <c r="R1369" t="s">
        <v>8323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10">
        <f t="shared" si="84"/>
        <v>111</v>
      </c>
      <c r="P1370">
        <f t="shared" si="85"/>
        <v>63.62</v>
      </c>
      <c r="Q1370" t="s">
        <v>8322</v>
      </c>
      <c r="R1370" t="s">
        <v>8323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10">
        <f t="shared" si="84"/>
        <v>105</v>
      </c>
      <c r="P1371">
        <f t="shared" si="85"/>
        <v>83.97</v>
      </c>
      <c r="Q1371" t="s">
        <v>8322</v>
      </c>
      <c r="R1371" t="s">
        <v>8323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10">
        <f t="shared" si="84"/>
        <v>104</v>
      </c>
      <c r="P1372">
        <f t="shared" si="85"/>
        <v>77.75</v>
      </c>
      <c r="Q1372" t="s">
        <v>8322</v>
      </c>
      <c r="R1372" t="s">
        <v>8323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10">
        <f t="shared" si="84"/>
        <v>107</v>
      </c>
      <c r="P1373">
        <f t="shared" si="85"/>
        <v>107.07</v>
      </c>
      <c r="Q1373" t="s">
        <v>8322</v>
      </c>
      <c r="R1373" t="s">
        <v>8323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10">
        <f t="shared" si="84"/>
        <v>124</v>
      </c>
      <c r="P1374">
        <f t="shared" si="85"/>
        <v>38.75</v>
      </c>
      <c r="Q1374" t="s">
        <v>8322</v>
      </c>
      <c r="R1374" t="s">
        <v>8323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10">
        <f t="shared" si="84"/>
        <v>105</v>
      </c>
      <c r="P1375">
        <f t="shared" si="85"/>
        <v>201.94</v>
      </c>
      <c r="Q1375" t="s">
        <v>8322</v>
      </c>
      <c r="R1375" t="s">
        <v>8323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10">
        <f t="shared" si="84"/>
        <v>189</v>
      </c>
      <c r="P1376">
        <f t="shared" si="85"/>
        <v>43.06</v>
      </c>
      <c r="Q1376" t="s">
        <v>8322</v>
      </c>
      <c r="R1376" t="s">
        <v>8323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10">
        <f t="shared" si="84"/>
        <v>171</v>
      </c>
      <c r="P1377">
        <f t="shared" si="85"/>
        <v>62.87</v>
      </c>
      <c r="Q1377" t="s">
        <v>8322</v>
      </c>
      <c r="R1377" t="s">
        <v>8323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10">
        <f t="shared" si="84"/>
        <v>252</v>
      </c>
      <c r="P1378">
        <f t="shared" si="85"/>
        <v>55.61</v>
      </c>
      <c r="Q1378" t="s">
        <v>8322</v>
      </c>
      <c r="R1378" t="s">
        <v>8323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10">
        <f t="shared" si="84"/>
        <v>116</v>
      </c>
      <c r="P1379">
        <f t="shared" si="85"/>
        <v>48.71</v>
      </c>
      <c r="Q1379" t="s">
        <v>8322</v>
      </c>
      <c r="R1379" t="s">
        <v>8323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10">
        <f t="shared" si="84"/>
        <v>203</v>
      </c>
      <c r="P1380">
        <f t="shared" si="85"/>
        <v>30.58</v>
      </c>
      <c r="Q1380" t="s">
        <v>8322</v>
      </c>
      <c r="R1380" t="s">
        <v>8323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10">
        <f t="shared" si="84"/>
        <v>112</v>
      </c>
      <c r="P1381">
        <f t="shared" si="85"/>
        <v>73.91</v>
      </c>
      <c r="Q1381" t="s">
        <v>8322</v>
      </c>
      <c r="R1381" t="s">
        <v>8323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10">
        <f t="shared" si="84"/>
        <v>424</v>
      </c>
      <c r="P1382">
        <f t="shared" si="85"/>
        <v>21.2</v>
      </c>
      <c r="Q1382" t="s">
        <v>8322</v>
      </c>
      <c r="R1382" t="s">
        <v>8323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10">
        <f t="shared" si="84"/>
        <v>107</v>
      </c>
      <c r="P1383">
        <f t="shared" si="85"/>
        <v>73.36</v>
      </c>
      <c r="Q1383" t="s">
        <v>8322</v>
      </c>
      <c r="R1383" t="s">
        <v>8323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10">
        <f t="shared" si="84"/>
        <v>104</v>
      </c>
      <c r="P1384">
        <f t="shared" si="85"/>
        <v>56.41</v>
      </c>
      <c r="Q1384" t="s">
        <v>8322</v>
      </c>
      <c r="R1384" t="s">
        <v>8323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10">
        <f t="shared" si="84"/>
        <v>212</v>
      </c>
      <c r="P1385">
        <f t="shared" si="85"/>
        <v>50.25</v>
      </c>
      <c r="Q1385" t="s">
        <v>8322</v>
      </c>
      <c r="R1385" t="s">
        <v>8323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10">
        <f t="shared" si="84"/>
        <v>124</v>
      </c>
      <c r="P1386">
        <f t="shared" si="85"/>
        <v>68.94</v>
      </c>
      <c r="Q1386" t="s">
        <v>8322</v>
      </c>
      <c r="R1386" t="s">
        <v>8323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10">
        <f t="shared" si="84"/>
        <v>110</v>
      </c>
      <c r="P1387">
        <f t="shared" si="85"/>
        <v>65.91</v>
      </c>
      <c r="Q1387" t="s">
        <v>8322</v>
      </c>
      <c r="R1387" t="s">
        <v>8323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10">
        <f t="shared" si="84"/>
        <v>219</v>
      </c>
      <c r="P1388">
        <f t="shared" si="85"/>
        <v>62.5</v>
      </c>
      <c r="Q1388" t="s">
        <v>8322</v>
      </c>
      <c r="R1388" t="s">
        <v>8323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10">
        <f t="shared" si="84"/>
        <v>137</v>
      </c>
      <c r="P1389">
        <f t="shared" si="85"/>
        <v>70.06</v>
      </c>
      <c r="Q1389" t="s">
        <v>8322</v>
      </c>
      <c r="R1389" t="s">
        <v>8323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10">
        <f t="shared" si="84"/>
        <v>135</v>
      </c>
      <c r="P1390">
        <f t="shared" si="85"/>
        <v>60.18</v>
      </c>
      <c r="Q1390" t="s">
        <v>8322</v>
      </c>
      <c r="R1390" t="s">
        <v>8323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10">
        <f t="shared" si="84"/>
        <v>145</v>
      </c>
      <c r="P1391">
        <f t="shared" si="85"/>
        <v>21.38</v>
      </c>
      <c r="Q1391" t="s">
        <v>8322</v>
      </c>
      <c r="R1391" t="s">
        <v>8323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10">
        <f t="shared" si="84"/>
        <v>109</v>
      </c>
      <c r="P1392">
        <f t="shared" si="85"/>
        <v>160.79</v>
      </c>
      <c r="Q1392" t="s">
        <v>8322</v>
      </c>
      <c r="R1392" t="s">
        <v>8323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10">
        <f t="shared" si="84"/>
        <v>110</v>
      </c>
      <c r="P1393">
        <f t="shared" si="85"/>
        <v>42.38</v>
      </c>
      <c r="Q1393" t="s">
        <v>8322</v>
      </c>
      <c r="R1393" t="s">
        <v>8323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10">
        <f t="shared" si="84"/>
        <v>114</v>
      </c>
      <c r="P1394">
        <f t="shared" si="85"/>
        <v>27.32</v>
      </c>
      <c r="Q1394" t="s">
        <v>8322</v>
      </c>
      <c r="R1394" t="s">
        <v>8323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10">
        <f t="shared" si="84"/>
        <v>102</v>
      </c>
      <c r="P1395">
        <f t="shared" si="85"/>
        <v>196.83</v>
      </c>
      <c r="Q1395" t="s">
        <v>8322</v>
      </c>
      <c r="R1395" t="s">
        <v>8323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10">
        <f t="shared" si="84"/>
        <v>122</v>
      </c>
      <c r="P1396">
        <f t="shared" si="85"/>
        <v>53.88</v>
      </c>
      <c r="Q1396" t="s">
        <v>8322</v>
      </c>
      <c r="R1396" t="s">
        <v>8323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10">
        <f t="shared" si="84"/>
        <v>112</v>
      </c>
      <c r="P1397">
        <f t="shared" si="85"/>
        <v>47.76</v>
      </c>
      <c r="Q1397" t="s">
        <v>8322</v>
      </c>
      <c r="R1397" t="s">
        <v>8323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10">
        <f t="shared" si="84"/>
        <v>107</v>
      </c>
      <c r="P1398">
        <f t="shared" si="85"/>
        <v>88.19</v>
      </c>
      <c r="Q1398" t="s">
        <v>8322</v>
      </c>
      <c r="R1398" t="s">
        <v>8323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10">
        <f t="shared" si="84"/>
        <v>114</v>
      </c>
      <c r="P1399">
        <f t="shared" si="85"/>
        <v>72.06</v>
      </c>
      <c r="Q1399" t="s">
        <v>8322</v>
      </c>
      <c r="R1399" t="s">
        <v>8323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10">
        <f t="shared" si="84"/>
        <v>110</v>
      </c>
      <c r="P1400">
        <f t="shared" si="85"/>
        <v>74.25</v>
      </c>
      <c r="Q1400" t="s">
        <v>8322</v>
      </c>
      <c r="R1400" t="s">
        <v>8323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10">
        <f t="shared" si="84"/>
        <v>126</v>
      </c>
      <c r="P1401">
        <f t="shared" si="85"/>
        <v>61.7</v>
      </c>
      <c r="Q1401" t="s">
        <v>8322</v>
      </c>
      <c r="R1401" t="s">
        <v>8323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10">
        <f t="shared" si="84"/>
        <v>167</v>
      </c>
      <c r="P1402">
        <f t="shared" si="85"/>
        <v>17.239999999999998</v>
      </c>
      <c r="Q1402" t="s">
        <v>8322</v>
      </c>
      <c r="R1402" t="s">
        <v>8323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10">
        <f t="shared" si="84"/>
        <v>497</v>
      </c>
      <c r="P1403">
        <f t="shared" si="85"/>
        <v>51.72</v>
      </c>
      <c r="Q1403" t="s">
        <v>8322</v>
      </c>
      <c r="R1403" t="s">
        <v>8323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10">
        <f t="shared" si="84"/>
        <v>109</v>
      </c>
      <c r="P1404">
        <f t="shared" si="85"/>
        <v>24.15</v>
      </c>
      <c r="Q1404" t="s">
        <v>8322</v>
      </c>
      <c r="R1404" t="s">
        <v>8323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10">
        <f t="shared" si="84"/>
        <v>103</v>
      </c>
      <c r="P1405">
        <f t="shared" si="85"/>
        <v>62.17</v>
      </c>
      <c r="Q1405" t="s">
        <v>8322</v>
      </c>
      <c r="R1405" t="s">
        <v>8323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10">
        <f t="shared" si="84"/>
        <v>2</v>
      </c>
      <c r="P1406">
        <f t="shared" si="85"/>
        <v>48.2</v>
      </c>
      <c r="Q1406" t="s">
        <v>8319</v>
      </c>
      <c r="R1406" t="s">
        <v>8338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10">
        <f t="shared" si="84"/>
        <v>0</v>
      </c>
      <c r="P1407">
        <f t="shared" si="85"/>
        <v>6.18</v>
      </c>
      <c r="Q1407" t="s">
        <v>8319</v>
      </c>
      <c r="R1407" t="s">
        <v>8338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10">
        <f t="shared" si="84"/>
        <v>0</v>
      </c>
      <c r="P1408">
        <f t="shared" si="85"/>
        <v>5</v>
      </c>
      <c r="Q1408" t="s">
        <v>8319</v>
      </c>
      <c r="R1408" t="s">
        <v>8338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10">
        <f t="shared" si="84"/>
        <v>1</v>
      </c>
      <c r="P1409">
        <f t="shared" si="85"/>
        <v>7.5</v>
      </c>
      <c r="Q1409" t="s">
        <v>8319</v>
      </c>
      <c r="R1409" t="s">
        <v>8338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10">
        <f t="shared" si="84"/>
        <v>7</v>
      </c>
      <c r="P1410">
        <f t="shared" si="85"/>
        <v>12</v>
      </c>
      <c r="Q1410" t="s">
        <v>8319</v>
      </c>
      <c r="R1410" t="s">
        <v>8338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10">
        <f t="shared" ref="O1411:O1474" si="88">ROUND(E1411/D1411*100,0)</f>
        <v>0</v>
      </c>
      <c r="P1411">
        <f t="shared" ref="P1411:P1474" si="89">IFERROR(ROUND(E1411/L1411,2),0)</f>
        <v>0</v>
      </c>
      <c r="Q1411" t="s">
        <v>8319</v>
      </c>
      <c r="R1411" t="s">
        <v>8338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10">
        <f t="shared" si="88"/>
        <v>0</v>
      </c>
      <c r="P1412">
        <f t="shared" si="89"/>
        <v>1</v>
      </c>
      <c r="Q1412" t="s">
        <v>8319</v>
      </c>
      <c r="R1412" t="s">
        <v>8338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10">
        <f t="shared" si="88"/>
        <v>0</v>
      </c>
      <c r="P1413">
        <f t="shared" si="89"/>
        <v>2.33</v>
      </c>
      <c r="Q1413" t="s">
        <v>8319</v>
      </c>
      <c r="R1413" t="s">
        <v>8338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10">
        <f t="shared" si="88"/>
        <v>5</v>
      </c>
      <c r="P1414">
        <f t="shared" si="89"/>
        <v>24.62</v>
      </c>
      <c r="Q1414" t="s">
        <v>8319</v>
      </c>
      <c r="R1414" t="s">
        <v>8338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10">
        <f t="shared" si="88"/>
        <v>5</v>
      </c>
      <c r="P1415">
        <f t="shared" si="89"/>
        <v>100</v>
      </c>
      <c r="Q1415" t="s">
        <v>8319</v>
      </c>
      <c r="R1415" t="s">
        <v>8338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10">
        <f t="shared" si="88"/>
        <v>0</v>
      </c>
      <c r="P1416">
        <f t="shared" si="89"/>
        <v>1</v>
      </c>
      <c r="Q1416" t="s">
        <v>8319</v>
      </c>
      <c r="R1416" t="s">
        <v>8338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10">
        <f t="shared" si="88"/>
        <v>18</v>
      </c>
      <c r="P1417">
        <f t="shared" si="89"/>
        <v>88.89</v>
      </c>
      <c r="Q1417" t="s">
        <v>8319</v>
      </c>
      <c r="R1417" t="s">
        <v>8338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10">
        <f t="shared" si="88"/>
        <v>0</v>
      </c>
      <c r="P1418">
        <f t="shared" si="89"/>
        <v>0</v>
      </c>
      <c r="Q1418" t="s">
        <v>8319</v>
      </c>
      <c r="R1418" t="s">
        <v>8338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10">
        <f t="shared" si="88"/>
        <v>1</v>
      </c>
      <c r="P1419">
        <f t="shared" si="89"/>
        <v>27.5</v>
      </c>
      <c r="Q1419" t="s">
        <v>8319</v>
      </c>
      <c r="R1419" t="s">
        <v>8338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10">
        <f t="shared" si="88"/>
        <v>0</v>
      </c>
      <c r="P1420">
        <f t="shared" si="89"/>
        <v>6</v>
      </c>
      <c r="Q1420" t="s">
        <v>8319</v>
      </c>
      <c r="R1420" t="s">
        <v>8338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10">
        <f t="shared" si="88"/>
        <v>7</v>
      </c>
      <c r="P1421">
        <f t="shared" si="89"/>
        <v>44.5</v>
      </c>
      <c r="Q1421" t="s">
        <v>8319</v>
      </c>
      <c r="R1421" t="s">
        <v>8338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10">
        <f t="shared" si="88"/>
        <v>3</v>
      </c>
      <c r="P1422">
        <f t="shared" si="89"/>
        <v>1</v>
      </c>
      <c r="Q1422" t="s">
        <v>8319</v>
      </c>
      <c r="R1422" t="s">
        <v>8338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10">
        <f t="shared" si="88"/>
        <v>0</v>
      </c>
      <c r="P1423">
        <f t="shared" si="89"/>
        <v>100</v>
      </c>
      <c r="Q1423" t="s">
        <v>8319</v>
      </c>
      <c r="R1423" t="s">
        <v>8338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10">
        <f t="shared" si="88"/>
        <v>0</v>
      </c>
      <c r="P1424">
        <f t="shared" si="89"/>
        <v>13</v>
      </c>
      <c r="Q1424" t="s">
        <v>8319</v>
      </c>
      <c r="R1424" t="s">
        <v>8338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10">
        <f t="shared" si="88"/>
        <v>0</v>
      </c>
      <c r="P1425">
        <f t="shared" si="89"/>
        <v>100</v>
      </c>
      <c r="Q1425" t="s">
        <v>8319</v>
      </c>
      <c r="R1425" t="s">
        <v>8338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10">
        <f t="shared" si="88"/>
        <v>20</v>
      </c>
      <c r="P1426">
        <f t="shared" si="89"/>
        <v>109.07</v>
      </c>
      <c r="Q1426" t="s">
        <v>8319</v>
      </c>
      <c r="R1426" t="s">
        <v>8338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10">
        <f t="shared" si="88"/>
        <v>0</v>
      </c>
      <c r="P1427">
        <f t="shared" si="89"/>
        <v>0</v>
      </c>
      <c r="Q1427" t="s">
        <v>8319</v>
      </c>
      <c r="R1427" t="s">
        <v>8338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10">
        <f t="shared" si="88"/>
        <v>0</v>
      </c>
      <c r="P1428">
        <f t="shared" si="89"/>
        <v>0</v>
      </c>
      <c r="Q1428" t="s">
        <v>8319</v>
      </c>
      <c r="R1428" t="s">
        <v>8338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10">
        <f t="shared" si="88"/>
        <v>8</v>
      </c>
      <c r="P1429">
        <f t="shared" si="89"/>
        <v>104.75</v>
      </c>
      <c r="Q1429" t="s">
        <v>8319</v>
      </c>
      <c r="R1429" t="s">
        <v>8338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10">
        <f t="shared" si="88"/>
        <v>5</v>
      </c>
      <c r="P1430">
        <f t="shared" si="89"/>
        <v>15</v>
      </c>
      <c r="Q1430" t="s">
        <v>8319</v>
      </c>
      <c r="R1430" t="s">
        <v>8338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10">
        <f t="shared" si="88"/>
        <v>0</v>
      </c>
      <c r="P1431">
        <f t="shared" si="89"/>
        <v>0</v>
      </c>
      <c r="Q1431" t="s">
        <v>8319</v>
      </c>
      <c r="R1431" t="s">
        <v>8338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10">
        <f t="shared" si="88"/>
        <v>8</v>
      </c>
      <c r="P1432">
        <f t="shared" si="89"/>
        <v>80.599999999999994</v>
      </c>
      <c r="Q1432" t="s">
        <v>8319</v>
      </c>
      <c r="R1432" t="s">
        <v>8338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10">
        <f t="shared" si="88"/>
        <v>32</v>
      </c>
      <c r="P1433">
        <f t="shared" si="89"/>
        <v>115.55</v>
      </c>
      <c r="Q1433" t="s">
        <v>8319</v>
      </c>
      <c r="R1433" t="s">
        <v>8338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10">
        <f t="shared" si="88"/>
        <v>0</v>
      </c>
      <c r="P1434">
        <f t="shared" si="89"/>
        <v>0</v>
      </c>
      <c r="Q1434" t="s">
        <v>8319</v>
      </c>
      <c r="R1434" t="s">
        <v>8338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10">
        <f t="shared" si="88"/>
        <v>7</v>
      </c>
      <c r="P1435">
        <f t="shared" si="89"/>
        <v>80.5</v>
      </c>
      <c r="Q1435" t="s">
        <v>8319</v>
      </c>
      <c r="R1435" t="s">
        <v>8338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10">
        <f t="shared" si="88"/>
        <v>10</v>
      </c>
      <c r="P1436">
        <f t="shared" si="89"/>
        <v>744.55</v>
      </c>
      <c r="Q1436" t="s">
        <v>8319</v>
      </c>
      <c r="R1436" t="s">
        <v>8338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10">
        <f t="shared" si="88"/>
        <v>0</v>
      </c>
      <c r="P1437">
        <f t="shared" si="89"/>
        <v>7.5</v>
      </c>
      <c r="Q1437" t="s">
        <v>8319</v>
      </c>
      <c r="R1437" t="s">
        <v>8338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10">
        <f t="shared" si="88"/>
        <v>1</v>
      </c>
      <c r="P1438">
        <f t="shared" si="89"/>
        <v>38.5</v>
      </c>
      <c r="Q1438" t="s">
        <v>8319</v>
      </c>
      <c r="R1438" t="s">
        <v>8338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10">
        <f t="shared" si="88"/>
        <v>27</v>
      </c>
      <c r="P1439">
        <f t="shared" si="89"/>
        <v>36.68</v>
      </c>
      <c r="Q1439" t="s">
        <v>8319</v>
      </c>
      <c r="R1439" t="s">
        <v>8338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10">
        <f t="shared" si="88"/>
        <v>3</v>
      </c>
      <c r="P1440">
        <f t="shared" si="89"/>
        <v>75</v>
      </c>
      <c r="Q1440" t="s">
        <v>8319</v>
      </c>
      <c r="R1440" t="s">
        <v>8338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10">
        <f t="shared" si="88"/>
        <v>7</v>
      </c>
      <c r="P1441">
        <f t="shared" si="89"/>
        <v>30</v>
      </c>
      <c r="Q1441" t="s">
        <v>8319</v>
      </c>
      <c r="R1441" t="s">
        <v>8338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10">
        <f t="shared" si="88"/>
        <v>0</v>
      </c>
      <c r="P1442">
        <f t="shared" si="89"/>
        <v>1</v>
      </c>
      <c r="Q1442" t="s">
        <v>8319</v>
      </c>
      <c r="R1442" t="s">
        <v>8338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10">
        <f t="shared" si="88"/>
        <v>1</v>
      </c>
      <c r="P1443">
        <f t="shared" si="89"/>
        <v>673.33</v>
      </c>
      <c r="Q1443" t="s">
        <v>8319</v>
      </c>
      <c r="R1443" t="s">
        <v>8338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10">
        <f t="shared" si="88"/>
        <v>0</v>
      </c>
      <c r="P1444">
        <f t="shared" si="89"/>
        <v>0</v>
      </c>
      <c r="Q1444" t="s">
        <v>8319</v>
      </c>
      <c r="R1444" t="s">
        <v>8338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10">
        <f t="shared" si="88"/>
        <v>0</v>
      </c>
      <c r="P1445">
        <f t="shared" si="89"/>
        <v>0</v>
      </c>
      <c r="Q1445" t="s">
        <v>8319</v>
      </c>
      <c r="R1445" t="s">
        <v>8338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10">
        <f t="shared" si="88"/>
        <v>0</v>
      </c>
      <c r="P1446">
        <f t="shared" si="89"/>
        <v>0</v>
      </c>
      <c r="Q1446" t="s">
        <v>8319</v>
      </c>
      <c r="R1446" t="s">
        <v>8338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10">
        <f t="shared" si="88"/>
        <v>0</v>
      </c>
      <c r="P1447">
        <f t="shared" si="89"/>
        <v>0</v>
      </c>
      <c r="Q1447" t="s">
        <v>8319</v>
      </c>
      <c r="R1447" t="s">
        <v>8338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10">
        <f t="shared" si="88"/>
        <v>0</v>
      </c>
      <c r="P1448">
        <f t="shared" si="89"/>
        <v>0</v>
      </c>
      <c r="Q1448" t="s">
        <v>8319</v>
      </c>
      <c r="R1448" t="s">
        <v>8338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10">
        <f t="shared" si="88"/>
        <v>0</v>
      </c>
      <c r="P1449">
        <f t="shared" si="89"/>
        <v>25</v>
      </c>
      <c r="Q1449" t="s">
        <v>8319</v>
      </c>
      <c r="R1449" t="s">
        <v>8338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10">
        <f t="shared" si="88"/>
        <v>0</v>
      </c>
      <c r="P1450">
        <f t="shared" si="89"/>
        <v>0</v>
      </c>
      <c r="Q1450" t="s">
        <v>8319</v>
      </c>
      <c r="R1450" t="s">
        <v>8338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10">
        <f t="shared" si="88"/>
        <v>0</v>
      </c>
      <c r="P1451">
        <f t="shared" si="89"/>
        <v>0</v>
      </c>
      <c r="Q1451" t="s">
        <v>8319</v>
      </c>
      <c r="R1451" t="s">
        <v>8338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10">
        <f t="shared" si="88"/>
        <v>0</v>
      </c>
      <c r="P1452">
        <f t="shared" si="89"/>
        <v>1</v>
      </c>
      <c r="Q1452" t="s">
        <v>8319</v>
      </c>
      <c r="R1452" t="s">
        <v>8338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10">
        <f t="shared" si="88"/>
        <v>0</v>
      </c>
      <c r="P1453">
        <f t="shared" si="89"/>
        <v>1</v>
      </c>
      <c r="Q1453" t="s">
        <v>8319</v>
      </c>
      <c r="R1453" t="s">
        <v>8338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10">
        <f t="shared" si="88"/>
        <v>0</v>
      </c>
      <c r="P1454">
        <f t="shared" si="89"/>
        <v>0</v>
      </c>
      <c r="Q1454" t="s">
        <v>8319</v>
      </c>
      <c r="R1454" t="s">
        <v>8338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10">
        <f t="shared" si="88"/>
        <v>0</v>
      </c>
      <c r="P1455">
        <f t="shared" si="89"/>
        <v>0</v>
      </c>
      <c r="Q1455" t="s">
        <v>8319</v>
      </c>
      <c r="R1455" t="s">
        <v>8338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10">
        <f t="shared" si="88"/>
        <v>1</v>
      </c>
      <c r="P1456">
        <f t="shared" si="89"/>
        <v>15</v>
      </c>
      <c r="Q1456" t="s">
        <v>8319</v>
      </c>
      <c r="R1456" t="s">
        <v>8338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10">
        <f t="shared" si="88"/>
        <v>11</v>
      </c>
      <c r="P1457">
        <f t="shared" si="89"/>
        <v>225</v>
      </c>
      <c r="Q1457" t="s">
        <v>8319</v>
      </c>
      <c r="R1457" t="s">
        <v>8338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10">
        <f t="shared" si="88"/>
        <v>3</v>
      </c>
      <c r="P1458">
        <f t="shared" si="89"/>
        <v>48.33</v>
      </c>
      <c r="Q1458" t="s">
        <v>8319</v>
      </c>
      <c r="R1458" t="s">
        <v>8338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10">
        <f t="shared" si="88"/>
        <v>0</v>
      </c>
      <c r="P1459">
        <f t="shared" si="89"/>
        <v>0</v>
      </c>
      <c r="Q1459" t="s">
        <v>8319</v>
      </c>
      <c r="R1459" t="s">
        <v>8338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10">
        <f t="shared" si="88"/>
        <v>0</v>
      </c>
      <c r="P1460">
        <f t="shared" si="89"/>
        <v>0</v>
      </c>
      <c r="Q1460" t="s">
        <v>8319</v>
      </c>
      <c r="R1460" t="s">
        <v>8338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10">
        <f t="shared" si="88"/>
        <v>0</v>
      </c>
      <c r="P1461">
        <f t="shared" si="89"/>
        <v>0</v>
      </c>
      <c r="Q1461" t="s">
        <v>8319</v>
      </c>
      <c r="R1461" t="s">
        <v>8338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10">
        <f t="shared" si="88"/>
        <v>0</v>
      </c>
      <c r="P1462">
        <f t="shared" si="89"/>
        <v>0</v>
      </c>
      <c r="Q1462" t="s">
        <v>8319</v>
      </c>
      <c r="R1462" t="s">
        <v>8338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10">
        <f t="shared" si="88"/>
        <v>101</v>
      </c>
      <c r="P1463">
        <f t="shared" si="89"/>
        <v>44.67</v>
      </c>
      <c r="Q1463" t="s">
        <v>8319</v>
      </c>
      <c r="R1463" t="s">
        <v>8339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10">
        <f t="shared" si="88"/>
        <v>109</v>
      </c>
      <c r="P1464">
        <f t="shared" si="89"/>
        <v>28.94</v>
      </c>
      <c r="Q1464" t="s">
        <v>8319</v>
      </c>
      <c r="R1464" t="s">
        <v>8339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10">
        <f t="shared" si="88"/>
        <v>148</v>
      </c>
      <c r="P1465">
        <f t="shared" si="89"/>
        <v>35.44</v>
      </c>
      <c r="Q1465" t="s">
        <v>8319</v>
      </c>
      <c r="R1465" t="s">
        <v>8339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10">
        <f t="shared" si="88"/>
        <v>163</v>
      </c>
      <c r="P1466">
        <f t="shared" si="89"/>
        <v>34.869999999999997</v>
      </c>
      <c r="Q1466" t="s">
        <v>8319</v>
      </c>
      <c r="R1466" t="s">
        <v>8339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10">
        <f t="shared" si="88"/>
        <v>456</v>
      </c>
      <c r="P1467">
        <f t="shared" si="89"/>
        <v>52.62</v>
      </c>
      <c r="Q1467" t="s">
        <v>8319</v>
      </c>
      <c r="R1467" t="s">
        <v>8339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10">
        <f t="shared" si="88"/>
        <v>108</v>
      </c>
      <c r="P1468">
        <f t="shared" si="89"/>
        <v>69.599999999999994</v>
      </c>
      <c r="Q1468" t="s">
        <v>8319</v>
      </c>
      <c r="R1468" t="s">
        <v>8339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10">
        <f t="shared" si="88"/>
        <v>115</v>
      </c>
      <c r="P1469">
        <f t="shared" si="89"/>
        <v>76.72</v>
      </c>
      <c r="Q1469" t="s">
        <v>8319</v>
      </c>
      <c r="R1469" t="s">
        <v>8339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10">
        <f t="shared" si="88"/>
        <v>102</v>
      </c>
      <c r="P1470">
        <f t="shared" si="89"/>
        <v>33.19</v>
      </c>
      <c r="Q1470" t="s">
        <v>8319</v>
      </c>
      <c r="R1470" t="s">
        <v>8339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10">
        <f t="shared" si="88"/>
        <v>108</v>
      </c>
      <c r="P1471">
        <f t="shared" si="89"/>
        <v>149.46</v>
      </c>
      <c r="Q1471" t="s">
        <v>8319</v>
      </c>
      <c r="R1471" t="s">
        <v>8339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10">
        <f t="shared" si="88"/>
        <v>125</v>
      </c>
      <c r="P1472">
        <f t="shared" si="89"/>
        <v>23.17</v>
      </c>
      <c r="Q1472" t="s">
        <v>8319</v>
      </c>
      <c r="R1472" t="s">
        <v>8339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10">
        <f t="shared" si="88"/>
        <v>104</v>
      </c>
      <c r="P1473">
        <f t="shared" si="89"/>
        <v>96.88</v>
      </c>
      <c r="Q1473" t="s">
        <v>8319</v>
      </c>
      <c r="R1473" t="s">
        <v>8339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10">
        <f t="shared" si="88"/>
        <v>139</v>
      </c>
      <c r="P1474">
        <f t="shared" si="89"/>
        <v>103.2</v>
      </c>
      <c r="Q1474" t="s">
        <v>8319</v>
      </c>
      <c r="R1474" t="s">
        <v>8339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10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8319</v>
      </c>
      <c r="R1475" t="s">
        <v>8339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10">
        <f t="shared" si="92"/>
        <v>112</v>
      </c>
      <c r="P1476">
        <f t="shared" si="93"/>
        <v>44.32</v>
      </c>
      <c r="Q1476" t="s">
        <v>8319</v>
      </c>
      <c r="R1476" t="s">
        <v>8339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10">
        <f t="shared" si="92"/>
        <v>189</v>
      </c>
      <c r="P1477">
        <f t="shared" si="93"/>
        <v>64.17</v>
      </c>
      <c r="Q1477" t="s">
        <v>8319</v>
      </c>
      <c r="R1477" t="s">
        <v>8339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10">
        <f t="shared" si="92"/>
        <v>662</v>
      </c>
      <c r="P1478">
        <f t="shared" si="93"/>
        <v>43.33</v>
      </c>
      <c r="Q1478" t="s">
        <v>8319</v>
      </c>
      <c r="R1478" t="s">
        <v>8339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10">
        <f t="shared" si="92"/>
        <v>111</v>
      </c>
      <c r="P1479">
        <f t="shared" si="93"/>
        <v>90.5</v>
      </c>
      <c r="Q1479" t="s">
        <v>8319</v>
      </c>
      <c r="R1479" t="s">
        <v>8339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10">
        <f t="shared" si="92"/>
        <v>1182</v>
      </c>
      <c r="P1480">
        <f t="shared" si="93"/>
        <v>29.19</v>
      </c>
      <c r="Q1480" t="s">
        <v>8319</v>
      </c>
      <c r="R1480" t="s">
        <v>8339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10">
        <f t="shared" si="92"/>
        <v>137</v>
      </c>
      <c r="P1481">
        <f t="shared" si="93"/>
        <v>30.96</v>
      </c>
      <c r="Q1481" t="s">
        <v>8319</v>
      </c>
      <c r="R1481" t="s">
        <v>8339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10">
        <f t="shared" si="92"/>
        <v>117</v>
      </c>
      <c r="P1482">
        <f t="shared" si="93"/>
        <v>92.16</v>
      </c>
      <c r="Q1482" t="s">
        <v>8319</v>
      </c>
      <c r="R1482" t="s">
        <v>8339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10">
        <f t="shared" si="92"/>
        <v>2</v>
      </c>
      <c r="P1483">
        <f t="shared" si="93"/>
        <v>17.5</v>
      </c>
      <c r="Q1483" t="s">
        <v>8319</v>
      </c>
      <c r="R1483" t="s">
        <v>8321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10">
        <f t="shared" si="92"/>
        <v>0</v>
      </c>
      <c r="P1484">
        <f t="shared" si="93"/>
        <v>5</v>
      </c>
      <c r="Q1484" t="s">
        <v>8319</v>
      </c>
      <c r="R1484" t="s">
        <v>8321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10">
        <f t="shared" si="92"/>
        <v>1</v>
      </c>
      <c r="P1485">
        <f t="shared" si="93"/>
        <v>25</v>
      </c>
      <c r="Q1485" t="s">
        <v>8319</v>
      </c>
      <c r="R1485" t="s">
        <v>8321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10">
        <f t="shared" si="92"/>
        <v>0</v>
      </c>
      <c r="P1486">
        <f t="shared" si="93"/>
        <v>0</v>
      </c>
      <c r="Q1486" t="s">
        <v>8319</v>
      </c>
      <c r="R1486" t="s">
        <v>8321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10">
        <f t="shared" si="92"/>
        <v>2</v>
      </c>
      <c r="P1487">
        <f t="shared" si="93"/>
        <v>50</v>
      </c>
      <c r="Q1487" t="s">
        <v>8319</v>
      </c>
      <c r="R1487" t="s">
        <v>8321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10">
        <f t="shared" si="92"/>
        <v>0</v>
      </c>
      <c r="P1488">
        <f t="shared" si="93"/>
        <v>16</v>
      </c>
      <c r="Q1488" t="s">
        <v>8319</v>
      </c>
      <c r="R1488" t="s">
        <v>8321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10">
        <f t="shared" si="92"/>
        <v>0</v>
      </c>
      <c r="P1489">
        <f t="shared" si="93"/>
        <v>0</v>
      </c>
      <c r="Q1489" t="s">
        <v>8319</v>
      </c>
      <c r="R1489" t="s">
        <v>8321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10">
        <f t="shared" si="92"/>
        <v>2</v>
      </c>
      <c r="P1490">
        <f t="shared" si="93"/>
        <v>60</v>
      </c>
      <c r="Q1490" t="s">
        <v>8319</v>
      </c>
      <c r="R1490" t="s">
        <v>8321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10">
        <f t="shared" si="92"/>
        <v>0</v>
      </c>
      <c r="P1491">
        <f t="shared" si="93"/>
        <v>0</v>
      </c>
      <c r="Q1491" t="s">
        <v>8319</v>
      </c>
      <c r="R1491" t="s">
        <v>8321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10">
        <f t="shared" si="92"/>
        <v>31</v>
      </c>
      <c r="P1492">
        <f t="shared" si="93"/>
        <v>47.11</v>
      </c>
      <c r="Q1492" t="s">
        <v>8319</v>
      </c>
      <c r="R1492" t="s">
        <v>8321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10">
        <f t="shared" si="92"/>
        <v>8</v>
      </c>
      <c r="P1493">
        <f t="shared" si="93"/>
        <v>100</v>
      </c>
      <c r="Q1493" t="s">
        <v>8319</v>
      </c>
      <c r="R1493" t="s">
        <v>8321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10">
        <f t="shared" si="92"/>
        <v>1</v>
      </c>
      <c r="P1494">
        <f t="shared" si="93"/>
        <v>15</v>
      </c>
      <c r="Q1494" t="s">
        <v>8319</v>
      </c>
      <c r="R1494" t="s">
        <v>8321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10">
        <f t="shared" si="92"/>
        <v>0</v>
      </c>
      <c r="P1495">
        <f t="shared" si="93"/>
        <v>0</v>
      </c>
      <c r="Q1495" t="s">
        <v>8319</v>
      </c>
      <c r="R1495" t="s">
        <v>8321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10">
        <f t="shared" si="92"/>
        <v>9</v>
      </c>
      <c r="P1496">
        <f t="shared" si="93"/>
        <v>40.450000000000003</v>
      </c>
      <c r="Q1496" t="s">
        <v>8319</v>
      </c>
      <c r="R1496" t="s">
        <v>8321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10">
        <f t="shared" si="92"/>
        <v>0</v>
      </c>
      <c r="P1497">
        <f t="shared" si="93"/>
        <v>0</v>
      </c>
      <c r="Q1497" t="s">
        <v>8319</v>
      </c>
      <c r="R1497" t="s">
        <v>8321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10">
        <f t="shared" si="92"/>
        <v>0</v>
      </c>
      <c r="P1498">
        <f t="shared" si="93"/>
        <v>0</v>
      </c>
      <c r="Q1498" t="s">
        <v>8319</v>
      </c>
      <c r="R1498" t="s">
        <v>8321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10">
        <f t="shared" si="92"/>
        <v>0</v>
      </c>
      <c r="P1499">
        <f t="shared" si="93"/>
        <v>1</v>
      </c>
      <c r="Q1499" t="s">
        <v>8319</v>
      </c>
      <c r="R1499" t="s">
        <v>8321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10">
        <f t="shared" si="92"/>
        <v>2</v>
      </c>
      <c r="P1500">
        <f t="shared" si="93"/>
        <v>19</v>
      </c>
      <c r="Q1500" t="s">
        <v>8319</v>
      </c>
      <c r="R1500" t="s">
        <v>8321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10">
        <f t="shared" si="92"/>
        <v>0</v>
      </c>
      <c r="P1501">
        <f t="shared" si="93"/>
        <v>5</v>
      </c>
      <c r="Q1501" t="s">
        <v>8319</v>
      </c>
      <c r="R1501" t="s">
        <v>8321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10">
        <f t="shared" si="92"/>
        <v>25</v>
      </c>
      <c r="P1502">
        <f t="shared" si="93"/>
        <v>46.73</v>
      </c>
      <c r="Q1502" t="s">
        <v>8319</v>
      </c>
      <c r="R1502" t="s">
        <v>8321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10">
        <f t="shared" si="92"/>
        <v>166</v>
      </c>
      <c r="P1503">
        <f t="shared" si="93"/>
        <v>97.73</v>
      </c>
      <c r="Q1503" t="s">
        <v>8335</v>
      </c>
      <c r="R1503" t="s">
        <v>8336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10">
        <f t="shared" si="92"/>
        <v>101</v>
      </c>
      <c r="P1504">
        <f t="shared" si="93"/>
        <v>67.84</v>
      </c>
      <c r="Q1504" t="s">
        <v>8335</v>
      </c>
      <c r="R1504" t="s">
        <v>8336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10">
        <f t="shared" si="92"/>
        <v>108</v>
      </c>
      <c r="P1505">
        <f t="shared" si="93"/>
        <v>56.98</v>
      </c>
      <c r="Q1505" t="s">
        <v>8335</v>
      </c>
      <c r="R1505" t="s">
        <v>8336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10">
        <f t="shared" si="92"/>
        <v>278</v>
      </c>
      <c r="P1506">
        <f t="shared" si="93"/>
        <v>67.16</v>
      </c>
      <c r="Q1506" t="s">
        <v>8335</v>
      </c>
      <c r="R1506" t="s">
        <v>8336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10">
        <f t="shared" si="92"/>
        <v>104</v>
      </c>
      <c r="P1507">
        <f t="shared" si="93"/>
        <v>48.04</v>
      </c>
      <c r="Q1507" t="s">
        <v>8335</v>
      </c>
      <c r="R1507" t="s">
        <v>8336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10">
        <f t="shared" si="92"/>
        <v>111</v>
      </c>
      <c r="P1508">
        <f t="shared" si="93"/>
        <v>38.86</v>
      </c>
      <c r="Q1508" t="s">
        <v>8335</v>
      </c>
      <c r="R1508" t="s">
        <v>8336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10">
        <f t="shared" si="92"/>
        <v>215</v>
      </c>
      <c r="P1509">
        <f t="shared" si="93"/>
        <v>78.180000000000007</v>
      </c>
      <c r="Q1509" t="s">
        <v>8335</v>
      </c>
      <c r="R1509" t="s">
        <v>8336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10">
        <f t="shared" si="92"/>
        <v>111</v>
      </c>
      <c r="P1510">
        <f t="shared" si="93"/>
        <v>97.11</v>
      </c>
      <c r="Q1510" t="s">
        <v>8335</v>
      </c>
      <c r="R1510" t="s">
        <v>8336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10">
        <f t="shared" si="92"/>
        <v>124</v>
      </c>
      <c r="P1511">
        <f t="shared" si="93"/>
        <v>110.39</v>
      </c>
      <c r="Q1511" t="s">
        <v>8335</v>
      </c>
      <c r="R1511" t="s">
        <v>8336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10">
        <f t="shared" si="92"/>
        <v>101</v>
      </c>
      <c r="P1512">
        <f t="shared" si="93"/>
        <v>39.92</v>
      </c>
      <c r="Q1512" t="s">
        <v>8335</v>
      </c>
      <c r="R1512" t="s">
        <v>8336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10">
        <f t="shared" si="92"/>
        <v>112</v>
      </c>
      <c r="P1513">
        <f t="shared" si="93"/>
        <v>75.98</v>
      </c>
      <c r="Q1513" t="s">
        <v>8335</v>
      </c>
      <c r="R1513" t="s">
        <v>8336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10">
        <f t="shared" si="92"/>
        <v>559</v>
      </c>
      <c r="P1514">
        <f t="shared" si="93"/>
        <v>58.38</v>
      </c>
      <c r="Q1514" t="s">
        <v>8335</v>
      </c>
      <c r="R1514" t="s">
        <v>8336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10">
        <f t="shared" si="92"/>
        <v>150</v>
      </c>
      <c r="P1515">
        <f t="shared" si="93"/>
        <v>55.82</v>
      </c>
      <c r="Q1515" t="s">
        <v>8335</v>
      </c>
      <c r="R1515" t="s">
        <v>8336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10">
        <f t="shared" si="92"/>
        <v>106</v>
      </c>
      <c r="P1516">
        <f t="shared" si="93"/>
        <v>151.24</v>
      </c>
      <c r="Q1516" t="s">
        <v>8335</v>
      </c>
      <c r="R1516" t="s">
        <v>8336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10">
        <f t="shared" si="92"/>
        <v>157</v>
      </c>
      <c r="P1517">
        <f t="shared" si="93"/>
        <v>849.67</v>
      </c>
      <c r="Q1517" t="s">
        <v>8335</v>
      </c>
      <c r="R1517" t="s">
        <v>8336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10">
        <f t="shared" si="92"/>
        <v>109</v>
      </c>
      <c r="P1518">
        <f t="shared" si="93"/>
        <v>159.24</v>
      </c>
      <c r="Q1518" t="s">
        <v>8335</v>
      </c>
      <c r="R1518" t="s">
        <v>8336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10">
        <f t="shared" si="92"/>
        <v>162</v>
      </c>
      <c r="P1519">
        <f t="shared" si="93"/>
        <v>39.51</v>
      </c>
      <c r="Q1519" t="s">
        <v>8335</v>
      </c>
      <c r="R1519" t="s">
        <v>8336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10">
        <f t="shared" si="92"/>
        <v>205</v>
      </c>
      <c r="P1520">
        <f t="shared" si="93"/>
        <v>130.53</v>
      </c>
      <c r="Q1520" t="s">
        <v>8335</v>
      </c>
      <c r="R1520" t="s">
        <v>8336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10">
        <f t="shared" si="92"/>
        <v>103</v>
      </c>
      <c r="P1521">
        <f t="shared" si="93"/>
        <v>64.16</v>
      </c>
      <c r="Q1521" t="s">
        <v>8335</v>
      </c>
      <c r="R1521" t="s">
        <v>8336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10">
        <f t="shared" si="92"/>
        <v>103</v>
      </c>
      <c r="P1522">
        <f t="shared" si="93"/>
        <v>111.53</v>
      </c>
      <c r="Q1522" t="s">
        <v>8335</v>
      </c>
      <c r="R1522" t="s">
        <v>8336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10">
        <f t="shared" si="92"/>
        <v>107</v>
      </c>
      <c r="P1523">
        <f t="shared" si="93"/>
        <v>170.45</v>
      </c>
      <c r="Q1523" t="s">
        <v>8335</v>
      </c>
      <c r="R1523" t="s">
        <v>8336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10">
        <f t="shared" si="92"/>
        <v>139</v>
      </c>
      <c r="P1524">
        <f t="shared" si="93"/>
        <v>133.74</v>
      </c>
      <c r="Q1524" t="s">
        <v>8335</v>
      </c>
      <c r="R1524" t="s">
        <v>8336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10">
        <f t="shared" si="92"/>
        <v>125</v>
      </c>
      <c r="P1525">
        <f t="shared" si="93"/>
        <v>95.83</v>
      </c>
      <c r="Q1525" t="s">
        <v>8335</v>
      </c>
      <c r="R1525" t="s">
        <v>8336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10">
        <f t="shared" si="92"/>
        <v>207</v>
      </c>
      <c r="P1526">
        <f t="shared" si="93"/>
        <v>221.79</v>
      </c>
      <c r="Q1526" t="s">
        <v>8335</v>
      </c>
      <c r="R1526" t="s">
        <v>8336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10">
        <f t="shared" si="92"/>
        <v>174</v>
      </c>
      <c r="P1527">
        <f t="shared" si="93"/>
        <v>32.32</v>
      </c>
      <c r="Q1527" t="s">
        <v>8335</v>
      </c>
      <c r="R1527" t="s">
        <v>8336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10">
        <f t="shared" si="92"/>
        <v>120</v>
      </c>
      <c r="P1528">
        <f t="shared" si="93"/>
        <v>98.84</v>
      </c>
      <c r="Q1528" t="s">
        <v>8335</v>
      </c>
      <c r="R1528" t="s">
        <v>8336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10">
        <f t="shared" si="92"/>
        <v>110</v>
      </c>
      <c r="P1529">
        <f t="shared" si="93"/>
        <v>55.22</v>
      </c>
      <c r="Q1529" t="s">
        <v>8335</v>
      </c>
      <c r="R1529" t="s">
        <v>8336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10">
        <f t="shared" si="92"/>
        <v>282</v>
      </c>
      <c r="P1530">
        <f t="shared" si="93"/>
        <v>52.79</v>
      </c>
      <c r="Q1530" t="s">
        <v>8335</v>
      </c>
      <c r="R1530" t="s">
        <v>8336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10">
        <f t="shared" si="92"/>
        <v>101</v>
      </c>
      <c r="P1531">
        <f t="shared" si="93"/>
        <v>135.66999999999999</v>
      </c>
      <c r="Q1531" t="s">
        <v>8335</v>
      </c>
      <c r="R1531" t="s">
        <v>8336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10">
        <f t="shared" si="92"/>
        <v>135</v>
      </c>
      <c r="P1532">
        <f t="shared" si="93"/>
        <v>53.99</v>
      </c>
      <c r="Q1532" t="s">
        <v>8335</v>
      </c>
      <c r="R1532" t="s">
        <v>8336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10">
        <f t="shared" si="92"/>
        <v>176</v>
      </c>
      <c r="P1533">
        <f t="shared" si="93"/>
        <v>56.64</v>
      </c>
      <c r="Q1533" t="s">
        <v>8335</v>
      </c>
      <c r="R1533" t="s">
        <v>8336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10">
        <f t="shared" si="92"/>
        <v>484</v>
      </c>
      <c r="P1534">
        <f t="shared" si="93"/>
        <v>82.32</v>
      </c>
      <c r="Q1534" t="s">
        <v>8335</v>
      </c>
      <c r="R1534" t="s">
        <v>8336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10">
        <f t="shared" si="92"/>
        <v>145</v>
      </c>
      <c r="P1535">
        <f t="shared" si="93"/>
        <v>88.26</v>
      </c>
      <c r="Q1535" t="s">
        <v>8335</v>
      </c>
      <c r="R1535" t="s">
        <v>8336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10">
        <f t="shared" si="92"/>
        <v>418</v>
      </c>
      <c r="P1536">
        <f t="shared" si="93"/>
        <v>84.91</v>
      </c>
      <c r="Q1536" t="s">
        <v>8335</v>
      </c>
      <c r="R1536" t="s">
        <v>8336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10">
        <f t="shared" si="92"/>
        <v>132</v>
      </c>
      <c r="P1537">
        <f t="shared" si="93"/>
        <v>48.15</v>
      </c>
      <c r="Q1537" t="s">
        <v>8335</v>
      </c>
      <c r="R1537" t="s">
        <v>8336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10">
        <f t="shared" si="92"/>
        <v>250</v>
      </c>
      <c r="P1538">
        <f t="shared" si="93"/>
        <v>66.02</v>
      </c>
      <c r="Q1538" t="s">
        <v>8335</v>
      </c>
      <c r="R1538" t="s">
        <v>8336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10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8335</v>
      </c>
      <c r="R1539" t="s">
        <v>8336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10">
        <f t="shared" si="96"/>
        <v>103</v>
      </c>
      <c r="P1540">
        <f t="shared" si="97"/>
        <v>156.16999999999999</v>
      </c>
      <c r="Q1540" t="s">
        <v>8335</v>
      </c>
      <c r="R1540" t="s">
        <v>8336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10">
        <f t="shared" si="96"/>
        <v>136</v>
      </c>
      <c r="P1541">
        <f t="shared" si="97"/>
        <v>95.76</v>
      </c>
      <c r="Q1541" t="s">
        <v>8335</v>
      </c>
      <c r="R1541" t="s">
        <v>8336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10">
        <f t="shared" si="96"/>
        <v>118</v>
      </c>
      <c r="P1542">
        <f t="shared" si="97"/>
        <v>180.41</v>
      </c>
      <c r="Q1542" t="s">
        <v>8335</v>
      </c>
      <c r="R1542" t="s">
        <v>8336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10">
        <f t="shared" si="96"/>
        <v>0</v>
      </c>
      <c r="P1543">
        <f t="shared" si="97"/>
        <v>3</v>
      </c>
      <c r="Q1543" t="s">
        <v>8335</v>
      </c>
      <c r="R1543" t="s">
        <v>8340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10">
        <f t="shared" si="96"/>
        <v>4</v>
      </c>
      <c r="P1544">
        <f t="shared" si="97"/>
        <v>20</v>
      </c>
      <c r="Q1544" t="s">
        <v>8335</v>
      </c>
      <c r="R1544" t="s">
        <v>8340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10">
        <f t="shared" si="96"/>
        <v>0</v>
      </c>
      <c r="P1545">
        <f t="shared" si="97"/>
        <v>10</v>
      </c>
      <c r="Q1545" t="s">
        <v>8335</v>
      </c>
      <c r="R1545" t="s">
        <v>8340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10">
        <f t="shared" si="96"/>
        <v>0</v>
      </c>
      <c r="P1546">
        <f t="shared" si="97"/>
        <v>0</v>
      </c>
      <c r="Q1546" t="s">
        <v>8335</v>
      </c>
      <c r="R1546" t="s">
        <v>8340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10">
        <f t="shared" si="96"/>
        <v>0</v>
      </c>
      <c r="P1547">
        <f t="shared" si="97"/>
        <v>1</v>
      </c>
      <c r="Q1547" t="s">
        <v>8335</v>
      </c>
      <c r="R1547" t="s">
        <v>8340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10">
        <f t="shared" si="96"/>
        <v>29</v>
      </c>
      <c r="P1548">
        <f t="shared" si="97"/>
        <v>26.27</v>
      </c>
      <c r="Q1548" t="s">
        <v>8335</v>
      </c>
      <c r="R1548" t="s">
        <v>8340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10">
        <f t="shared" si="96"/>
        <v>0</v>
      </c>
      <c r="P1549">
        <f t="shared" si="97"/>
        <v>0</v>
      </c>
      <c r="Q1549" t="s">
        <v>8335</v>
      </c>
      <c r="R1549" t="s">
        <v>8340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10">
        <f t="shared" si="96"/>
        <v>9</v>
      </c>
      <c r="P1550">
        <f t="shared" si="97"/>
        <v>60</v>
      </c>
      <c r="Q1550" t="s">
        <v>8335</v>
      </c>
      <c r="R1550" t="s">
        <v>8340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10">
        <f t="shared" si="96"/>
        <v>34</v>
      </c>
      <c r="P1551">
        <f t="shared" si="97"/>
        <v>28.33</v>
      </c>
      <c r="Q1551" t="s">
        <v>8335</v>
      </c>
      <c r="R1551" t="s">
        <v>8340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10">
        <f t="shared" si="96"/>
        <v>13</v>
      </c>
      <c r="P1552">
        <f t="shared" si="97"/>
        <v>14.43</v>
      </c>
      <c r="Q1552" t="s">
        <v>8335</v>
      </c>
      <c r="R1552" t="s">
        <v>8340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10">
        <f t="shared" si="96"/>
        <v>0</v>
      </c>
      <c r="P1553">
        <f t="shared" si="97"/>
        <v>0</v>
      </c>
      <c r="Q1553" t="s">
        <v>8335</v>
      </c>
      <c r="R1553" t="s">
        <v>8340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10">
        <f t="shared" si="96"/>
        <v>49</v>
      </c>
      <c r="P1554">
        <f t="shared" si="97"/>
        <v>132.19</v>
      </c>
      <c r="Q1554" t="s">
        <v>8335</v>
      </c>
      <c r="R1554" t="s">
        <v>8340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10">
        <f t="shared" si="96"/>
        <v>0</v>
      </c>
      <c r="P1555">
        <f t="shared" si="97"/>
        <v>0</v>
      </c>
      <c r="Q1555" t="s">
        <v>8335</v>
      </c>
      <c r="R1555" t="s">
        <v>8340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10">
        <f t="shared" si="96"/>
        <v>0</v>
      </c>
      <c r="P1556">
        <f t="shared" si="97"/>
        <v>0</v>
      </c>
      <c r="Q1556" t="s">
        <v>8335</v>
      </c>
      <c r="R1556" t="s">
        <v>8340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10">
        <f t="shared" si="96"/>
        <v>0</v>
      </c>
      <c r="P1557">
        <f t="shared" si="97"/>
        <v>0</v>
      </c>
      <c r="Q1557" t="s">
        <v>8335</v>
      </c>
      <c r="R1557" t="s">
        <v>8340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10">
        <f t="shared" si="96"/>
        <v>45</v>
      </c>
      <c r="P1558">
        <f t="shared" si="97"/>
        <v>56.42</v>
      </c>
      <c r="Q1558" t="s">
        <v>8335</v>
      </c>
      <c r="R1558" t="s">
        <v>8340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10">
        <f t="shared" si="96"/>
        <v>4</v>
      </c>
      <c r="P1559">
        <f t="shared" si="97"/>
        <v>100</v>
      </c>
      <c r="Q1559" t="s">
        <v>8335</v>
      </c>
      <c r="R1559" t="s">
        <v>8340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10">
        <f t="shared" si="96"/>
        <v>5</v>
      </c>
      <c r="P1560">
        <f t="shared" si="97"/>
        <v>11.67</v>
      </c>
      <c r="Q1560" t="s">
        <v>8335</v>
      </c>
      <c r="R1560" t="s">
        <v>8340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10">
        <f t="shared" si="96"/>
        <v>0</v>
      </c>
      <c r="P1561">
        <f t="shared" si="97"/>
        <v>50</v>
      </c>
      <c r="Q1561" t="s">
        <v>8335</v>
      </c>
      <c r="R1561" t="s">
        <v>8340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10">
        <f t="shared" si="96"/>
        <v>4</v>
      </c>
      <c r="P1562">
        <f t="shared" si="97"/>
        <v>23.5</v>
      </c>
      <c r="Q1562" t="s">
        <v>8335</v>
      </c>
      <c r="R1562" t="s">
        <v>8340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10">
        <f t="shared" si="96"/>
        <v>1</v>
      </c>
      <c r="P1563">
        <f t="shared" si="97"/>
        <v>67</v>
      </c>
      <c r="Q1563" t="s">
        <v>8319</v>
      </c>
      <c r="R1563" t="s">
        <v>8341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10">
        <f t="shared" si="96"/>
        <v>0</v>
      </c>
      <c r="P1564">
        <f t="shared" si="97"/>
        <v>0</v>
      </c>
      <c r="Q1564" t="s">
        <v>8319</v>
      </c>
      <c r="R1564" t="s">
        <v>8341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10">
        <f t="shared" si="96"/>
        <v>1</v>
      </c>
      <c r="P1565">
        <f t="shared" si="97"/>
        <v>42.5</v>
      </c>
      <c r="Q1565" t="s">
        <v>8319</v>
      </c>
      <c r="R1565" t="s">
        <v>8341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10">
        <f t="shared" si="96"/>
        <v>0</v>
      </c>
      <c r="P1566">
        <f t="shared" si="97"/>
        <v>10</v>
      </c>
      <c r="Q1566" t="s">
        <v>8319</v>
      </c>
      <c r="R1566" t="s">
        <v>8341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10">
        <f t="shared" si="96"/>
        <v>3</v>
      </c>
      <c r="P1567">
        <f t="shared" si="97"/>
        <v>100</v>
      </c>
      <c r="Q1567" t="s">
        <v>8319</v>
      </c>
      <c r="R1567" t="s">
        <v>8341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10">
        <f t="shared" si="96"/>
        <v>21</v>
      </c>
      <c r="P1568">
        <f t="shared" si="97"/>
        <v>108.05</v>
      </c>
      <c r="Q1568" t="s">
        <v>8319</v>
      </c>
      <c r="R1568" t="s">
        <v>8341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10">
        <f t="shared" si="96"/>
        <v>4</v>
      </c>
      <c r="P1569">
        <f t="shared" si="97"/>
        <v>26.92</v>
      </c>
      <c r="Q1569" t="s">
        <v>8319</v>
      </c>
      <c r="R1569" t="s">
        <v>8341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10">
        <f t="shared" si="96"/>
        <v>14</v>
      </c>
      <c r="P1570">
        <f t="shared" si="97"/>
        <v>155</v>
      </c>
      <c r="Q1570" t="s">
        <v>8319</v>
      </c>
      <c r="R1570" t="s">
        <v>8341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10">
        <f t="shared" si="96"/>
        <v>0</v>
      </c>
      <c r="P1571">
        <f t="shared" si="97"/>
        <v>0</v>
      </c>
      <c r="Q1571" t="s">
        <v>8319</v>
      </c>
      <c r="R1571" t="s">
        <v>8341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10">
        <f t="shared" si="96"/>
        <v>41</v>
      </c>
      <c r="P1572">
        <f t="shared" si="97"/>
        <v>47.77</v>
      </c>
      <c r="Q1572" t="s">
        <v>8319</v>
      </c>
      <c r="R1572" t="s">
        <v>8341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10">
        <f t="shared" si="96"/>
        <v>1</v>
      </c>
      <c r="P1573">
        <f t="shared" si="97"/>
        <v>20</v>
      </c>
      <c r="Q1573" t="s">
        <v>8319</v>
      </c>
      <c r="R1573" t="s">
        <v>8341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10">
        <f t="shared" si="96"/>
        <v>5</v>
      </c>
      <c r="P1574">
        <f t="shared" si="97"/>
        <v>41.67</v>
      </c>
      <c r="Q1574" t="s">
        <v>8319</v>
      </c>
      <c r="R1574" t="s">
        <v>8341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10">
        <f t="shared" si="96"/>
        <v>2</v>
      </c>
      <c r="P1575">
        <f t="shared" si="97"/>
        <v>74.33</v>
      </c>
      <c r="Q1575" t="s">
        <v>8319</v>
      </c>
      <c r="R1575" t="s">
        <v>8341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10">
        <f t="shared" si="96"/>
        <v>5</v>
      </c>
      <c r="P1576">
        <f t="shared" si="97"/>
        <v>84.33</v>
      </c>
      <c r="Q1576" t="s">
        <v>8319</v>
      </c>
      <c r="R1576" t="s">
        <v>8341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10">
        <f t="shared" si="96"/>
        <v>23</v>
      </c>
      <c r="P1577">
        <f t="shared" si="97"/>
        <v>65.459999999999994</v>
      </c>
      <c r="Q1577" t="s">
        <v>8319</v>
      </c>
      <c r="R1577" t="s">
        <v>8341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10">
        <f t="shared" si="96"/>
        <v>13</v>
      </c>
      <c r="P1578">
        <f t="shared" si="97"/>
        <v>65</v>
      </c>
      <c r="Q1578" t="s">
        <v>8319</v>
      </c>
      <c r="R1578" t="s">
        <v>8341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10">
        <f t="shared" si="96"/>
        <v>1</v>
      </c>
      <c r="P1579">
        <f t="shared" si="97"/>
        <v>27.5</v>
      </c>
      <c r="Q1579" t="s">
        <v>8319</v>
      </c>
      <c r="R1579" t="s">
        <v>8341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10">
        <f t="shared" si="96"/>
        <v>11</v>
      </c>
      <c r="P1580">
        <f t="shared" si="97"/>
        <v>51.25</v>
      </c>
      <c r="Q1580" t="s">
        <v>8319</v>
      </c>
      <c r="R1580" t="s">
        <v>8341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10">
        <f t="shared" si="96"/>
        <v>1</v>
      </c>
      <c r="P1581">
        <f t="shared" si="97"/>
        <v>14</v>
      </c>
      <c r="Q1581" t="s">
        <v>8319</v>
      </c>
      <c r="R1581" t="s">
        <v>8341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10">
        <f t="shared" si="96"/>
        <v>0</v>
      </c>
      <c r="P1582">
        <f t="shared" si="97"/>
        <v>0</v>
      </c>
      <c r="Q1582" t="s">
        <v>8319</v>
      </c>
      <c r="R1582" t="s">
        <v>8341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10">
        <f t="shared" si="96"/>
        <v>1</v>
      </c>
      <c r="P1583">
        <f t="shared" si="97"/>
        <v>5</v>
      </c>
      <c r="Q1583" t="s">
        <v>8335</v>
      </c>
      <c r="R1583" t="s">
        <v>8342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10">
        <f t="shared" si="96"/>
        <v>9</v>
      </c>
      <c r="P1584">
        <f t="shared" si="97"/>
        <v>31</v>
      </c>
      <c r="Q1584" t="s">
        <v>8335</v>
      </c>
      <c r="R1584" t="s">
        <v>8342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10">
        <f t="shared" si="96"/>
        <v>0</v>
      </c>
      <c r="P1585">
        <f t="shared" si="97"/>
        <v>15</v>
      </c>
      <c r="Q1585" t="s">
        <v>8335</v>
      </c>
      <c r="R1585" t="s">
        <v>8342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10">
        <f t="shared" si="96"/>
        <v>0</v>
      </c>
      <c r="P1586">
        <f t="shared" si="97"/>
        <v>0</v>
      </c>
      <c r="Q1586" t="s">
        <v>8335</v>
      </c>
      <c r="R1586" t="s">
        <v>8342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10">
        <f t="shared" si="96"/>
        <v>79</v>
      </c>
      <c r="P1587">
        <f t="shared" si="97"/>
        <v>131.66999999999999</v>
      </c>
      <c r="Q1587" t="s">
        <v>8335</v>
      </c>
      <c r="R1587" t="s">
        <v>8342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10">
        <f t="shared" si="96"/>
        <v>0</v>
      </c>
      <c r="P1588">
        <f t="shared" si="97"/>
        <v>0</v>
      </c>
      <c r="Q1588" t="s">
        <v>8335</v>
      </c>
      <c r="R1588" t="s">
        <v>8342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10">
        <f t="shared" si="96"/>
        <v>0</v>
      </c>
      <c r="P1589">
        <f t="shared" si="97"/>
        <v>1</v>
      </c>
      <c r="Q1589" t="s">
        <v>8335</v>
      </c>
      <c r="R1589" t="s">
        <v>8342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10">
        <f t="shared" si="96"/>
        <v>0</v>
      </c>
      <c r="P1590">
        <f t="shared" si="97"/>
        <v>0</v>
      </c>
      <c r="Q1590" t="s">
        <v>8335</v>
      </c>
      <c r="R1590" t="s">
        <v>8342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10">
        <f t="shared" si="96"/>
        <v>0</v>
      </c>
      <c r="P1591">
        <f t="shared" si="97"/>
        <v>0</v>
      </c>
      <c r="Q1591" t="s">
        <v>8335</v>
      </c>
      <c r="R1591" t="s">
        <v>8342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10">
        <f t="shared" si="96"/>
        <v>2</v>
      </c>
      <c r="P1592">
        <f t="shared" si="97"/>
        <v>510</v>
      </c>
      <c r="Q1592" t="s">
        <v>8335</v>
      </c>
      <c r="R1592" t="s">
        <v>8342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10">
        <f t="shared" si="96"/>
        <v>29</v>
      </c>
      <c r="P1593">
        <f t="shared" si="97"/>
        <v>44.48</v>
      </c>
      <c r="Q1593" t="s">
        <v>8335</v>
      </c>
      <c r="R1593" t="s">
        <v>8342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10">
        <f t="shared" si="96"/>
        <v>0</v>
      </c>
      <c r="P1594">
        <f t="shared" si="97"/>
        <v>0</v>
      </c>
      <c r="Q1594" t="s">
        <v>8335</v>
      </c>
      <c r="R1594" t="s">
        <v>8342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10">
        <f t="shared" si="96"/>
        <v>0</v>
      </c>
      <c r="P1595">
        <f t="shared" si="97"/>
        <v>1</v>
      </c>
      <c r="Q1595" t="s">
        <v>8335</v>
      </c>
      <c r="R1595" t="s">
        <v>8342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10">
        <f t="shared" si="96"/>
        <v>21</v>
      </c>
      <c r="P1596">
        <f t="shared" si="97"/>
        <v>20.5</v>
      </c>
      <c r="Q1596" t="s">
        <v>8335</v>
      </c>
      <c r="R1596" t="s">
        <v>8342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10">
        <f t="shared" si="96"/>
        <v>0</v>
      </c>
      <c r="P1597">
        <f t="shared" si="97"/>
        <v>40</v>
      </c>
      <c r="Q1597" t="s">
        <v>8335</v>
      </c>
      <c r="R1597" t="s">
        <v>8342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10">
        <f t="shared" si="96"/>
        <v>2</v>
      </c>
      <c r="P1598">
        <f t="shared" si="97"/>
        <v>25</v>
      </c>
      <c r="Q1598" t="s">
        <v>8335</v>
      </c>
      <c r="R1598" t="s">
        <v>8342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10">
        <f t="shared" si="96"/>
        <v>0</v>
      </c>
      <c r="P1599">
        <f t="shared" si="97"/>
        <v>0</v>
      </c>
      <c r="Q1599" t="s">
        <v>8335</v>
      </c>
      <c r="R1599" t="s">
        <v>8342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10">
        <f t="shared" si="96"/>
        <v>0</v>
      </c>
      <c r="P1600">
        <f t="shared" si="97"/>
        <v>1</v>
      </c>
      <c r="Q1600" t="s">
        <v>8335</v>
      </c>
      <c r="R1600" t="s">
        <v>8342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10">
        <f t="shared" si="96"/>
        <v>0</v>
      </c>
      <c r="P1601">
        <f t="shared" si="97"/>
        <v>0</v>
      </c>
      <c r="Q1601" t="s">
        <v>8335</v>
      </c>
      <c r="R1601" t="s">
        <v>8342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10">
        <f t="shared" si="96"/>
        <v>7</v>
      </c>
      <c r="P1602">
        <f t="shared" si="97"/>
        <v>40.78</v>
      </c>
      <c r="Q1602" t="s">
        <v>8335</v>
      </c>
      <c r="R1602" t="s">
        <v>8342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10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8322</v>
      </c>
      <c r="R1603" t="s">
        <v>8323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10">
        <f t="shared" si="100"/>
        <v>100</v>
      </c>
      <c r="P1604">
        <f t="shared" si="101"/>
        <v>46.95</v>
      </c>
      <c r="Q1604" t="s">
        <v>8322</v>
      </c>
      <c r="R1604" t="s">
        <v>8323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10">
        <f t="shared" si="100"/>
        <v>100</v>
      </c>
      <c r="P1605">
        <f t="shared" si="101"/>
        <v>66.69</v>
      </c>
      <c r="Q1605" t="s">
        <v>8322</v>
      </c>
      <c r="R1605" t="s">
        <v>8323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10">
        <f t="shared" si="100"/>
        <v>122</v>
      </c>
      <c r="P1606">
        <f t="shared" si="101"/>
        <v>48.84</v>
      </c>
      <c r="Q1606" t="s">
        <v>8322</v>
      </c>
      <c r="R1606" t="s">
        <v>8323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10">
        <f t="shared" si="100"/>
        <v>101</v>
      </c>
      <c r="P1607">
        <f t="shared" si="101"/>
        <v>137.31</v>
      </c>
      <c r="Q1607" t="s">
        <v>8322</v>
      </c>
      <c r="R1607" t="s">
        <v>8323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10">
        <f t="shared" si="100"/>
        <v>101</v>
      </c>
      <c r="P1608">
        <f t="shared" si="101"/>
        <v>87.83</v>
      </c>
      <c r="Q1608" t="s">
        <v>8322</v>
      </c>
      <c r="R1608" t="s">
        <v>8323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10">
        <f t="shared" si="100"/>
        <v>145</v>
      </c>
      <c r="P1609">
        <f t="shared" si="101"/>
        <v>70.790000000000006</v>
      </c>
      <c r="Q1609" t="s">
        <v>8322</v>
      </c>
      <c r="R1609" t="s">
        <v>8323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10">
        <f t="shared" si="100"/>
        <v>101</v>
      </c>
      <c r="P1610">
        <f t="shared" si="101"/>
        <v>52.83</v>
      </c>
      <c r="Q1610" t="s">
        <v>8322</v>
      </c>
      <c r="R1610" t="s">
        <v>8323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10">
        <f t="shared" si="100"/>
        <v>118</v>
      </c>
      <c r="P1611">
        <f t="shared" si="101"/>
        <v>443.75</v>
      </c>
      <c r="Q1611" t="s">
        <v>8322</v>
      </c>
      <c r="R1611" t="s">
        <v>8323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10">
        <f t="shared" si="100"/>
        <v>272</v>
      </c>
      <c r="P1612">
        <f t="shared" si="101"/>
        <v>48.54</v>
      </c>
      <c r="Q1612" t="s">
        <v>8322</v>
      </c>
      <c r="R1612" t="s">
        <v>8323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10">
        <f t="shared" si="100"/>
        <v>125</v>
      </c>
      <c r="P1613">
        <f t="shared" si="101"/>
        <v>37.07</v>
      </c>
      <c r="Q1613" t="s">
        <v>8322</v>
      </c>
      <c r="R1613" t="s">
        <v>8323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10">
        <f t="shared" si="100"/>
        <v>110</v>
      </c>
      <c r="P1614">
        <f t="shared" si="101"/>
        <v>50</v>
      </c>
      <c r="Q1614" t="s">
        <v>8322</v>
      </c>
      <c r="R1614" t="s">
        <v>8323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10">
        <f t="shared" si="100"/>
        <v>102</v>
      </c>
      <c r="P1615">
        <f t="shared" si="101"/>
        <v>39.04</v>
      </c>
      <c r="Q1615" t="s">
        <v>8322</v>
      </c>
      <c r="R1615" t="s">
        <v>8323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10">
        <f t="shared" si="100"/>
        <v>103</v>
      </c>
      <c r="P1616">
        <f t="shared" si="101"/>
        <v>66.69</v>
      </c>
      <c r="Q1616" t="s">
        <v>8322</v>
      </c>
      <c r="R1616" t="s">
        <v>8323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10">
        <f t="shared" si="100"/>
        <v>114</v>
      </c>
      <c r="P1617">
        <f t="shared" si="101"/>
        <v>67.13</v>
      </c>
      <c r="Q1617" t="s">
        <v>8322</v>
      </c>
      <c r="R1617" t="s">
        <v>8323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10">
        <f t="shared" si="100"/>
        <v>104</v>
      </c>
      <c r="P1618">
        <f t="shared" si="101"/>
        <v>66.37</v>
      </c>
      <c r="Q1618" t="s">
        <v>8322</v>
      </c>
      <c r="R1618" t="s">
        <v>8323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10">
        <f t="shared" si="100"/>
        <v>146</v>
      </c>
      <c r="P1619">
        <f t="shared" si="101"/>
        <v>64.62</v>
      </c>
      <c r="Q1619" t="s">
        <v>8322</v>
      </c>
      <c r="R1619" t="s">
        <v>8323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10">
        <f t="shared" si="100"/>
        <v>105</v>
      </c>
      <c r="P1620">
        <f t="shared" si="101"/>
        <v>58.37</v>
      </c>
      <c r="Q1620" t="s">
        <v>8322</v>
      </c>
      <c r="R1620" t="s">
        <v>8323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10">
        <f t="shared" si="100"/>
        <v>133</v>
      </c>
      <c r="P1621">
        <f t="shared" si="101"/>
        <v>86.96</v>
      </c>
      <c r="Q1621" t="s">
        <v>8322</v>
      </c>
      <c r="R1621" t="s">
        <v>8323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10">
        <f t="shared" si="100"/>
        <v>113</v>
      </c>
      <c r="P1622">
        <f t="shared" si="101"/>
        <v>66.47</v>
      </c>
      <c r="Q1622" t="s">
        <v>8322</v>
      </c>
      <c r="R1622" t="s">
        <v>8323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10">
        <f t="shared" si="100"/>
        <v>121</v>
      </c>
      <c r="P1623">
        <f t="shared" si="101"/>
        <v>163.78</v>
      </c>
      <c r="Q1623" t="s">
        <v>8322</v>
      </c>
      <c r="R1623" t="s">
        <v>8323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10">
        <f t="shared" si="100"/>
        <v>102</v>
      </c>
      <c r="P1624">
        <f t="shared" si="101"/>
        <v>107.98</v>
      </c>
      <c r="Q1624" t="s">
        <v>8322</v>
      </c>
      <c r="R1624" t="s">
        <v>8323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10">
        <f t="shared" si="100"/>
        <v>101</v>
      </c>
      <c r="P1625">
        <f t="shared" si="101"/>
        <v>42.11</v>
      </c>
      <c r="Q1625" t="s">
        <v>8322</v>
      </c>
      <c r="R1625" t="s">
        <v>8323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10">
        <f t="shared" si="100"/>
        <v>118</v>
      </c>
      <c r="P1626">
        <f t="shared" si="101"/>
        <v>47.2</v>
      </c>
      <c r="Q1626" t="s">
        <v>8322</v>
      </c>
      <c r="R1626" t="s">
        <v>8323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10">
        <f t="shared" si="100"/>
        <v>155</v>
      </c>
      <c r="P1627">
        <f t="shared" si="101"/>
        <v>112.02</v>
      </c>
      <c r="Q1627" t="s">
        <v>8322</v>
      </c>
      <c r="R1627" t="s">
        <v>8323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10">
        <f t="shared" si="100"/>
        <v>101</v>
      </c>
      <c r="P1628">
        <f t="shared" si="101"/>
        <v>74.95</v>
      </c>
      <c r="Q1628" t="s">
        <v>8322</v>
      </c>
      <c r="R1628" t="s">
        <v>8323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10">
        <f t="shared" si="100"/>
        <v>117</v>
      </c>
      <c r="P1629">
        <f t="shared" si="101"/>
        <v>61.58</v>
      </c>
      <c r="Q1629" t="s">
        <v>8322</v>
      </c>
      <c r="R1629" t="s">
        <v>8323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10">
        <f t="shared" si="100"/>
        <v>101</v>
      </c>
      <c r="P1630">
        <f t="shared" si="101"/>
        <v>45.88</v>
      </c>
      <c r="Q1630" t="s">
        <v>8322</v>
      </c>
      <c r="R1630" t="s">
        <v>8323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10">
        <f t="shared" si="100"/>
        <v>104</v>
      </c>
      <c r="P1631">
        <f t="shared" si="101"/>
        <v>75.849999999999994</v>
      </c>
      <c r="Q1631" t="s">
        <v>8322</v>
      </c>
      <c r="R1631" t="s">
        <v>8323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10">
        <f t="shared" si="100"/>
        <v>265</v>
      </c>
      <c r="P1632">
        <f t="shared" si="101"/>
        <v>84.21</v>
      </c>
      <c r="Q1632" t="s">
        <v>8322</v>
      </c>
      <c r="R1632" t="s">
        <v>8323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10">
        <f t="shared" si="100"/>
        <v>156</v>
      </c>
      <c r="P1633">
        <f t="shared" si="101"/>
        <v>117.23</v>
      </c>
      <c r="Q1633" t="s">
        <v>8322</v>
      </c>
      <c r="R1633" t="s">
        <v>8323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10">
        <f t="shared" si="100"/>
        <v>102</v>
      </c>
      <c r="P1634">
        <f t="shared" si="101"/>
        <v>86.49</v>
      </c>
      <c r="Q1634" t="s">
        <v>8322</v>
      </c>
      <c r="R1634" t="s">
        <v>8323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10">
        <f t="shared" si="100"/>
        <v>100</v>
      </c>
      <c r="P1635">
        <f t="shared" si="101"/>
        <v>172.41</v>
      </c>
      <c r="Q1635" t="s">
        <v>8322</v>
      </c>
      <c r="R1635" t="s">
        <v>8323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10">
        <f t="shared" si="100"/>
        <v>101</v>
      </c>
      <c r="P1636">
        <f t="shared" si="101"/>
        <v>62.81</v>
      </c>
      <c r="Q1636" t="s">
        <v>8322</v>
      </c>
      <c r="R1636" t="s">
        <v>8323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10">
        <f t="shared" si="100"/>
        <v>125</v>
      </c>
      <c r="P1637">
        <f t="shared" si="101"/>
        <v>67.73</v>
      </c>
      <c r="Q1637" t="s">
        <v>8322</v>
      </c>
      <c r="R1637" t="s">
        <v>8323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10">
        <f t="shared" si="100"/>
        <v>104</v>
      </c>
      <c r="P1638">
        <f t="shared" si="101"/>
        <v>53.56</v>
      </c>
      <c r="Q1638" t="s">
        <v>8322</v>
      </c>
      <c r="R1638" t="s">
        <v>8323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10">
        <f t="shared" si="100"/>
        <v>104</v>
      </c>
      <c r="P1639">
        <f t="shared" si="101"/>
        <v>34.6</v>
      </c>
      <c r="Q1639" t="s">
        <v>8322</v>
      </c>
      <c r="R1639" t="s">
        <v>8323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10">
        <f t="shared" si="100"/>
        <v>105</v>
      </c>
      <c r="P1640">
        <f t="shared" si="101"/>
        <v>38.89</v>
      </c>
      <c r="Q1640" t="s">
        <v>8322</v>
      </c>
      <c r="R1640" t="s">
        <v>8323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10">
        <f t="shared" si="100"/>
        <v>100</v>
      </c>
      <c r="P1641">
        <f t="shared" si="101"/>
        <v>94.74</v>
      </c>
      <c r="Q1641" t="s">
        <v>8322</v>
      </c>
      <c r="R1641" t="s">
        <v>8323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10">
        <f t="shared" si="100"/>
        <v>170</v>
      </c>
      <c r="P1642">
        <f t="shared" si="101"/>
        <v>39.97</v>
      </c>
      <c r="Q1642" t="s">
        <v>8322</v>
      </c>
      <c r="R1642" t="s">
        <v>8323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10">
        <f t="shared" si="100"/>
        <v>101</v>
      </c>
      <c r="P1643">
        <f t="shared" si="101"/>
        <v>97.5</v>
      </c>
      <c r="Q1643" t="s">
        <v>8322</v>
      </c>
      <c r="R1643" t="s">
        <v>8343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10">
        <f t="shared" si="100"/>
        <v>100</v>
      </c>
      <c r="P1644">
        <f t="shared" si="101"/>
        <v>42.86</v>
      </c>
      <c r="Q1644" t="s">
        <v>8322</v>
      </c>
      <c r="R1644" t="s">
        <v>8343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10">
        <f t="shared" si="100"/>
        <v>125</v>
      </c>
      <c r="P1645">
        <f t="shared" si="101"/>
        <v>168.51</v>
      </c>
      <c r="Q1645" t="s">
        <v>8322</v>
      </c>
      <c r="R1645" t="s">
        <v>8343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10">
        <f t="shared" si="100"/>
        <v>110</v>
      </c>
      <c r="P1646">
        <f t="shared" si="101"/>
        <v>85.55</v>
      </c>
      <c r="Q1646" t="s">
        <v>8322</v>
      </c>
      <c r="R1646" t="s">
        <v>8343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10">
        <f t="shared" si="100"/>
        <v>111</v>
      </c>
      <c r="P1647">
        <f t="shared" si="101"/>
        <v>554</v>
      </c>
      <c r="Q1647" t="s">
        <v>8322</v>
      </c>
      <c r="R1647" t="s">
        <v>8343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10">
        <f t="shared" si="100"/>
        <v>110</v>
      </c>
      <c r="P1648">
        <f t="shared" si="101"/>
        <v>26.55</v>
      </c>
      <c r="Q1648" t="s">
        <v>8322</v>
      </c>
      <c r="R1648" t="s">
        <v>8343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10">
        <f t="shared" si="100"/>
        <v>105</v>
      </c>
      <c r="P1649">
        <f t="shared" si="101"/>
        <v>113.83</v>
      </c>
      <c r="Q1649" t="s">
        <v>8322</v>
      </c>
      <c r="R1649" t="s">
        <v>8343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10">
        <f t="shared" si="100"/>
        <v>125</v>
      </c>
      <c r="P1650">
        <f t="shared" si="101"/>
        <v>32.01</v>
      </c>
      <c r="Q1650" t="s">
        <v>8322</v>
      </c>
      <c r="R1650" t="s">
        <v>8343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10">
        <f t="shared" si="100"/>
        <v>101</v>
      </c>
      <c r="P1651">
        <f t="shared" si="101"/>
        <v>47.19</v>
      </c>
      <c r="Q1651" t="s">
        <v>8322</v>
      </c>
      <c r="R1651" t="s">
        <v>8343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10">
        <f t="shared" si="100"/>
        <v>142</v>
      </c>
      <c r="P1652">
        <f t="shared" si="101"/>
        <v>88.47</v>
      </c>
      <c r="Q1652" t="s">
        <v>8322</v>
      </c>
      <c r="R1652" t="s">
        <v>8343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10">
        <f t="shared" si="100"/>
        <v>101</v>
      </c>
      <c r="P1653">
        <f t="shared" si="101"/>
        <v>100.75</v>
      </c>
      <c r="Q1653" t="s">
        <v>8322</v>
      </c>
      <c r="R1653" t="s">
        <v>8343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10">
        <f t="shared" si="100"/>
        <v>101</v>
      </c>
      <c r="P1654">
        <f t="shared" si="101"/>
        <v>64.709999999999994</v>
      </c>
      <c r="Q1654" t="s">
        <v>8322</v>
      </c>
      <c r="R1654" t="s">
        <v>8343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10">
        <f t="shared" si="100"/>
        <v>174</v>
      </c>
      <c r="P1655">
        <f t="shared" si="101"/>
        <v>51.85</v>
      </c>
      <c r="Q1655" t="s">
        <v>8322</v>
      </c>
      <c r="R1655" t="s">
        <v>8343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10">
        <f t="shared" si="100"/>
        <v>120</v>
      </c>
      <c r="P1656">
        <f t="shared" si="101"/>
        <v>38.79</v>
      </c>
      <c r="Q1656" t="s">
        <v>8322</v>
      </c>
      <c r="R1656" t="s">
        <v>8343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10">
        <f t="shared" si="100"/>
        <v>143</v>
      </c>
      <c r="P1657">
        <f t="shared" si="101"/>
        <v>44.65</v>
      </c>
      <c r="Q1657" t="s">
        <v>8322</v>
      </c>
      <c r="R1657" t="s">
        <v>8343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10">
        <f t="shared" si="100"/>
        <v>100</v>
      </c>
      <c r="P1658">
        <f t="shared" si="101"/>
        <v>156.77000000000001</v>
      </c>
      <c r="Q1658" t="s">
        <v>8322</v>
      </c>
      <c r="R1658" t="s">
        <v>8343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10">
        <f t="shared" si="100"/>
        <v>105</v>
      </c>
      <c r="P1659">
        <f t="shared" si="101"/>
        <v>118.7</v>
      </c>
      <c r="Q1659" t="s">
        <v>8322</v>
      </c>
      <c r="R1659" t="s">
        <v>8343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10">
        <f t="shared" si="100"/>
        <v>132</v>
      </c>
      <c r="P1660">
        <f t="shared" si="101"/>
        <v>74.150000000000006</v>
      </c>
      <c r="Q1660" t="s">
        <v>8322</v>
      </c>
      <c r="R1660" t="s">
        <v>8343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10">
        <f t="shared" si="100"/>
        <v>113</v>
      </c>
      <c r="P1661">
        <f t="shared" si="101"/>
        <v>12.53</v>
      </c>
      <c r="Q1661" t="s">
        <v>8322</v>
      </c>
      <c r="R1661" t="s">
        <v>8343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10">
        <f t="shared" si="100"/>
        <v>1254</v>
      </c>
      <c r="P1662">
        <f t="shared" si="101"/>
        <v>27.86</v>
      </c>
      <c r="Q1662" t="s">
        <v>8322</v>
      </c>
      <c r="R1662" t="s">
        <v>8343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10">
        <f t="shared" si="100"/>
        <v>103</v>
      </c>
      <c r="P1663">
        <f t="shared" si="101"/>
        <v>80.180000000000007</v>
      </c>
      <c r="Q1663" t="s">
        <v>8322</v>
      </c>
      <c r="R1663" t="s">
        <v>8343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10">
        <f t="shared" si="100"/>
        <v>103</v>
      </c>
      <c r="P1664">
        <f t="shared" si="101"/>
        <v>132.44</v>
      </c>
      <c r="Q1664" t="s">
        <v>8322</v>
      </c>
      <c r="R1664" t="s">
        <v>8343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10">
        <f t="shared" si="100"/>
        <v>108</v>
      </c>
      <c r="P1665">
        <f t="shared" si="101"/>
        <v>33.75</v>
      </c>
      <c r="Q1665" t="s">
        <v>8322</v>
      </c>
      <c r="R1665" t="s">
        <v>8343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10">
        <f t="shared" si="100"/>
        <v>122</v>
      </c>
      <c r="P1666">
        <f t="shared" si="101"/>
        <v>34.380000000000003</v>
      </c>
      <c r="Q1666" t="s">
        <v>8322</v>
      </c>
      <c r="R1666" t="s">
        <v>8343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10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8322</v>
      </c>
      <c r="R1667" t="s">
        <v>8343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10">
        <f t="shared" si="104"/>
        <v>161</v>
      </c>
      <c r="P1668">
        <f t="shared" si="105"/>
        <v>41.04</v>
      </c>
      <c r="Q1668" t="s">
        <v>8322</v>
      </c>
      <c r="R1668" t="s">
        <v>8343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10">
        <f t="shared" si="104"/>
        <v>127</v>
      </c>
      <c r="P1669">
        <f t="shared" si="105"/>
        <v>52.6</v>
      </c>
      <c r="Q1669" t="s">
        <v>8322</v>
      </c>
      <c r="R1669" t="s">
        <v>8343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10">
        <f t="shared" si="104"/>
        <v>103</v>
      </c>
      <c r="P1670">
        <f t="shared" si="105"/>
        <v>70.78</v>
      </c>
      <c r="Q1670" t="s">
        <v>8322</v>
      </c>
      <c r="R1670" t="s">
        <v>8343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10">
        <f t="shared" si="104"/>
        <v>140</v>
      </c>
      <c r="P1671">
        <f t="shared" si="105"/>
        <v>53.75</v>
      </c>
      <c r="Q1671" t="s">
        <v>8322</v>
      </c>
      <c r="R1671" t="s">
        <v>8343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10">
        <f t="shared" si="104"/>
        <v>103</v>
      </c>
      <c r="P1672">
        <f t="shared" si="105"/>
        <v>44.61</v>
      </c>
      <c r="Q1672" t="s">
        <v>8322</v>
      </c>
      <c r="R1672" t="s">
        <v>8343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10">
        <f t="shared" si="104"/>
        <v>101</v>
      </c>
      <c r="P1673">
        <f t="shared" si="105"/>
        <v>26.15</v>
      </c>
      <c r="Q1673" t="s">
        <v>8322</v>
      </c>
      <c r="R1673" t="s">
        <v>8343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10">
        <f t="shared" si="104"/>
        <v>113</v>
      </c>
      <c r="P1674">
        <f t="shared" si="105"/>
        <v>39.18</v>
      </c>
      <c r="Q1674" t="s">
        <v>8322</v>
      </c>
      <c r="R1674" t="s">
        <v>8343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10">
        <f t="shared" si="104"/>
        <v>128</v>
      </c>
      <c r="P1675">
        <f t="shared" si="105"/>
        <v>45.59</v>
      </c>
      <c r="Q1675" t="s">
        <v>8322</v>
      </c>
      <c r="R1675" t="s">
        <v>8343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10">
        <f t="shared" si="104"/>
        <v>202</v>
      </c>
      <c r="P1676">
        <f t="shared" si="105"/>
        <v>89.25</v>
      </c>
      <c r="Q1676" t="s">
        <v>8322</v>
      </c>
      <c r="R1676" t="s">
        <v>8343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10">
        <f t="shared" si="104"/>
        <v>137</v>
      </c>
      <c r="P1677">
        <f t="shared" si="105"/>
        <v>40.42</v>
      </c>
      <c r="Q1677" t="s">
        <v>8322</v>
      </c>
      <c r="R1677" t="s">
        <v>8343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10">
        <f t="shared" si="104"/>
        <v>115</v>
      </c>
      <c r="P1678">
        <f t="shared" si="105"/>
        <v>82.38</v>
      </c>
      <c r="Q1678" t="s">
        <v>8322</v>
      </c>
      <c r="R1678" t="s">
        <v>8343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10">
        <f t="shared" si="104"/>
        <v>112</v>
      </c>
      <c r="P1679">
        <f t="shared" si="105"/>
        <v>159.52000000000001</v>
      </c>
      <c r="Q1679" t="s">
        <v>8322</v>
      </c>
      <c r="R1679" t="s">
        <v>8343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10">
        <f t="shared" si="104"/>
        <v>118</v>
      </c>
      <c r="P1680">
        <f t="shared" si="105"/>
        <v>36.24</v>
      </c>
      <c r="Q1680" t="s">
        <v>8322</v>
      </c>
      <c r="R1680" t="s">
        <v>8343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10">
        <f t="shared" si="104"/>
        <v>175</v>
      </c>
      <c r="P1681">
        <f t="shared" si="105"/>
        <v>62.5</v>
      </c>
      <c r="Q1681" t="s">
        <v>8322</v>
      </c>
      <c r="R1681" t="s">
        <v>8343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10">
        <f t="shared" si="104"/>
        <v>118</v>
      </c>
      <c r="P1682">
        <f t="shared" si="105"/>
        <v>47</v>
      </c>
      <c r="Q1682" t="s">
        <v>8322</v>
      </c>
      <c r="R1682" t="s">
        <v>8343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10">
        <f t="shared" si="104"/>
        <v>101</v>
      </c>
      <c r="P1683">
        <f t="shared" si="105"/>
        <v>74.58</v>
      </c>
      <c r="Q1683" t="s">
        <v>8322</v>
      </c>
      <c r="R1683" t="s">
        <v>8344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10">
        <f t="shared" si="104"/>
        <v>0</v>
      </c>
      <c r="P1684">
        <f t="shared" si="105"/>
        <v>0</v>
      </c>
      <c r="Q1684" t="s">
        <v>8322</v>
      </c>
      <c r="R1684" t="s">
        <v>8344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10">
        <f t="shared" si="104"/>
        <v>22</v>
      </c>
      <c r="P1685">
        <f t="shared" si="105"/>
        <v>76</v>
      </c>
      <c r="Q1685" t="s">
        <v>8322</v>
      </c>
      <c r="R1685" t="s">
        <v>8344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10">
        <f t="shared" si="104"/>
        <v>109</v>
      </c>
      <c r="P1686">
        <f t="shared" si="105"/>
        <v>86.44</v>
      </c>
      <c r="Q1686" t="s">
        <v>8322</v>
      </c>
      <c r="R1686" t="s">
        <v>8344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10">
        <f t="shared" si="104"/>
        <v>103</v>
      </c>
      <c r="P1687">
        <f t="shared" si="105"/>
        <v>24</v>
      </c>
      <c r="Q1687" t="s">
        <v>8322</v>
      </c>
      <c r="R1687" t="s">
        <v>8344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10">
        <f t="shared" si="104"/>
        <v>0</v>
      </c>
      <c r="P1688">
        <f t="shared" si="105"/>
        <v>18</v>
      </c>
      <c r="Q1688" t="s">
        <v>8322</v>
      </c>
      <c r="R1688" t="s">
        <v>8344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10">
        <f t="shared" si="104"/>
        <v>31</v>
      </c>
      <c r="P1689">
        <f t="shared" si="105"/>
        <v>80.13</v>
      </c>
      <c r="Q1689" t="s">
        <v>8322</v>
      </c>
      <c r="R1689" t="s">
        <v>8344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10">
        <f t="shared" si="104"/>
        <v>44</v>
      </c>
      <c r="P1690">
        <f t="shared" si="105"/>
        <v>253.14</v>
      </c>
      <c r="Q1690" t="s">
        <v>8322</v>
      </c>
      <c r="R1690" t="s">
        <v>8344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10">
        <f t="shared" si="104"/>
        <v>100</v>
      </c>
      <c r="P1691">
        <f t="shared" si="105"/>
        <v>171.43</v>
      </c>
      <c r="Q1691" t="s">
        <v>8322</v>
      </c>
      <c r="R1691" t="s">
        <v>8344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10">
        <f t="shared" si="104"/>
        <v>25</v>
      </c>
      <c r="P1692">
        <f t="shared" si="105"/>
        <v>57.73</v>
      </c>
      <c r="Q1692" t="s">
        <v>8322</v>
      </c>
      <c r="R1692" t="s">
        <v>8344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10">
        <f t="shared" si="104"/>
        <v>33</v>
      </c>
      <c r="P1693">
        <f t="shared" si="105"/>
        <v>264.26</v>
      </c>
      <c r="Q1693" t="s">
        <v>8322</v>
      </c>
      <c r="R1693" t="s">
        <v>8344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10">
        <f t="shared" si="104"/>
        <v>48</v>
      </c>
      <c r="P1694">
        <f t="shared" si="105"/>
        <v>159.33000000000001</v>
      </c>
      <c r="Q1694" t="s">
        <v>8322</v>
      </c>
      <c r="R1694" t="s">
        <v>8344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10">
        <f t="shared" si="104"/>
        <v>9</v>
      </c>
      <c r="P1695">
        <f t="shared" si="105"/>
        <v>35</v>
      </c>
      <c r="Q1695" t="s">
        <v>8322</v>
      </c>
      <c r="R1695" t="s">
        <v>8344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10">
        <f t="shared" si="104"/>
        <v>0</v>
      </c>
      <c r="P1696">
        <f t="shared" si="105"/>
        <v>5</v>
      </c>
      <c r="Q1696" t="s">
        <v>8322</v>
      </c>
      <c r="R1696" t="s">
        <v>8344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10">
        <f t="shared" si="104"/>
        <v>12</v>
      </c>
      <c r="P1697">
        <f t="shared" si="105"/>
        <v>61.09</v>
      </c>
      <c r="Q1697" t="s">
        <v>8322</v>
      </c>
      <c r="R1697" t="s">
        <v>8344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10">
        <f t="shared" si="104"/>
        <v>0</v>
      </c>
      <c r="P1698">
        <f t="shared" si="105"/>
        <v>0</v>
      </c>
      <c r="Q1698" t="s">
        <v>8322</v>
      </c>
      <c r="R1698" t="s">
        <v>8344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10">
        <f t="shared" si="104"/>
        <v>20</v>
      </c>
      <c r="P1699">
        <f t="shared" si="105"/>
        <v>114.82</v>
      </c>
      <c r="Q1699" t="s">
        <v>8322</v>
      </c>
      <c r="R1699" t="s">
        <v>8344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10">
        <f t="shared" si="104"/>
        <v>0</v>
      </c>
      <c r="P1700">
        <f t="shared" si="105"/>
        <v>0</v>
      </c>
      <c r="Q1700" t="s">
        <v>8322</v>
      </c>
      <c r="R1700" t="s">
        <v>8344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10">
        <f t="shared" si="104"/>
        <v>4</v>
      </c>
      <c r="P1701">
        <f t="shared" si="105"/>
        <v>54</v>
      </c>
      <c r="Q1701" t="s">
        <v>8322</v>
      </c>
      <c r="R1701" t="s">
        <v>8344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10">
        <f t="shared" si="104"/>
        <v>26</v>
      </c>
      <c r="P1702">
        <f t="shared" si="105"/>
        <v>65.97</v>
      </c>
      <c r="Q1702" t="s">
        <v>8322</v>
      </c>
      <c r="R1702" t="s">
        <v>8344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10">
        <f t="shared" si="104"/>
        <v>0</v>
      </c>
      <c r="P1703">
        <f t="shared" si="105"/>
        <v>5</v>
      </c>
      <c r="Q1703" t="s">
        <v>8322</v>
      </c>
      <c r="R1703" t="s">
        <v>8344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10">
        <f t="shared" si="104"/>
        <v>0</v>
      </c>
      <c r="P1704">
        <f t="shared" si="105"/>
        <v>1</v>
      </c>
      <c r="Q1704" t="s">
        <v>8322</v>
      </c>
      <c r="R1704" t="s">
        <v>8344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10">
        <f t="shared" si="104"/>
        <v>1</v>
      </c>
      <c r="P1705">
        <f t="shared" si="105"/>
        <v>25.5</v>
      </c>
      <c r="Q1705" t="s">
        <v>8322</v>
      </c>
      <c r="R1705" t="s">
        <v>8344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10">
        <f t="shared" si="104"/>
        <v>65</v>
      </c>
      <c r="P1706">
        <f t="shared" si="105"/>
        <v>118.36</v>
      </c>
      <c r="Q1706" t="s">
        <v>8322</v>
      </c>
      <c r="R1706" t="s">
        <v>8344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10">
        <f t="shared" si="104"/>
        <v>0</v>
      </c>
      <c r="P1707">
        <f t="shared" si="105"/>
        <v>0</v>
      </c>
      <c r="Q1707" t="s">
        <v>8322</v>
      </c>
      <c r="R1707" t="s">
        <v>8344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10">
        <f t="shared" si="104"/>
        <v>0</v>
      </c>
      <c r="P1708">
        <f t="shared" si="105"/>
        <v>0</v>
      </c>
      <c r="Q1708" t="s">
        <v>8322</v>
      </c>
      <c r="R1708" t="s">
        <v>8344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10">
        <f t="shared" si="104"/>
        <v>10</v>
      </c>
      <c r="P1709">
        <f t="shared" si="105"/>
        <v>54.11</v>
      </c>
      <c r="Q1709" t="s">
        <v>8322</v>
      </c>
      <c r="R1709" t="s">
        <v>8344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10">
        <f t="shared" si="104"/>
        <v>0</v>
      </c>
      <c r="P1710">
        <f t="shared" si="105"/>
        <v>0</v>
      </c>
      <c r="Q1710" t="s">
        <v>8322</v>
      </c>
      <c r="R1710" t="s">
        <v>8344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10">
        <f t="shared" si="104"/>
        <v>5</v>
      </c>
      <c r="P1711">
        <f t="shared" si="105"/>
        <v>21.25</v>
      </c>
      <c r="Q1711" t="s">
        <v>8322</v>
      </c>
      <c r="R1711" t="s">
        <v>8344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10">
        <f t="shared" si="104"/>
        <v>1</v>
      </c>
      <c r="P1712">
        <f t="shared" si="105"/>
        <v>34</v>
      </c>
      <c r="Q1712" t="s">
        <v>8322</v>
      </c>
      <c r="R1712" t="s">
        <v>8344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10">
        <f t="shared" si="104"/>
        <v>11</v>
      </c>
      <c r="P1713">
        <f t="shared" si="105"/>
        <v>525</v>
      </c>
      <c r="Q1713" t="s">
        <v>8322</v>
      </c>
      <c r="R1713" t="s">
        <v>8344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10">
        <f t="shared" si="104"/>
        <v>0</v>
      </c>
      <c r="P1714">
        <f t="shared" si="105"/>
        <v>0</v>
      </c>
      <c r="Q1714" t="s">
        <v>8322</v>
      </c>
      <c r="R1714" t="s">
        <v>8344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10">
        <f t="shared" si="104"/>
        <v>2</v>
      </c>
      <c r="P1715">
        <f t="shared" si="105"/>
        <v>50</v>
      </c>
      <c r="Q1715" t="s">
        <v>8322</v>
      </c>
      <c r="R1715" t="s">
        <v>8344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10">
        <f t="shared" si="104"/>
        <v>8</v>
      </c>
      <c r="P1716">
        <f t="shared" si="105"/>
        <v>115.71</v>
      </c>
      <c r="Q1716" t="s">
        <v>8322</v>
      </c>
      <c r="R1716" t="s">
        <v>8344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10">
        <f t="shared" si="104"/>
        <v>0</v>
      </c>
      <c r="P1717">
        <f t="shared" si="105"/>
        <v>5.5</v>
      </c>
      <c r="Q1717" t="s">
        <v>8322</v>
      </c>
      <c r="R1717" t="s">
        <v>8344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10">
        <f t="shared" si="104"/>
        <v>8</v>
      </c>
      <c r="P1718">
        <f t="shared" si="105"/>
        <v>50</v>
      </c>
      <c r="Q1718" t="s">
        <v>8322</v>
      </c>
      <c r="R1718" t="s">
        <v>8344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10">
        <f t="shared" si="104"/>
        <v>43</v>
      </c>
      <c r="P1719">
        <f t="shared" si="105"/>
        <v>34.020000000000003</v>
      </c>
      <c r="Q1719" t="s">
        <v>8322</v>
      </c>
      <c r="R1719" t="s">
        <v>8344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10">
        <f t="shared" si="104"/>
        <v>0</v>
      </c>
      <c r="P1720">
        <f t="shared" si="105"/>
        <v>37.5</v>
      </c>
      <c r="Q1720" t="s">
        <v>8322</v>
      </c>
      <c r="R1720" t="s">
        <v>8344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10">
        <f t="shared" si="104"/>
        <v>1</v>
      </c>
      <c r="P1721">
        <f t="shared" si="105"/>
        <v>11.67</v>
      </c>
      <c r="Q1721" t="s">
        <v>8322</v>
      </c>
      <c r="R1721" t="s">
        <v>8344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10">
        <f t="shared" si="104"/>
        <v>6</v>
      </c>
      <c r="P1722">
        <f t="shared" si="105"/>
        <v>28.13</v>
      </c>
      <c r="Q1722" t="s">
        <v>8322</v>
      </c>
      <c r="R1722" t="s">
        <v>8344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10">
        <f t="shared" si="104"/>
        <v>0</v>
      </c>
      <c r="P1723">
        <f t="shared" si="105"/>
        <v>0</v>
      </c>
      <c r="Q1723" t="s">
        <v>8322</v>
      </c>
      <c r="R1723" t="s">
        <v>8344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10">
        <f t="shared" si="104"/>
        <v>0</v>
      </c>
      <c r="P1724">
        <f t="shared" si="105"/>
        <v>1</v>
      </c>
      <c r="Q1724" t="s">
        <v>8322</v>
      </c>
      <c r="R1724" t="s">
        <v>8344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10">
        <f t="shared" si="104"/>
        <v>7</v>
      </c>
      <c r="P1725">
        <f t="shared" si="105"/>
        <v>216.67</v>
      </c>
      <c r="Q1725" t="s">
        <v>8322</v>
      </c>
      <c r="R1725" t="s">
        <v>8344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10">
        <f t="shared" si="104"/>
        <v>1</v>
      </c>
      <c r="P1726">
        <f t="shared" si="105"/>
        <v>8.75</v>
      </c>
      <c r="Q1726" t="s">
        <v>8322</v>
      </c>
      <c r="R1726" t="s">
        <v>8344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10">
        <f t="shared" si="104"/>
        <v>10</v>
      </c>
      <c r="P1727">
        <f t="shared" si="105"/>
        <v>62.22</v>
      </c>
      <c r="Q1727" t="s">
        <v>8322</v>
      </c>
      <c r="R1727" t="s">
        <v>8344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10">
        <f t="shared" si="104"/>
        <v>34</v>
      </c>
      <c r="P1728">
        <f t="shared" si="105"/>
        <v>137.25</v>
      </c>
      <c r="Q1728" t="s">
        <v>8322</v>
      </c>
      <c r="R1728" t="s">
        <v>8344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10">
        <f t="shared" si="104"/>
        <v>0</v>
      </c>
      <c r="P1729">
        <f t="shared" si="105"/>
        <v>1</v>
      </c>
      <c r="Q1729" t="s">
        <v>8322</v>
      </c>
      <c r="R1729" t="s">
        <v>8344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10">
        <f t="shared" si="104"/>
        <v>68</v>
      </c>
      <c r="P1730">
        <f t="shared" si="105"/>
        <v>122.14</v>
      </c>
      <c r="Q1730" t="s">
        <v>8322</v>
      </c>
      <c r="R1730" t="s">
        <v>8344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10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8322</v>
      </c>
      <c r="R1731" t="s">
        <v>8344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10">
        <f t="shared" si="108"/>
        <v>0</v>
      </c>
      <c r="P1732">
        <f t="shared" si="109"/>
        <v>0</v>
      </c>
      <c r="Q1732" t="s">
        <v>8322</v>
      </c>
      <c r="R1732" t="s">
        <v>8344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10">
        <f t="shared" si="108"/>
        <v>0</v>
      </c>
      <c r="P1733">
        <f t="shared" si="109"/>
        <v>0</v>
      </c>
      <c r="Q1733" t="s">
        <v>8322</v>
      </c>
      <c r="R1733" t="s">
        <v>8344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10">
        <f t="shared" si="108"/>
        <v>0</v>
      </c>
      <c r="P1734">
        <f t="shared" si="109"/>
        <v>0</v>
      </c>
      <c r="Q1734" t="s">
        <v>8322</v>
      </c>
      <c r="R1734" t="s">
        <v>8344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10">
        <f t="shared" si="108"/>
        <v>0</v>
      </c>
      <c r="P1735">
        <f t="shared" si="109"/>
        <v>0</v>
      </c>
      <c r="Q1735" t="s">
        <v>8322</v>
      </c>
      <c r="R1735" t="s">
        <v>8344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10">
        <f t="shared" si="108"/>
        <v>0</v>
      </c>
      <c r="P1736">
        <f t="shared" si="109"/>
        <v>1</v>
      </c>
      <c r="Q1736" t="s">
        <v>8322</v>
      </c>
      <c r="R1736" t="s">
        <v>8344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10">
        <f t="shared" si="108"/>
        <v>11</v>
      </c>
      <c r="P1737">
        <f t="shared" si="109"/>
        <v>55</v>
      </c>
      <c r="Q1737" t="s">
        <v>8322</v>
      </c>
      <c r="R1737" t="s">
        <v>8344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10">
        <f t="shared" si="108"/>
        <v>1</v>
      </c>
      <c r="P1738">
        <f t="shared" si="109"/>
        <v>22</v>
      </c>
      <c r="Q1738" t="s">
        <v>8322</v>
      </c>
      <c r="R1738" t="s">
        <v>8344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10">
        <f t="shared" si="108"/>
        <v>21</v>
      </c>
      <c r="P1739">
        <f t="shared" si="109"/>
        <v>56.67</v>
      </c>
      <c r="Q1739" t="s">
        <v>8322</v>
      </c>
      <c r="R1739" t="s">
        <v>8344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10">
        <f t="shared" si="108"/>
        <v>0</v>
      </c>
      <c r="P1740">
        <f t="shared" si="109"/>
        <v>20</v>
      </c>
      <c r="Q1740" t="s">
        <v>8322</v>
      </c>
      <c r="R1740" t="s">
        <v>8344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10">
        <f t="shared" si="108"/>
        <v>0</v>
      </c>
      <c r="P1741">
        <f t="shared" si="109"/>
        <v>1</v>
      </c>
      <c r="Q1741" t="s">
        <v>8322</v>
      </c>
      <c r="R1741" t="s">
        <v>8344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10">
        <f t="shared" si="108"/>
        <v>0</v>
      </c>
      <c r="P1742">
        <f t="shared" si="109"/>
        <v>0</v>
      </c>
      <c r="Q1742" t="s">
        <v>8322</v>
      </c>
      <c r="R1742" t="s">
        <v>8344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10">
        <f t="shared" si="108"/>
        <v>111</v>
      </c>
      <c r="P1743">
        <f t="shared" si="109"/>
        <v>25.58</v>
      </c>
      <c r="Q1743" t="s">
        <v>8335</v>
      </c>
      <c r="R1743" t="s">
        <v>8336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10">
        <f t="shared" si="108"/>
        <v>109</v>
      </c>
      <c r="P1744">
        <f t="shared" si="109"/>
        <v>63.97</v>
      </c>
      <c r="Q1744" t="s">
        <v>8335</v>
      </c>
      <c r="R1744" t="s">
        <v>8336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10">
        <f t="shared" si="108"/>
        <v>100</v>
      </c>
      <c r="P1745">
        <f t="shared" si="109"/>
        <v>89.93</v>
      </c>
      <c r="Q1745" t="s">
        <v>8335</v>
      </c>
      <c r="R1745" t="s">
        <v>8336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10">
        <f t="shared" si="108"/>
        <v>118</v>
      </c>
      <c r="P1746">
        <f t="shared" si="109"/>
        <v>93.07</v>
      </c>
      <c r="Q1746" t="s">
        <v>8335</v>
      </c>
      <c r="R1746" t="s">
        <v>8336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10">
        <f t="shared" si="108"/>
        <v>114</v>
      </c>
      <c r="P1747">
        <f t="shared" si="109"/>
        <v>89.67</v>
      </c>
      <c r="Q1747" t="s">
        <v>8335</v>
      </c>
      <c r="R1747" t="s">
        <v>8336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10">
        <f t="shared" si="108"/>
        <v>148</v>
      </c>
      <c r="P1748">
        <f t="shared" si="109"/>
        <v>207.62</v>
      </c>
      <c r="Q1748" t="s">
        <v>8335</v>
      </c>
      <c r="R1748" t="s">
        <v>8336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10">
        <f t="shared" si="108"/>
        <v>105</v>
      </c>
      <c r="P1749">
        <f t="shared" si="109"/>
        <v>59.41</v>
      </c>
      <c r="Q1749" t="s">
        <v>8335</v>
      </c>
      <c r="R1749" t="s">
        <v>8336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10">
        <f t="shared" si="108"/>
        <v>130</v>
      </c>
      <c r="P1750">
        <f t="shared" si="109"/>
        <v>358.97</v>
      </c>
      <c r="Q1750" t="s">
        <v>8335</v>
      </c>
      <c r="R1750" t="s">
        <v>8336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10">
        <f t="shared" si="108"/>
        <v>123</v>
      </c>
      <c r="P1751">
        <f t="shared" si="109"/>
        <v>94.74</v>
      </c>
      <c r="Q1751" t="s">
        <v>8335</v>
      </c>
      <c r="R1751" t="s">
        <v>8336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10">
        <f t="shared" si="108"/>
        <v>202</v>
      </c>
      <c r="P1752">
        <f t="shared" si="109"/>
        <v>80.650000000000006</v>
      </c>
      <c r="Q1752" t="s">
        <v>8335</v>
      </c>
      <c r="R1752" t="s">
        <v>8336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10">
        <f t="shared" si="108"/>
        <v>103</v>
      </c>
      <c r="P1753">
        <f t="shared" si="109"/>
        <v>168.69</v>
      </c>
      <c r="Q1753" t="s">
        <v>8335</v>
      </c>
      <c r="R1753" t="s">
        <v>8336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10">
        <f t="shared" si="108"/>
        <v>260</v>
      </c>
      <c r="P1754">
        <f t="shared" si="109"/>
        <v>34.69</v>
      </c>
      <c r="Q1754" t="s">
        <v>8335</v>
      </c>
      <c r="R1754" t="s">
        <v>8336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10">
        <f t="shared" si="108"/>
        <v>108</v>
      </c>
      <c r="P1755">
        <f t="shared" si="109"/>
        <v>462.86</v>
      </c>
      <c r="Q1755" t="s">
        <v>8335</v>
      </c>
      <c r="R1755" t="s">
        <v>8336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10">
        <f t="shared" si="108"/>
        <v>111</v>
      </c>
      <c r="P1756">
        <f t="shared" si="109"/>
        <v>104.39</v>
      </c>
      <c r="Q1756" t="s">
        <v>8335</v>
      </c>
      <c r="R1756" t="s">
        <v>8336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0">
        <f t="shared" si="108"/>
        <v>120</v>
      </c>
      <c r="P1757">
        <f t="shared" si="109"/>
        <v>7.5</v>
      </c>
      <c r="Q1757" t="s">
        <v>8335</v>
      </c>
      <c r="R1757" t="s">
        <v>8336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10">
        <f t="shared" si="108"/>
        <v>103</v>
      </c>
      <c r="P1758">
        <f t="shared" si="109"/>
        <v>47.13</v>
      </c>
      <c r="Q1758" t="s">
        <v>8335</v>
      </c>
      <c r="R1758" t="s">
        <v>8336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10">
        <f t="shared" si="108"/>
        <v>116</v>
      </c>
      <c r="P1759">
        <f t="shared" si="109"/>
        <v>414.29</v>
      </c>
      <c r="Q1759" t="s">
        <v>8335</v>
      </c>
      <c r="R1759" t="s">
        <v>8336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10">
        <f t="shared" si="108"/>
        <v>115</v>
      </c>
      <c r="P1760">
        <f t="shared" si="109"/>
        <v>42.48</v>
      </c>
      <c r="Q1760" t="s">
        <v>8335</v>
      </c>
      <c r="R1760" t="s">
        <v>8336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10">
        <f t="shared" si="108"/>
        <v>107</v>
      </c>
      <c r="P1761">
        <f t="shared" si="109"/>
        <v>108.78</v>
      </c>
      <c r="Q1761" t="s">
        <v>8335</v>
      </c>
      <c r="R1761" t="s">
        <v>8336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10">
        <f t="shared" si="108"/>
        <v>165</v>
      </c>
      <c r="P1762">
        <f t="shared" si="109"/>
        <v>81.099999999999994</v>
      </c>
      <c r="Q1762" t="s">
        <v>8335</v>
      </c>
      <c r="R1762" t="s">
        <v>8336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10">
        <f t="shared" si="108"/>
        <v>155</v>
      </c>
      <c r="P1763">
        <f t="shared" si="109"/>
        <v>51.67</v>
      </c>
      <c r="Q1763" t="s">
        <v>8335</v>
      </c>
      <c r="R1763" t="s">
        <v>8336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10">
        <f t="shared" si="108"/>
        <v>885</v>
      </c>
      <c r="P1764">
        <f t="shared" si="109"/>
        <v>35.4</v>
      </c>
      <c r="Q1764" t="s">
        <v>8335</v>
      </c>
      <c r="R1764" t="s">
        <v>8336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10">
        <f t="shared" si="108"/>
        <v>102</v>
      </c>
      <c r="P1765">
        <f t="shared" si="109"/>
        <v>103.64</v>
      </c>
      <c r="Q1765" t="s">
        <v>8335</v>
      </c>
      <c r="R1765" t="s">
        <v>8336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10">
        <f t="shared" si="108"/>
        <v>20</v>
      </c>
      <c r="P1766">
        <f t="shared" si="109"/>
        <v>55.28</v>
      </c>
      <c r="Q1766" t="s">
        <v>8335</v>
      </c>
      <c r="R1766" t="s">
        <v>8336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10">
        <f t="shared" si="108"/>
        <v>59</v>
      </c>
      <c r="P1767">
        <f t="shared" si="109"/>
        <v>72.17</v>
      </c>
      <c r="Q1767" t="s">
        <v>8335</v>
      </c>
      <c r="R1767" t="s">
        <v>8336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0">
        <f t="shared" si="108"/>
        <v>0</v>
      </c>
      <c r="P1768">
        <f t="shared" si="109"/>
        <v>0</v>
      </c>
      <c r="Q1768" t="s">
        <v>8335</v>
      </c>
      <c r="R1768" t="s">
        <v>8336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10">
        <f t="shared" si="108"/>
        <v>46</v>
      </c>
      <c r="P1769">
        <f t="shared" si="109"/>
        <v>58.62</v>
      </c>
      <c r="Q1769" t="s">
        <v>8335</v>
      </c>
      <c r="R1769" t="s">
        <v>8336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10">
        <f t="shared" si="108"/>
        <v>4</v>
      </c>
      <c r="P1770">
        <f t="shared" si="109"/>
        <v>12.47</v>
      </c>
      <c r="Q1770" t="s">
        <v>8335</v>
      </c>
      <c r="R1770" t="s">
        <v>8336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10">
        <f t="shared" si="108"/>
        <v>3</v>
      </c>
      <c r="P1771">
        <f t="shared" si="109"/>
        <v>49.14</v>
      </c>
      <c r="Q1771" t="s">
        <v>8335</v>
      </c>
      <c r="R1771" t="s">
        <v>8336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10">
        <f t="shared" si="108"/>
        <v>57</v>
      </c>
      <c r="P1772">
        <f t="shared" si="109"/>
        <v>150.5</v>
      </c>
      <c r="Q1772" t="s">
        <v>8335</v>
      </c>
      <c r="R1772" t="s">
        <v>8336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10">
        <f t="shared" si="108"/>
        <v>21</v>
      </c>
      <c r="P1773">
        <f t="shared" si="109"/>
        <v>35.799999999999997</v>
      </c>
      <c r="Q1773" t="s">
        <v>8335</v>
      </c>
      <c r="R1773" t="s">
        <v>8336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10">
        <f t="shared" si="108"/>
        <v>16</v>
      </c>
      <c r="P1774">
        <f t="shared" si="109"/>
        <v>45.16</v>
      </c>
      <c r="Q1774" t="s">
        <v>8335</v>
      </c>
      <c r="R1774" t="s">
        <v>8336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10">
        <f t="shared" si="108"/>
        <v>6</v>
      </c>
      <c r="P1775">
        <f t="shared" si="109"/>
        <v>98.79</v>
      </c>
      <c r="Q1775" t="s">
        <v>8335</v>
      </c>
      <c r="R1775" t="s">
        <v>8336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10">
        <f t="shared" si="108"/>
        <v>46</v>
      </c>
      <c r="P1776">
        <f t="shared" si="109"/>
        <v>88.31</v>
      </c>
      <c r="Q1776" t="s">
        <v>8335</v>
      </c>
      <c r="R1776" t="s">
        <v>8336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10">
        <f t="shared" si="108"/>
        <v>65</v>
      </c>
      <c r="P1777">
        <f t="shared" si="109"/>
        <v>170.63</v>
      </c>
      <c r="Q1777" t="s">
        <v>8335</v>
      </c>
      <c r="R1777" t="s">
        <v>8336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10">
        <f t="shared" si="108"/>
        <v>7</v>
      </c>
      <c r="P1778">
        <f t="shared" si="109"/>
        <v>83.75</v>
      </c>
      <c r="Q1778" t="s">
        <v>8335</v>
      </c>
      <c r="R1778" t="s">
        <v>8336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10">
        <f t="shared" si="108"/>
        <v>14</v>
      </c>
      <c r="P1779">
        <f t="shared" si="109"/>
        <v>65.099999999999994</v>
      </c>
      <c r="Q1779" t="s">
        <v>8335</v>
      </c>
      <c r="R1779" t="s">
        <v>8336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10">
        <f t="shared" si="108"/>
        <v>2</v>
      </c>
      <c r="P1780">
        <f t="shared" si="109"/>
        <v>66.33</v>
      </c>
      <c r="Q1780" t="s">
        <v>8335</v>
      </c>
      <c r="R1780" t="s">
        <v>8336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10">
        <f t="shared" si="108"/>
        <v>36</v>
      </c>
      <c r="P1781">
        <f t="shared" si="109"/>
        <v>104.89</v>
      </c>
      <c r="Q1781" t="s">
        <v>8335</v>
      </c>
      <c r="R1781" t="s">
        <v>8336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10">
        <f t="shared" si="108"/>
        <v>40</v>
      </c>
      <c r="P1782">
        <f t="shared" si="109"/>
        <v>78.44</v>
      </c>
      <c r="Q1782" t="s">
        <v>8335</v>
      </c>
      <c r="R1782" t="s">
        <v>8336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10">
        <f t="shared" si="108"/>
        <v>26</v>
      </c>
      <c r="P1783">
        <f t="shared" si="109"/>
        <v>59.04</v>
      </c>
      <c r="Q1783" t="s">
        <v>8335</v>
      </c>
      <c r="R1783" t="s">
        <v>8336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10">
        <f t="shared" si="108"/>
        <v>15</v>
      </c>
      <c r="P1784">
        <f t="shared" si="109"/>
        <v>71.34</v>
      </c>
      <c r="Q1784" t="s">
        <v>8335</v>
      </c>
      <c r="R1784" t="s">
        <v>8336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10">
        <f t="shared" si="108"/>
        <v>24</v>
      </c>
      <c r="P1785">
        <f t="shared" si="109"/>
        <v>51.23</v>
      </c>
      <c r="Q1785" t="s">
        <v>8335</v>
      </c>
      <c r="R1785" t="s">
        <v>8336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10">
        <f t="shared" si="108"/>
        <v>40</v>
      </c>
      <c r="P1786">
        <f t="shared" si="109"/>
        <v>60.24</v>
      </c>
      <c r="Q1786" t="s">
        <v>8335</v>
      </c>
      <c r="R1786" t="s">
        <v>8336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10">
        <f t="shared" si="108"/>
        <v>20</v>
      </c>
      <c r="P1787">
        <f t="shared" si="109"/>
        <v>44.94</v>
      </c>
      <c r="Q1787" t="s">
        <v>8335</v>
      </c>
      <c r="R1787" t="s">
        <v>8336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10">
        <f t="shared" si="108"/>
        <v>48</v>
      </c>
      <c r="P1788">
        <f t="shared" si="109"/>
        <v>31.21</v>
      </c>
      <c r="Q1788" t="s">
        <v>8335</v>
      </c>
      <c r="R1788" t="s">
        <v>8336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10">
        <f t="shared" si="108"/>
        <v>15</v>
      </c>
      <c r="P1789">
        <f t="shared" si="109"/>
        <v>63.88</v>
      </c>
      <c r="Q1789" t="s">
        <v>8335</v>
      </c>
      <c r="R1789" t="s">
        <v>8336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10">
        <f t="shared" si="108"/>
        <v>1</v>
      </c>
      <c r="P1790">
        <f t="shared" si="109"/>
        <v>19</v>
      </c>
      <c r="Q1790" t="s">
        <v>8335</v>
      </c>
      <c r="R1790" t="s">
        <v>8336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0">
        <f t="shared" si="108"/>
        <v>1</v>
      </c>
      <c r="P1791">
        <f t="shared" si="109"/>
        <v>10</v>
      </c>
      <c r="Q1791" t="s">
        <v>8335</v>
      </c>
      <c r="R1791" t="s">
        <v>8336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10">
        <f t="shared" si="108"/>
        <v>5</v>
      </c>
      <c r="P1792">
        <f t="shared" si="109"/>
        <v>109.07</v>
      </c>
      <c r="Q1792" t="s">
        <v>8335</v>
      </c>
      <c r="R1792" t="s">
        <v>8336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10">
        <f t="shared" si="108"/>
        <v>4</v>
      </c>
      <c r="P1793">
        <f t="shared" si="109"/>
        <v>26.75</v>
      </c>
      <c r="Q1793" t="s">
        <v>8335</v>
      </c>
      <c r="R1793" t="s">
        <v>8336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10">
        <f t="shared" si="108"/>
        <v>61</v>
      </c>
      <c r="P1794">
        <f t="shared" si="109"/>
        <v>109.94</v>
      </c>
      <c r="Q1794" t="s">
        <v>8335</v>
      </c>
      <c r="R1794" t="s">
        <v>8336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10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8335</v>
      </c>
      <c r="R1795" t="s">
        <v>8336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10">
        <f t="shared" si="112"/>
        <v>11</v>
      </c>
      <c r="P1796">
        <f t="shared" si="113"/>
        <v>55.39</v>
      </c>
      <c r="Q1796" t="s">
        <v>8335</v>
      </c>
      <c r="R1796" t="s">
        <v>8336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10">
        <f t="shared" si="112"/>
        <v>39</v>
      </c>
      <c r="P1797">
        <f t="shared" si="113"/>
        <v>133.9</v>
      </c>
      <c r="Q1797" t="s">
        <v>8335</v>
      </c>
      <c r="R1797" t="s">
        <v>8336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10">
        <f t="shared" si="112"/>
        <v>22</v>
      </c>
      <c r="P1798">
        <f t="shared" si="113"/>
        <v>48.72</v>
      </c>
      <c r="Q1798" t="s">
        <v>8335</v>
      </c>
      <c r="R1798" t="s">
        <v>8336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10">
        <f t="shared" si="112"/>
        <v>68</v>
      </c>
      <c r="P1799">
        <f t="shared" si="113"/>
        <v>48.25</v>
      </c>
      <c r="Q1799" t="s">
        <v>8335</v>
      </c>
      <c r="R1799" t="s">
        <v>8336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10">
        <f t="shared" si="112"/>
        <v>14</v>
      </c>
      <c r="P1800">
        <f t="shared" si="113"/>
        <v>58.97</v>
      </c>
      <c r="Q1800" t="s">
        <v>8335</v>
      </c>
      <c r="R1800" t="s">
        <v>8336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10">
        <f t="shared" si="112"/>
        <v>2</v>
      </c>
      <c r="P1801">
        <f t="shared" si="113"/>
        <v>11.64</v>
      </c>
      <c r="Q1801" t="s">
        <v>8335</v>
      </c>
      <c r="R1801" t="s">
        <v>8336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10">
        <f t="shared" si="112"/>
        <v>20</v>
      </c>
      <c r="P1802">
        <f t="shared" si="113"/>
        <v>83.72</v>
      </c>
      <c r="Q1802" t="s">
        <v>8335</v>
      </c>
      <c r="R1802" t="s">
        <v>8336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10">
        <f t="shared" si="112"/>
        <v>14</v>
      </c>
      <c r="P1803">
        <f t="shared" si="113"/>
        <v>63.65</v>
      </c>
      <c r="Q1803" t="s">
        <v>8335</v>
      </c>
      <c r="R1803" t="s">
        <v>8336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10">
        <f t="shared" si="112"/>
        <v>48</v>
      </c>
      <c r="P1804">
        <f t="shared" si="113"/>
        <v>94.28</v>
      </c>
      <c r="Q1804" t="s">
        <v>8335</v>
      </c>
      <c r="R1804" t="s">
        <v>8336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10">
        <f t="shared" si="112"/>
        <v>31</v>
      </c>
      <c r="P1805">
        <f t="shared" si="113"/>
        <v>71.87</v>
      </c>
      <c r="Q1805" t="s">
        <v>8335</v>
      </c>
      <c r="R1805" t="s">
        <v>8336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10">
        <f t="shared" si="112"/>
        <v>35</v>
      </c>
      <c r="P1806">
        <f t="shared" si="113"/>
        <v>104.85</v>
      </c>
      <c r="Q1806" t="s">
        <v>8335</v>
      </c>
      <c r="R1806" t="s">
        <v>8336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10">
        <f t="shared" si="112"/>
        <v>36</v>
      </c>
      <c r="P1807">
        <f t="shared" si="113"/>
        <v>67.14</v>
      </c>
      <c r="Q1807" t="s">
        <v>8335</v>
      </c>
      <c r="R1807" t="s">
        <v>8336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10">
        <f t="shared" si="112"/>
        <v>3</v>
      </c>
      <c r="P1808">
        <f t="shared" si="113"/>
        <v>73.88</v>
      </c>
      <c r="Q1808" t="s">
        <v>8335</v>
      </c>
      <c r="R1808" t="s">
        <v>8336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10">
        <f t="shared" si="112"/>
        <v>11</v>
      </c>
      <c r="P1809">
        <f t="shared" si="113"/>
        <v>69.13</v>
      </c>
      <c r="Q1809" t="s">
        <v>8335</v>
      </c>
      <c r="R1809" t="s">
        <v>8336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10">
        <f t="shared" si="112"/>
        <v>41</v>
      </c>
      <c r="P1810">
        <f t="shared" si="113"/>
        <v>120.77</v>
      </c>
      <c r="Q1810" t="s">
        <v>8335</v>
      </c>
      <c r="R1810" t="s">
        <v>8336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10">
        <f t="shared" si="112"/>
        <v>11</v>
      </c>
      <c r="P1811">
        <f t="shared" si="113"/>
        <v>42.22</v>
      </c>
      <c r="Q1811" t="s">
        <v>8335</v>
      </c>
      <c r="R1811" t="s">
        <v>8336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0">
        <f t="shared" si="112"/>
        <v>3</v>
      </c>
      <c r="P1812">
        <f t="shared" si="113"/>
        <v>7.5</v>
      </c>
      <c r="Q1812" t="s">
        <v>8335</v>
      </c>
      <c r="R1812" t="s">
        <v>8336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0">
        <f t="shared" si="112"/>
        <v>0</v>
      </c>
      <c r="P1813">
        <f t="shared" si="113"/>
        <v>1.54</v>
      </c>
      <c r="Q1813" t="s">
        <v>8335</v>
      </c>
      <c r="R1813" t="s">
        <v>8336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10">
        <f t="shared" si="112"/>
        <v>13</v>
      </c>
      <c r="P1814">
        <f t="shared" si="113"/>
        <v>37.61</v>
      </c>
      <c r="Q1814" t="s">
        <v>8335</v>
      </c>
      <c r="R1814" t="s">
        <v>8336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0">
        <f t="shared" si="112"/>
        <v>0</v>
      </c>
      <c r="P1815">
        <f t="shared" si="113"/>
        <v>0</v>
      </c>
      <c r="Q1815" t="s">
        <v>8335</v>
      </c>
      <c r="R1815" t="s">
        <v>8336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10">
        <f t="shared" si="112"/>
        <v>49</v>
      </c>
      <c r="P1816">
        <f t="shared" si="113"/>
        <v>42.16</v>
      </c>
      <c r="Q1816" t="s">
        <v>8335</v>
      </c>
      <c r="R1816" t="s">
        <v>8336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0">
        <f t="shared" si="112"/>
        <v>0</v>
      </c>
      <c r="P1817">
        <f t="shared" si="113"/>
        <v>0</v>
      </c>
      <c r="Q1817" t="s">
        <v>8335</v>
      </c>
      <c r="R1817" t="s">
        <v>8336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10">
        <f t="shared" si="112"/>
        <v>2</v>
      </c>
      <c r="P1818">
        <f t="shared" si="113"/>
        <v>84.83</v>
      </c>
      <c r="Q1818" t="s">
        <v>8335</v>
      </c>
      <c r="R1818" t="s">
        <v>8336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10">
        <f t="shared" si="112"/>
        <v>52</v>
      </c>
      <c r="P1819">
        <f t="shared" si="113"/>
        <v>94.19</v>
      </c>
      <c r="Q1819" t="s">
        <v>8335</v>
      </c>
      <c r="R1819" t="s">
        <v>8336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0">
        <f t="shared" si="112"/>
        <v>0</v>
      </c>
      <c r="P1820">
        <f t="shared" si="113"/>
        <v>0</v>
      </c>
      <c r="Q1820" t="s">
        <v>8335</v>
      </c>
      <c r="R1820" t="s">
        <v>8336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0">
        <f t="shared" si="112"/>
        <v>2</v>
      </c>
      <c r="P1821">
        <f t="shared" si="113"/>
        <v>6.25</v>
      </c>
      <c r="Q1821" t="s">
        <v>8335</v>
      </c>
      <c r="R1821" t="s">
        <v>8336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10">
        <f t="shared" si="112"/>
        <v>7</v>
      </c>
      <c r="P1822">
        <f t="shared" si="113"/>
        <v>213.38</v>
      </c>
      <c r="Q1822" t="s">
        <v>8335</v>
      </c>
      <c r="R1822" t="s">
        <v>8336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10">
        <f t="shared" si="112"/>
        <v>135</v>
      </c>
      <c r="P1823">
        <f t="shared" si="113"/>
        <v>59.16</v>
      </c>
      <c r="Q1823" t="s">
        <v>8322</v>
      </c>
      <c r="R1823" t="s">
        <v>8323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10">
        <f t="shared" si="112"/>
        <v>100</v>
      </c>
      <c r="P1824">
        <f t="shared" si="113"/>
        <v>27.27</v>
      </c>
      <c r="Q1824" t="s">
        <v>8322</v>
      </c>
      <c r="R1824" t="s">
        <v>8323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10">
        <f t="shared" si="112"/>
        <v>116</v>
      </c>
      <c r="P1825">
        <f t="shared" si="113"/>
        <v>24.58</v>
      </c>
      <c r="Q1825" t="s">
        <v>8322</v>
      </c>
      <c r="R1825" t="s">
        <v>8323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10">
        <f t="shared" si="112"/>
        <v>100</v>
      </c>
      <c r="P1826">
        <f t="shared" si="113"/>
        <v>75.05</v>
      </c>
      <c r="Q1826" t="s">
        <v>8322</v>
      </c>
      <c r="R1826" t="s">
        <v>8323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10">
        <f t="shared" si="112"/>
        <v>105</v>
      </c>
      <c r="P1827">
        <f t="shared" si="113"/>
        <v>42.02</v>
      </c>
      <c r="Q1827" t="s">
        <v>8322</v>
      </c>
      <c r="R1827" t="s">
        <v>8323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10">
        <f t="shared" si="112"/>
        <v>101</v>
      </c>
      <c r="P1828">
        <f t="shared" si="113"/>
        <v>53.16</v>
      </c>
      <c r="Q1828" t="s">
        <v>8322</v>
      </c>
      <c r="R1828" t="s">
        <v>8323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10">
        <f t="shared" si="112"/>
        <v>101</v>
      </c>
      <c r="P1829">
        <f t="shared" si="113"/>
        <v>83.89</v>
      </c>
      <c r="Q1829" t="s">
        <v>8322</v>
      </c>
      <c r="R1829" t="s">
        <v>8323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10">
        <f t="shared" si="112"/>
        <v>100</v>
      </c>
      <c r="P1830">
        <f t="shared" si="113"/>
        <v>417.33</v>
      </c>
      <c r="Q1830" t="s">
        <v>8322</v>
      </c>
      <c r="R1830" t="s">
        <v>8323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10">
        <f t="shared" si="112"/>
        <v>167</v>
      </c>
      <c r="P1831">
        <f t="shared" si="113"/>
        <v>75.77</v>
      </c>
      <c r="Q1831" t="s">
        <v>8322</v>
      </c>
      <c r="R1831" t="s">
        <v>8323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10">
        <f t="shared" si="112"/>
        <v>102</v>
      </c>
      <c r="P1832">
        <f t="shared" si="113"/>
        <v>67.39</v>
      </c>
      <c r="Q1832" t="s">
        <v>8322</v>
      </c>
      <c r="R1832" t="s">
        <v>8323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10">
        <f t="shared" si="112"/>
        <v>103</v>
      </c>
      <c r="P1833">
        <f t="shared" si="113"/>
        <v>73.569999999999993</v>
      </c>
      <c r="Q1833" t="s">
        <v>8322</v>
      </c>
      <c r="R1833" t="s">
        <v>8323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10">
        <f t="shared" si="112"/>
        <v>143</v>
      </c>
      <c r="P1834">
        <f t="shared" si="113"/>
        <v>25</v>
      </c>
      <c r="Q1834" t="s">
        <v>8322</v>
      </c>
      <c r="R1834" t="s">
        <v>8323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10">
        <f t="shared" si="112"/>
        <v>263</v>
      </c>
      <c r="P1835">
        <f t="shared" si="113"/>
        <v>42</v>
      </c>
      <c r="Q1835" t="s">
        <v>8322</v>
      </c>
      <c r="R1835" t="s">
        <v>8323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10">
        <f t="shared" si="112"/>
        <v>118</v>
      </c>
      <c r="P1836">
        <f t="shared" si="113"/>
        <v>131.16999999999999</v>
      </c>
      <c r="Q1836" t="s">
        <v>8322</v>
      </c>
      <c r="R1836" t="s">
        <v>8323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10">
        <f t="shared" si="112"/>
        <v>104</v>
      </c>
      <c r="P1837">
        <f t="shared" si="113"/>
        <v>47.27</v>
      </c>
      <c r="Q1837" t="s">
        <v>8322</v>
      </c>
      <c r="R1837" t="s">
        <v>8323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10">
        <f t="shared" si="112"/>
        <v>200</v>
      </c>
      <c r="P1838">
        <f t="shared" si="113"/>
        <v>182.13</v>
      </c>
      <c r="Q1838" t="s">
        <v>8322</v>
      </c>
      <c r="R1838" t="s">
        <v>8323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10">
        <f t="shared" si="112"/>
        <v>307</v>
      </c>
      <c r="P1839">
        <f t="shared" si="113"/>
        <v>61.37</v>
      </c>
      <c r="Q1839" t="s">
        <v>8322</v>
      </c>
      <c r="R1839" t="s">
        <v>8323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10">
        <f t="shared" si="112"/>
        <v>100</v>
      </c>
      <c r="P1840">
        <f t="shared" si="113"/>
        <v>35.770000000000003</v>
      </c>
      <c r="Q1840" t="s">
        <v>8322</v>
      </c>
      <c r="R1840" t="s">
        <v>8323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10">
        <f t="shared" si="112"/>
        <v>205</v>
      </c>
      <c r="P1841">
        <f t="shared" si="113"/>
        <v>45.62</v>
      </c>
      <c r="Q1841" t="s">
        <v>8322</v>
      </c>
      <c r="R1841" t="s">
        <v>8323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10">
        <f t="shared" si="112"/>
        <v>109</v>
      </c>
      <c r="P1842">
        <f t="shared" si="113"/>
        <v>75.38</v>
      </c>
      <c r="Q1842" t="s">
        <v>8322</v>
      </c>
      <c r="R1842" t="s">
        <v>8323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10">
        <f t="shared" si="112"/>
        <v>102</v>
      </c>
      <c r="P1843">
        <f t="shared" si="113"/>
        <v>50.88</v>
      </c>
      <c r="Q1843" t="s">
        <v>8322</v>
      </c>
      <c r="R1843" t="s">
        <v>8323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10">
        <f t="shared" si="112"/>
        <v>125</v>
      </c>
      <c r="P1844">
        <f t="shared" si="113"/>
        <v>119.29</v>
      </c>
      <c r="Q1844" t="s">
        <v>8322</v>
      </c>
      <c r="R1844" t="s">
        <v>8323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10">
        <f t="shared" si="112"/>
        <v>124</v>
      </c>
      <c r="P1845">
        <f t="shared" si="113"/>
        <v>92.54</v>
      </c>
      <c r="Q1845" t="s">
        <v>8322</v>
      </c>
      <c r="R1845" t="s">
        <v>8323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10">
        <f t="shared" si="112"/>
        <v>101</v>
      </c>
      <c r="P1846">
        <f t="shared" si="113"/>
        <v>76.05</v>
      </c>
      <c r="Q1846" t="s">
        <v>8322</v>
      </c>
      <c r="R1846" t="s">
        <v>8323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10">
        <f t="shared" si="112"/>
        <v>100</v>
      </c>
      <c r="P1847">
        <f t="shared" si="113"/>
        <v>52.63</v>
      </c>
      <c r="Q1847" t="s">
        <v>8322</v>
      </c>
      <c r="R1847" t="s">
        <v>8323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10">
        <f t="shared" si="112"/>
        <v>138</v>
      </c>
      <c r="P1848">
        <f t="shared" si="113"/>
        <v>98.99</v>
      </c>
      <c r="Q1848" t="s">
        <v>8322</v>
      </c>
      <c r="R1848" t="s">
        <v>8323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10">
        <f t="shared" si="112"/>
        <v>121</v>
      </c>
      <c r="P1849">
        <f t="shared" si="113"/>
        <v>79.53</v>
      </c>
      <c r="Q1849" t="s">
        <v>8322</v>
      </c>
      <c r="R1849" t="s">
        <v>8323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10">
        <f t="shared" si="112"/>
        <v>107</v>
      </c>
      <c r="P1850">
        <f t="shared" si="113"/>
        <v>134.21</v>
      </c>
      <c r="Q1850" t="s">
        <v>8322</v>
      </c>
      <c r="R1850" t="s">
        <v>8323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10">
        <f t="shared" si="112"/>
        <v>100</v>
      </c>
      <c r="P1851">
        <f t="shared" si="113"/>
        <v>37.630000000000003</v>
      </c>
      <c r="Q1851" t="s">
        <v>8322</v>
      </c>
      <c r="R1851" t="s">
        <v>8323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10">
        <f t="shared" si="112"/>
        <v>102</v>
      </c>
      <c r="P1852">
        <f t="shared" si="113"/>
        <v>51.04</v>
      </c>
      <c r="Q1852" t="s">
        <v>8322</v>
      </c>
      <c r="R1852" t="s">
        <v>8323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10">
        <f t="shared" si="112"/>
        <v>100</v>
      </c>
      <c r="P1853">
        <f t="shared" si="113"/>
        <v>50.04</v>
      </c>
      <c r="Q1853" t="s">
        <v>8322</v>
      </c>
      <c r="R1853" t="s">
        <v>8323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10">
        <f t="shared" si="112"/>
        <v>117</v>
      </c>
      <c r="P1854">
        <f t="shared" si="113"/>
        <v>133.93</v>
      </c>
      <c r="Q1854" t="s">
        <v>8322</v>
      </c>
      <c r="R1854" t="s">
        <v>8323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10">
        <f t="shared" si="112"/>
        <v>102</v>
      </c>
      <c r="P1855">
        <f t="shared" si="113"/>
        <v>58.21</v>
      </c>
      <c r="Q1855" t="s">
        <v>8322</v>
      </c>
      <c r="R1855" t="s">
        <v>8323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10">
        <f t="shared" si="112"/>
        <v>102</v>
      </c>
      <c r="P1856">
        <f t="shared" si="113"/>
        <v>88.04</v>
      </c>
      <c r="Q1856" t="s">
        <v>8322</v>
      </c>
      <c r="R1856" t="s">
        <v>8323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10">
        <f t="shared" si="112"/>
        <v>154</v>
      </c>
      <c r="P1857">
        <f t="shared" si="113"/>
        <v>70.58</v>
      </c>
      <c r="Q1857" t="s">
        <v>8322</v>
      </c>
      <c r="R1857" t="s">
        <v>8323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10">
        <f t="shared" si="112"/>
        <v>101</v>
      </c>
      <c r="P1858">
        <f t="shared" si="113"/>
        <v>53.29</v>
      </c>
      <c r="Q1858" t="s">
        <v>8322</v>
      </c>
      <c r="R1858" t="s">
        <v>8323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10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8322</v>
      </c>
      <c r="R1859" t="s">
        <v>8323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10">
        <f t="shared" si="116"/>
        <v>109</v>
      </c>
      <c r="P1860">
        <f t="shared" si="117"/>
        <v>40.549999999999997</v>
      </c>
      <c r="Q1860" t="s">
        <v>8322</v>
      </c>
      <c r="R1860" t="s">
        <v>8323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10">
        <f t="shared" si="116"/>
        <v>132</v>
      </c>
      <c r="P1861">
        <f t="shared" si="117"/>
        <v>70.63</v>
      </c>
      <c r="Q1861" t="s">
        <v>8322</v>
      </c>
      <c r="R1861" t="s">
        <v>8323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10">
        <f t="shared" si="116"/>
        <v>133</v>
      </c>
      <c r="P1862">
        <f t="shared" si="117"/>
        <v>52.68</v>
      </c>
      <c r="Q1862" t="s">
        <v>8322</v>
      </c>
      <c r="R1862" t="s">
        <v>8323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10">
        <f t="shared" si="116"/>
        <v>0</v>
      </c>
      <c r="P1863">
        <f t="shared" si="117"/>
        <v>0</v>
      </c>
      <c r="Q1863" t="s">
        <v>8330</v>
      </c>
      <c r="R1863" t="s">
        <v>8332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10">
        <f t="shared" si="116"/>
        <v>8</v>
      </c>
      <c r="P1864">
        <f t="shared" si="117"/>
        <v>90.94</v>
      </c>
      <c r="Q1864" t="s">
        <v>8330</v>
      </c>
      <c r="R1864" t="s">
        <v>8332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10">
        <f t="shared" si="116"/>
        <v>0</v>
      </c>
      <c r="P1865">
        <f t="shared" si="117"/>
        <v>5</v>
      </c>
      <c r="Q1865" t="s">
        <v>8330</v>
      </c>
      <c r="R1865" t="s">
        <v>8332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10">
        <f t="shared" si="116"/>
        <v>43</v>
      </c>
      <c r="P1866">
        <f t="shared" si="117"/>
        <v>58.08</v>
      </c>
      <c r="Q1866" t="s">
        <v>8330</v>
      </c>
      <c r="R1866" t="s">
        <v>8332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10">
        <f t="shared" si="116"/>
        <v>0</v>
      </c>
      <c r="P1867">
        <f t="shared" si="117"/>
        <v>2</v>
      </c>
      <c r="Q1867" t="s">
        <v>8330</v>
      </c>
      <c r="R1867" t="s">
        <v>8332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10">
        <f t="shared" si="116"/>
        <v>1</v>
      </c>
      <c r="P1868">
        <f t="shared" si="117"/>
        <v>62.5</v>
      </c>
      <c r="Q1868" t="s">
        <v>8330</v>
      </c>
      <c r="R1868" t="s">
        <v>8332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10">
        <f t="shared" si="116"/>
        <v>0</v>
      </c>
      <c r="P1869">
        <f t="shared" si="117"/>
        <v>10</v>
      </c>
      <c r="Q1869" t="s">
        <v>8330</v>
      </c>
      <c r="R1869" t="s">
        <v>8332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10">
        <f t="shared" si="116"/>
        <v>5</v>
      </c>
      <c r="P1870">
        <f t="shared" si="117"/>
        <v>71.59</v>
      </c>
      <c r="Q1870" t="s">
        <v>8330</v>
      </c>
      <c r="R1870" t="s">
        <v>8332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10">
        <f t="shared" si="116"/>
        <v>0</v>
      </c>
      <c r="P1871">
        <f t="shared" si="117"/>
        <v>0</v>
      </c>
      <c r="Q1871" t="s">
        <v>8330</v>
      </c>
      <c r="R1871" t="s">
        <v>8332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10">
        <f t="shared" si="116"/>
        <v>10</v>
      </c>
      <c r="P1872">
        <f t="shared" si="117"/>
        <v>32.82</v>
      </c>
      <c r="Q1872" t="s">
        <v>8330</v>
      </c>
      <c r="R1872" t="s">
        <v>8332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10">
        <f t="shared" si="116"/>
        <v>72</v>
      </c>
      <c r="P1873">
        <f t="shared" si="117"/>
        <v>49.12</v>
      </c>
      <c r="Q1873" t="s">
        <v>8330</v>
      </c>
      <c r="R1873" t="s">
        <v>8332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10">
        <f t="shared" si="116"/>
        <v>1</v>
      </c>
      <c r="P1874">
        <f t="shared" si="117"/>
        <v>16.309999999999999</v>
      </c>
      <c r="Q1874" t="s">
        <v>8330</v>
      </c>
      <c r="R1874" t="s">
        <v>8332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10">
        <f t="shared" si="116"/>
        <v>0</v>
      </c>
      <c r="P1875">
        <f t="shared" si="117"/>
        <v>18</v>
      </c>
      <c r="Q1875" t="s">
        <v>8330</v>
      </c>
      <c r="R1875" t="s">
        <v>8332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10">
        <f t="shared" si="116"/>
        <v>0</v>
      </c>
      <c r="P1876">
        <f t="shared" si="117"/>
        <v>13</v>
      </c>
      <c r="Q1876" t="s">
        <v>8330</v>
      </c>
      <c r="R1876" t="s">
        <v>8332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10">
        <f t="shared" si="116"/>
        <v>1</v>
      </c>
      <c r="P1877">
        <f t="shared" si="117"/>
        <v>17</v>
      </c>
      <c r="Q1877" t="s">
        <v>8330</v>
      </c>
      <c r="R1877" t="s">
        <v>8332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10">
        <f t="shared" si="116"/>
        <v>0</v>
      </c>
      <c r="P1878">
        <f t="shared" si="117"/>
        <v>0</v>
      </c>
      <c r="Q1878" t="s">
        <v>8330</v>
      </c>
      <c r="R1878" t="s">
        <v>8332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10">
        <f t="shared" si="116"/>
        <v>0</v>
      </c>
      <c r="P1879">
        <f t="shared" si="117"/>
        <v>0</v>
      </c>
      <c r="Q1879" t="s">
        <v>8330</v>
      </c>
      <c r="R1879" t="s">
        <v>8332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10">
        <f t="shared" si="116"/>
        <v>0</v>
      </c>
      <c r="P1880">
        <f t="shared" si="117"/>
        <v>0</v>
      </c>
      <c r="Q1880" t="s">
        <v>8330</v>
      </c>
      <c r="R1880" t="s">
        <v>8332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10">
        <f t="shared" si="116"/>
        <v>0</v>
      </c>
      <c r="P1881">
        <f t="shared" si="117"/>
        <v>3</v>
      </c>
      <c r="Q1881" t="s">
        <v>8330</v>
      </c>
      <c r="R1881" t="s">
        <v>8332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10">
        <f t="shared" si="116"/>
        <v>20</v>
      </c>
      <c r="P1882">
        <f t="shared" si="117"/>
        <v>41.83</v>
      </c>
      <c r="Q1882" t="s">
        <v>8330</v>
      </c>
      <c r="R1882" t="s">
        <v>8332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10">
        <f t="shared" si="116"/>
        <v>173</v>
      </c>
      <c r="P1883">
        <f t="shared" si="117"/>
        <v>49.34</v>
      </c>
      <c r="Q1883" t="s">
        <v>8322</v>
      </c>
      <c r="R1883" t="s">
        <v>8326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10">
        <f t="shared" si="116"/>
        <v>101</v>
      </c>
      <c r="P1884">
        <f t="shared" si="117"/>
        <v>41.73</v>
      </c>
      <c r="Q1884" t="s">
        <v>8322</v>
      </c>
      <c r="R1884" t="s">
        <v>8326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10">
        <f t="shared" si="116"/>
        <v>105</v>
      </c>
      <c r="P1885">
        <f t="shared" si="117"/>
        <v>32.72</v>
      </c>
      <c r="Q1885" t="s">
        <v>8322</v>
      </c>
      <c r="R1885" t="s">
        <v>8326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10">
        <f t="shared" si="116"/>
        <v>135</v>
      </c>
      <c r="P1886">
        <f t="shared" si="117"/>
        <v>51.96</v>
      </c>
      <c r="Q1886" t="s">
        <v>8322</v>
      </c>
      <c r="R1886" t="s">
        <v>8326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10">
        <f t="shared" si="116"/>
        <v>116</v>
      </c>
      <c r="P1887">
        <f t="shared" si="117"/>
        <v>50.69</v>
      </c>
      <c r="Q1887" t="s">
        <v>8322</v>
      </c>
      <c r="R1887" t="s">
        <v>8326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10">
        <f t="shared" si="116"/>
        <v>102</v>
      </c>
      <c r="P1888">
        <f t="shared" si="117"/>
        <v>42.24</v>
      </c>
      <c r="Q1888" t="s">
        <v>8322</v>
      </c>
      <c r="R1888" t="s">
        <v>8326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10">
        <f t="shared" si="116"/>
        <v>111</v>
      </c>
      <c r="P1889">
        <f t="shared" si="117"/>
        <v>416.88</v>
      </c>
      <c r="Q1889" t="s">
        <v>8322</v>
      </c>
      <c r="R1889" t="s">
        <v>8326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10">
        <f t="shared" si="116"/>
        <v>166</v>
      </c>
      <c r="P1890">
        <f t="shared" si="117"/>
        <v>46.65</v>
      </c>
      <c r="Q1890" t="s">
        <v>8322</v>
      </c>
      <c r="R1890" t="s">
        <v>8326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10">
        <f t="shared" si="116"/>
        <v>107</v>
      </c>
      <c r="P1891">
        <f t="shared" si="117"/>
        <v>48.45</v>
      </c>
      <c r="Q1891" t="s">
        <v>8322</v>
      </c>
      <c r="R1891" t="s">
        <v>8326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10">
        <f t="shared" si="116"/>
        <v>145</v>
      </c>
      <c r="P1892">
        <f t="shared" si="117"/>
        <v>70.53</v>
      </c>
      <c r="Q1892" t="s">
        <v>8322</v>
      </c>
      <c r="R1892" t="s">
        <v>8326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10">
        <f t="shared" si="116"/>
        <v>106</v>
      </c>
      <c r="P1893">
        <f t="shared" si="117"/>
        <v>87.96</v>
      </c>
      <c r="Q1893" t="s">
        <v>8322</v>
      </c>
      <c r="R1893" t="s">
        <v>8326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10">
        <f t="shared" si="116"/>
        <v>137</v>
      </c>
      <c r="P1894">
        <f t="shared" si="117"/>
        <v>26.27</v>
      </c>
      <c r="Q1894" t="s">
        <v>8322</v>
      </c>
      <c r="R1894" t="s">
        <v>8326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10">
        <f t="shared" si="116"/>
        <v>104</v>
      </c>
      <c r="P1895">
        <f t="shared" si="117"/>
        <v>57.78</v>
      </c>
      <c r="Q1895" t="s">
        <v>8322</v>
      </c>
      <c r="R1895" t="s">
        <v>8326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10">
        <f t="shared" si="116"/>
        <v>115</v>
      </c>
      <c r="P1896">
        <f t="shared" si="117"/>
        <v>57.25</v>
      </c>
      <c r="Q1896" t="s">
        <v>8322</v>
      </c>
      <c r="R1896" t="s">
        <v>8326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10">
        <f t="shared" si="116"/>
        <v>102</v>
      </c>
      <c r="P1897">
        <f t="shared" si="117"/>
        <v>196.34</v>
      </c>
      <c r="Q1897" t="s">
        <v>8322</v>
      </c>
      <c r="R1897" t="s">
        <v>8326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10">
        <f t="shared" si="116"/>
        <v>124</v>
      </c>
      <c r="P1898">
        <f t="shared" si="117"/>
        <v>43</v>
      </c>
      <c r="Q1898" t="s">
        <v>8322</v>
      </c>
      <c r="R1898" t="s">
        <v>8326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10">
        <f t="shared" si="116"/>
        <v>102</v>
      </c>
      <c r="P1899">
        <f t="shared" si="117"/>
        <v>35.549999999999997</v>
      </c>
      <c r="Q1899" t="s">
        <v>8322</v>
      </c>
      <c r="R1899" t="s">
        <v>8326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10">
        <f t="shared" si="116"/>
        <v>145</v>
      </c>
      <c r="P1900">
        <f t="shared" si="117"/>
        <v>68.81</v>
      </c>
      <c r="Q1900" t="s">
        <v>8322</v>
      </c>
      <c r="R1900" t="s">
        <v>8326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10">
        <f t="shared" si="116"/>
        <v>133</v>
      </c>
      <c r="P1901">
        <f t="shared" si="117"/>
        <v>28.57</v>
      </c>
      <c r="Q1901" t="s">
        <v>8322</v>
      </c>
      <c r="R1901" t="s">
        <v>8326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10">
        <f t="shared" si="116"/>
        <v>109</v>
      </c>
      <c r="P1902">
        <f t="shared" si="117"/>
        <v>50.63</v>
      </c>
      <c r="Q1902" t="s">
        <v>8322</v>
      </c>
      <c r="R1902" t="s">
        <v>8326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10">
        <f t="shared" si="116"/>
        <v>3</v>
      </c>
      <c r="P1903">
        <f t="shared" si="117"/>
        <v>106.8</v>
      </c>
      <c r="Q1903" t="s">
        <v>8316</v>
      </c>
      <c r="R1903" t="s">
        <v>8345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10">
        <f t="shared" si="116"/>
        <v>1</v>
      </c>
      <c r="P1904">
        <f t="shared" si="117"/>
        <v>4</v>
      </c>
      <c r="Q1904" t="s">
        <v>8316</v>
      </c>
      <c r="R1904" t="s">
        <v>8345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10">
        <f t="shared" si="116"/>
        <v>47</v>
      </c>
      <c r="P1905">
        <f t="shared" si="117"/>
        <v>34.1</v>
      </c>
      <c r="Q1905" t="s">
        <v>8316</v>
      </c>
      <c r="R1905" t="s">
        <v>8345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10">
        <f t="shared" si="116"/>
        <v>0</v>
      </c>
      <c r="P1906">
        <f t="shared" si="117"/>
        <v>25</v>
      </c>
      <c r="Q1906" t="s">
        <v>8316</v>
      </c>
      <c r="R1906" t="s">
        <v>8345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10">
        <f t="shared" si="116"/>
        <v>0</v>
      </c>
      <c r="P1907">
        <f t="shared" si="117"/>
        <v>10.5</v>
      </c>
      <c r="Q1907" t="s">
        <v>8316</v>
      </c>
      <c r="R1907" t="s">
        <v>8345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10">
        <f t="shared" si="116"/>
        <v>43</v>
      </c>
      <c r="P1908">
        <f t="shared" si="117"/>
        <v>215.96</v>
      </c>
      <c r="Q1908" t="s">
        <v>8316</v>
      </c>
      <c r="R1908" t="s">
        <v>8345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10">
        <f t="shared" si="116"/>
        <v>0</v>
      </c>
      <c r="P1909">
        <f t="shared" si="117"/>
        <v>21.25</v>
      </c>
      <c r="Q1909" t="s">
        <v>8316</v>
      </c>
      <c r="R1909" t="s">
        <v>8345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10">
        <f t="shared" si="116"/>
        <v>2</v>
      </c>
      <c r="P1910">
        <f t="shared" si="117"/>
        <v>108.25</v>
      </c>
      <c r="Q1910" t="s">
        <v>8316</v>
      </c>
      <c r="R1910" t="s">
        <v>8345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10">
        <f t="shared" si="116"/>
        <v>14</v>
      </c>
      <c r="P1911">
        <f t="shared" si="117"/>
        <v>129.97</v>
      </c>
      <c r="Q1911" t="s">
        <v>8316</v>
      </c>
      <c r="R1911" t="s">
        <v>8345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10">
        <f t="shared" si="116"/>
        <v>39</v>
      </c>
      <c r="P1912">
        <f t="shared" si="117"/>
        <v>117.49</v>
      </c>
      <c r="Q1912" t="s">
        <v>8316</v>
      </c>
      <c r="R1912" t="s">
        <v>8345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10">
        <f t="shared" si="116"/>
        <v>0</v>
      </c>
      <c r="P1913">
        <f t="shared" si="117"/>
        <v>10</v>
      </c>
      <c r="Q1913" t="s">
        <v>8316</v>
      </c>
      <c r="R1913" t="s">
        <v>8345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10">
        <f t="shared" si="116"/>
        <v>59</v>
      </c>
      <c r="P1914">
        <f t="shared" si="117"/>
        <v>70.599999999999994</v>
      </c>
      <c r="Q1914" t="s">
        <v>8316</v>
      </c>
      <c r="R1914" t="s">
        <v>8345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10">
        <f t="shared" si="116"/>
        <v>1</v>
      </c>
      <c r="P1915">
        <f t="shared" si="117"/>
        <v>24.5</v>
      </c>
      <c r="Q1915" t="s">
        <v>8316</v>
      </c>
      <c r="R1915" t="s">
        <v>8345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10">
        <f t="shared" si="116"/>
        <v>9</v>
      </c>
      <c r="P1916">
        <f t="shared" si="117"/>
        <v>30</v>
      </c>
      <c r="Q1916" t="s">
        <v>8316</v>
      </c>
      <c r="R1916" t="s">
        <v>8345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10">
        <f t="shared" si="116"/>
        <v>2</v>
      </c>
      <c r="P1917">
        <f t="shared" si="117"/>
        <v>2</v>
      </c>
      <c r="Q1917" t="s">
        <v>8316</v>
      </c>
      <c r="R1917" t="s">
        <v>8345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10">
        <f t="shared" si="116"/>
        <v>1</v>
      </c>
      <c r="P1918">
        <f t="shared" si="117"/>
        <v>17</v>
      </c>
      <c r="Q1918" t="s">
        <v>8316</v>
      </c>
      <c r="R1918" t="s">
        <v>8345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10">
        <f t="shared" si="116"/>
        <v>53</v>
      </c>
      <c r="P1919">
        <f t="shared" si="117"/>
        <v>2928.93</v>
      </c>
      <c r="Q1919" t="s">
        <v>8316</v>
      </c>
      <c r="R1919" t="s">
        <v>8345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10">
        <f t="shared" si="116"/>
        <v>1</v>
      </c>
      <c r="P1920">
        <f t="shared" si="117"/>
        <v>28.89</v>
      </c>
      <c r="Q1920" t="s">
        <v>8316</v>
      </c>
      <c r="R1920" t="s">
        <v>8345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10">
        <f t="shared" si="116"/>
        <v>47</v>
      </c>
      <c r="P1921">
        <f t="shared" si="117"/>
        <v>29.63</v>
      </c>
      <c r="Q1921" t="s">
        <v>8316</v>
      </c>
      <c r="R1921" t="s">
        <v>8345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10">
        <f t="shared" si="116"/>
        <v>43</v>
      </c>
      <c r="P1922">
        <f t="shared" si="117"/>
        <v>40.98</v>
      </c>
      <c r="Q1922" t="s">
        <v>8316</v>
      </c>
      <c r="R1922" t="s">
        <v>8345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10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8322</v>
      </c>
      <c r="R1923" t="s">
        <v>8326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10">
        <f t="shared" si="120"/>
        <v>116</v>
      </c>
      <c r="P1924">
        <f t="shared" si="121"/>
        <v>36.11</v>
      </c>
      <c r="Q1924" t="s">
        <v>8322</v>
      </c>
      <c r="R1924" t="s">
        <v>8326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10">
        <f t="shared" si="120"/>
        <v>241</v>
      </c>
      <c r="P1925">
        <f t="shared" si="121"/>
        <v>23.15</v>
      </c>
      <c r="Q1925" t="s">
        <v>8322</v>
      </c>
      <c r="R1925" t="s">
        <v>8326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10">
        <f t="shared" si="120"/>
        <v>114</v>
      </c>
      <c r="P1926">
        <f t="shared" si="121"/>
        <v>104</v>
      </c>
      <c r="Q1926" t="s">
        <v>8322</v>
      </c>
      <c r="R1926" t="s">
        <v>8326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10">
        <f t="shared" si="120"/>
        <v>110</v>
      </c>
      <c r="P1927">
        <f t="shared" si="121"/>
        <v>31.83</v>
      </c>
      <c r="Q1927" t="s">
        <v>8322</v>
      </c>
      <c r="R1927" t="s">
        <v>8326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10">
        <f t="shared" si="120"/>
        <v>195</v>
      </c>
      <c r="P1928">
        <f t="shared" si="121"/>
        <v>27.39</v>
      </c>
      <c r="Q1928" t="s">
        <v>8322</v>
      </c>
      <c r="R1928" t="s">
        <v>8326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10">
        <f t="shared" si="120"/>
        <v>103</v>
      </c>
      <c r="P1929">
        <f t="shared" si="121"/>
        <v>56.36</v>
      </c>
      <c r="Q1929" t="s">
        <v>8322</v>
      </c>
      <c r="R1929" t="s">
        <v>8326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10">
        <f t="shared" si="120"/>
        <v>103</v>
      </c>
      <c r="P1930">
        <f t="shared" si="121"/>
        <v>77.349999999999994</v>
      </c>
      <c r="Q1930" t="s">
        <v>8322</v>
      </c>
      <c r="R1930" t="s">
        <v>8326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10">
        <f t="shared" si="120"/>
        <v>100</v>
      </c>
      <c r="P1931">
        <f t="shared" si="121"/>
        <v>42.8</v>
      </c>
      <c r="Q1931" t="s">
        <v>8322</v>
      </c>
      <c r="R1931" t="s">
        <v>8326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10">
        <f t="shared" si="120"/>
        <v>127</v>
      </c>
      <c r="P1932">
        <f t="shared" si="121"/>
        <v>48.85</v>
      </c>
      <c r="Q1932" t="s">
        <v>8322</v>
      </c>
      <c r="R1932" t="s">
        <v>8326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10">
        <f t="shared" si="120"/>
        <v>121</v>
      </c>
      <c r="P1933">
        <f t="shared" si="121"/>
        <v>48.24</v>
      </c>
      <c r="Q1933" t="s">
        <v>8322</v>
      </c>
      <c r="R1933" t="s">
        <v>8326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10">
        <f t="shared" si="120"/>
        <v>107</v>
      </c>
      <c r="P1934">
        <f t="shared" si="121"/>
        <v>70.209999999999994</v>
      </c>
      <c r="Q1934" t="s">
        <v>8322</v>
      </c>
      <c r="R1934" t="s">
        <v>8326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10">
        <f t="shared" si="120"/>
        <v>172</v>
      </c>
      <c r="P1935">
        <f t="shared" si="121"/>
        <v>94.05</v>
      </c>
      <c r="Q1935" t="s">
        <v>8322</v>
      </c>
      <c r="R1935" t="s">
        <v>8326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10">
        <f t="shared" si="120"/>
        <v>124</v>
      </c>
      <c r="P1936">
        <f t="shared" si="121"/>
        <v>80.27</v>
      </c>
      <c r="Q1936" t="s">
        <v>8322</v>
      </c>
      <c r="R1936" t="s">
        <v>8326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10">
        <f t="shared" si="120"/>
        <v>108</v>
      </c>
      <c r="P1937">
        <f t="shared" si="121"/>
        <v>54.2</v>
      </c>
      <c r="Q1937" t="s">
        <v>8322</v>
      </c>
      <c r="R1937" t="s">
        <v>8326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10">
        <f t="shared" si="120"/>
        <v>117</v>
      </c>
      <c r="P1938">
        <f t="shared" si="121"/>
        <v>60.27</v>
      </c>
      <c r="Q1938" t="s">
        <v>8322</v>
      </c>
      <c r="R1938" t="s">
        <v>8326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10">
        <f t="shared" si="120"/>
        <v>187</v>
      </c>
      <c r="P1939">
        <f t="shared" si="121"/>
        <v>38.74</v>
      </c>
      <c r="Q1939" t="s">
        <v>8322</v>
      </c>
      <c r="R1939" t="s">
        <v>8326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10">
        <f t="shared" si="120"/>
        <v>116</v>
      </c>
      <c r="P1940">
        <f t="shared" si="121"/>
        <v>152.54</v>
      </c>
      <c r="Q1940" t="s">
        <v>8322</v>
      </c>
      <c r="R1940" t="s">
        <v>8326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10">
        <f t="shared" si="120"/>
        <v>111</v>
      </c>
      <c r="P1941">
        <f t="shared" si="121"/>
        <v>115.31</v>
      </c>
      <c r="Q1941" t="s">
        <v>8322</v>
      </c>
      <c r="R1941" t="s">
        <v>8326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10">
        <f t="shared" si="120"/>
        <v>171</v>
      </c>
      <c r="P1942">
        <f t="shared" si="121"/>
        <v>35.840000000000003</v>
      </c>
      <c r="Q1942" t="s">
        <v>8322</v>
      </c>
      <c r="R1942" t="s">
        <v>8326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10">
        <f t="shared" si="120"/>
        <v>126</v>
      </c>
      <c r="P1943">
        <f t="shared" si="121"/>
        <v>64.569999999999993</v>
      </c>
      <c r="Q1943" t="s">
        <v>8316</v>
      </c>
      <c r="R1943" t="s">
        <v>8346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10">
        <f t="shared" si="120"/>
        <v>138</v>
      </c>
      <c r="P1944">
        <f t="shared" si="121"/>
        <v>87.44</v>
      </c>
      <c r="Q1944" t="s">
        <v>8316</v>
      </c>
      <c r="R1944" t="s">
        <v>8346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10">
        <f t="shared" si="120"/>
        <v>1705</v>
      </c>
      <c r="P1945">
        <f t="shared" si="121"/>
        <v>68.819999999999993</v>
      </c>
      <c r="Q1945" t="s">
        <v>8316</v>
      </c>
      <c r="R1945" t="s">
        <v>8346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10">
        <f t="shared" si="120"/>
        <v>788</v>
      </c>
      <c r="P1946">
        <f t="shared" si="121"/>
        <v>176.2</v>
      </c>
      <c r="Q1946" t="s">
        <v>8316</v>
      </c>
      <c r="R1946" t="s">
        <v>8346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10">
        <f t="shared" si="120"/>
        <v>348</v>
      </c>
      <c r="P1947">
        <f t="shared" si="121"/>
        <v>511.79</v>
      </c>
      <c r="Q1947" t="s">
        <v>8316</v>
      </c>
      <c r="R1947" t="s">
        <v>8346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10">
        <f t="shared" si="120"/>
        <v>150</v>
      </c>
      <c r="P1948">
        <f t="shared" si="121"/>
        <v>160.44</v>
      </c>
      <c r="Q1948" t="s">
        <v>8316</v>
      </c>
      <c r="R1948" t="s">
        <v>8346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10">
        <f t="shared" si="120"/>
        <v>101</v>
      </c>
      <c r="P1949">
        <f t="shared" si="121"/>
        <v>35</v>
      </c>
      <c r="Q1949" t="s">
        <v>8316</v>
      </c>
      <c r="R1949" t="s">
        <v>8346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10">
        <f t="shared" si="120"/>
        <v>800</v>
      </c>
      <c r="P1950">
        <f t="shared" si="121"/>
        <v>188.51</v>
      </c>
      <c r="Q1950" t="s">
        <v>8316</v>
      </c>
      <c r="R1950" t="s">
        <v>8346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10">
        <f t="shared" si="120"/>
        <v>106</v>
      </c>
      <c r="P1951">
        <f t="shared" si="121"/>
        <v>56.2</v>
      </c>
      <c r="Q1951" t="s">
        <v>8316</v>
      </c>
      <c r="R1951" t="s">
        <v>8346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10">
        <f t="shared" si="120"/>
        <v>201</v>
      </c>
      <c r="P1952">
        <f t="shared" si="121"/>
        <v>51.31</v>
      </c>
      <c r="Q1952" t="s">
        <v>8316</v>
      </c>
      <c r="R1952" t="s">
        <v>8346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10">
        <f t="shared" si="120"/>
        <v>212</v>
      </c>
      <c r="P1953">
        <f t="shared" si="121"/>
        <v>127.36</v>
      </c>
      <c r="Q1953" t="s">
        <v>8316</v>
      </c>
      <c r="R1953" t="s">
        <v>8346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0">
        <f t="shared" si="120"/>
        <v>198</v>
      </c>
      <c r="P1954">
        <f t="shared" si="121"/>
        <v>101.86</v>
      </c>
      <c r="Q1954" t="s">
        <v>8316</v>
      </c>
      <c r="R1954" t="s">
        <v>8346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10">
        <f t="shared" si="120"/>
        <v>226</v>
      </c>
      <c r="P1955">
        <f t="shared" si="121"/>
        <v>230.56</v>
      </c>
      <c r="Q1955" t="s">
        <v>8316</v>
      </c>
      <c r="R1955" t="s">
        <v>8346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10">
        <f t="shared" si="120"/>
        <v>699</v>
      </c>
      <c r="P1956">
        <f t="shared" si="121"/>
        <v>842.11</v>
      </c>
      <c r="Q1956" t="s">
        <v>8316</v>
      </c>
      <c r="R1956" t="s">
        <v>8346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10">
        <f t="shared" si="120"/>
        <v>399</v>
      </c>
      <c r="P1957">
        <f t="shared" si="121"/>
        <v>577.28</v>
      </c>
      <c r="Q1957" t="s">
        <v>8316</v>
      </c>
      <c r="R1957" t="s">
        <v>8346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10">
        <f t="shared" si="120"/>
        <v>294</v>
      </c>
      <c r="P1958">
        <f t="shared" si="121"/>
        <v>483.34</v>
      </c>
      <c r="Q1958" t="s">
        <v>8316</v>
      </c>
      <c r="R1958" t="s">
        <v>8346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10">
        <f t="shared" si="120"/>
        <v>168</v>
      </c>
      <c r="P1959">
        <f t="shared" si="121"/>
        <v>76.14</v>
      </c>
      <c r="Q1959" t="s">
        <v>8316</v>
      </c>
      <c r="R1959" t="s">
        <v>8346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10">
        <f t="shared" si="120"/>
        <v>1436</v>
      </c>
      <c r="P1960">
        <f t="shared" si="121"/>
        <v>74.11</v>
      </c>
      <c r="Q1960" t="s">
        <v>8316</v>
      </c>
      <c r="R1960" t="s">
        <v>8346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10">
        <f t="shared" si="120"/>
        <v>157</v>
      </c>
      <c r="P1961">
        <f t="shared" si="121"/>
        <v>36.97</v>
      </c>
      <c r="Q1961" t="s">
        <v>8316</v>
      </c>
      <c r="R1961" t="s">
        <v>8346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10">
        <f t="shared" si="120"/>
        <v>118</v>
      </c>
      <c r="P1962">
        <f t="shared" si="121"/>
        <v>2500.9699999999998</v>
      </c>
      <c r="Q1962" t="s">
        <v>8316</v>
      </c>
      <c r="R1962" t="s">
        <v>8346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10">
        <f t="shared" si="120"/>
        <v>1105</v>
      </c>
      <c r="P1963">
        <f t="shared" si="121"/>
        <v>67.69</v>
      </c>
      <c r="Q1963" t="s">
        <v>8316</v>
      </c>
      <c r="R1963" t="s">
        <v>8346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10">
        <f t="shared" si="120"/>
        <v>193</v>
      </c>
      <c r="P1964">
        <f t="shared" si="121"/>
        <v>63.05</v>
      </c>
      <c r="Q1964" t="s">
        <v>8316</v>
      </c>
      <c r="R1964" t="s">
        <v>8346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0">
        <f t="shared" si="120"/>
        <v>127</v>
      </c>
      <c r="P1965">
        <f t="shared" si="121"/>
        <v>117.6</v>
      </c>
      <c r="Q1965" t="s">
        <v>8316</v>
      </c>
      <c r="R1965" t="s">
        <v>8346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10">
        <f t="shared" si="120"/>
        <v>260</v>
      </c>
      <c r="P1966">
        <f t="shared" si="121"/>
        <v>180.75</v>
      </c>
      <c r="Q1966" t="s">
        <v>8316</v>
      </c>
      <c r="R1966" t="s">
        <v>8346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0">
        <f t="shared" si="120"/>
        <v>262</v>
      </c>
      <c r="P1967">
        <f t="shared" si="121"/>
        <v>127.32</v>
      </c>
      <c r="Q1967" t="s">
        <v>8316</v>
      </c>
      <c r="R1967" t="s">
        <v>8346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10">
        <f t="shared" si="120"/>
        <v>207</v>
      </c>
      <c r="P1968">
        <f t="shared" si="121"/>
        <v>136.63999999999999</v>
      </c>
      <c r="Q1968" t="s">
        <v>8316</v>
      </c>
      <c r="R1968" t="s">
        <v>8346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10">
        <f t="shared" si="120"/>
        <v>370</v>
      </c>
      <c r="P1969">
        <f t="shared" si="121"/>
        <v>182.78</v>
      </c>
      <c r="Q1969" t="s">
        <v>8316</v>
      </c>
      <c r="R1969" t="s">
        <v>8346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10">
        <f t="shared" si="120"/>
        <v>285</v>
      </c>
      <c r="P1970">
        <f t="shared" si="121"/>
        <v>279.38</v>
      </c>
      <c r="Q1970" t="s">
        <v>8316</v>
      </c>
      <c r="R1970" t="s">
        <v>8346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10">
        <f t="shared" si="120"/>
        <v>579</v>
      </c>
      <c r="P1971">
        <f t="shared" si="121"/>
        <v>61.38</v>
      </c>
      <c r="Q1971" t="s">
        <v>8316</v>
      </c>
      <c r="R1971" t="s">
        <v>8346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10">
        <f t="shared" si="120"/>
        <v>1132</v>
      </c>
      <c r="P1972">
        <f t="shared" si="121"/>
        <v>80.73</v>
      </c>
      <c r="Q1972" t="s">
        <v>8316</v>
      </c>
      <c r="R1972" t="s">
        <v>8346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10">
        <f t="shared" si="120"/>
        <v>263</v>
      </c>
      <c r="P1973">
        <f t="shared" si="121"/>
        <v>272.36</v>
      </c>
      <c r="Q1973" t="s">
        <v>8316</v>
      </c>
      <c r="R1973" t="s">
        <v>8346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10">
        <f t="shared" si="120"/>
        <v>674</v>
      </c>
      <c r="P1974">
        <f t="shared" si="121"/>
        <v>70.849999999999994</v>
      </c>
      <c r="Q1974" t="s">
        <v>8316</v>
      </c>
      <c r="R1974" t="s">
        <v>8346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10">
        <f t="shared" si="120"/>
        <v>257</v>
      </c>
      <c r="P1975">
        <f t="shared" si="121"/>
        <v>247.94</v>
      </c>
      <c r="Q1975" t="s">
        <v>8316</v>
      </c>
      <c r="R1975" t="s">
        <v>8346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10">
        <f t="shared" si="120"/>
        <v>375</v>
      </c>
      <c r="P1976">
        <f t="shared" si="121"/>
        <v>186.81</v>
      </c>
      <c r="Q1976" t="s">
        <v>8316</v>
      </c>
      <c r="R1976" t="s">
        <v>8346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10">
        <f t="shared" si="120"/>
        <v>209</v>
      </c>
      <c r="P1977">
        <f t="shared" si="121"/>
        <v>131.99</v>
      </c>
      <c r="Q1977" t="s">
        <v>8316</v>
      </c>
      <c r="R1977" t="s">
        <v>8346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10">
        <f t="shared" si="120"/>
        <v>347</v>
      </c>
      <c r="P1978">
        <f t="shared" si="121"/>
        <v>29.31</v>
      </c>
      <c r="Q1978" t="s">
        <v>8316</v>
      </c>
      <c r="R1978" t="s">
        <v>8346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10">
        <f t="shared" si="120"/>
        <v>402</v>
      </c>
      <c r="P1979">
        <f t="shared" si="121"/>
        <v>245.02</v>
      </c>
      <c r="Q1979" t="s">
        <v>8316</v>
      </c>
      <c r="R1979" t="s">
        <v>8346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10">
        <f t="shared" si="120"/>
        <v>1027</v>
      </c>
      <c r="P1980">
        <f t="shared" si="121"/>
        <v>1323.25</v>
      </c>
      <c r="Q1980" t="s">
        <v>8316</v>
      </c>
      <c r="R1980" t="s">
        <v>8346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10">
        <f t="shared" si="120"/>
        <v>115</v>
      </c>
      <c r="P1981">
        <f t="shared" si="121"/>
        <v>282.66000000000003</v>
      </c>
      <c r="Q1981" t="s">
        <v>8316</v>
      </c>
      <c r="R1981" t="s">
        <v>8346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0">
        <f t="shared" si="120"/>
        <v>355</v>
      </c>
      <c r="P1982">
        <f t="shared" si="121"/>
        <v>91.21</v>
      </c>
      <c r="Q1982" t="s">
        <v>8316</v>
      </c>
      <c r="R1982" t="s">
        <v>8346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10">
        <f t="shared" si="120"/>
        <v>5</v>
      </c>
      <c r="P1983">
        <f t="shared" si="121"/>
        <v>31.75</v>
      </c>
      <c r="Q1983" t="s">
        <v>8335</v>
      </c>
      <c r="R1983" t="s">
        <v>8347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10">
        <f t="shared" si="120"/>
        <v>0</v>
      </c>
      <c r="P1984">
        <f t="shared" si="121"/>
        <v>0</v>
      </c>
      <c r="Q1984" t="s">
        <v>8335</v>
      </c>
      <c r="R1984" t="s">
        <v>8347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10">
        <f t="shared" si="120"/>
        <v>4</v>
      </c>
      <c r="P1985">
        <f t="shared" si="121"/>
        <v>88.69</v>
      </c>
      <c r="Q1985" t="s">
        <v>8335</v>
      </c>
      <c r="R1985" t="s">
        <v>8347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10">
        <f t="shared" si="120"/>
        <v>21</v>
      </c>
      <c r="P1986">
        <f t="shared" si="121"/>
        <v>453.14</v>
      </c>
      <c r="Q1986" t="s">
        <v>8335</v>
      </c>
      <c r="R1986" t="s">
        <v>8347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10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8335</v>
      </c>
      <c r="R1987" t="s">
        <v>8347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10">
        <f t="shared" si="124"/>
        <v>0</v>
      </c>
      <c r="P1988">
        <f t="shared" si="125"/>
        <v>1</v>
      </c>
      <c r="Q1988" t="s">
        <v>8335</v>
      </c>
      <c r="R1988" t="s">
        <v>8347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10">
        <f t="shared" si="124"/>
        <v>42</v>
      </c>
      <c r="P1989">
        <f t="shared" si="125"/>
        <v>83.43</v>
      </c>
      <c r="Q1989" t="s">
        <v>8335</v>
      </c>
      <c r="R1989" t="s">
        <v>8347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10">
        <f t="shared" si="124"/>
        <v>0</v>
      </c>
      <c r="P1990">
        <f t="shared" si="125"/>
        <v>25</v>
      </c>
      <c r="Q1990" t="s">
        <v>8335</v>
      </c>
      <c r="R1990" t="s">
        <v>8347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10">
        <f t="shared" si="124"/>
        <v>1</v>
      </c>
      <c r="P1991">
        <f t="shared" si="125"/>
        <v>50</v>
      </c>
      <c r="Q1991" t="s">
        <v>8335</v>
      </c>
      <c r="R1991" t="s">
        <v>8347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10">
        <f t="shared" si="124"/>
        <v>17</v>
      </c>
      <c r="P1992">
        <f t="shared" si="125"/>
        <v>101.8</v>
      </c>
      <c r="Q1992" t="s">
        <v>8335</v>
      </c>
      <c r="R1992" t="s">
        <v>8347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10">
        <f t="shared" si="124"/>
        <v>7</v>
      </c>
      <c r="P1993">
        <f t="shared" si="125"/>
        <v>46.67</v>
      </c>
      <c r="Q1993" t="s">
        <v>8335</v>
      </c>
      <c r="R1993" t="s">
        <v>8347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10">
        <f t="shared" si="124"/>
        <v>0</v>
      </c>
      <c r="P1994">
        <f t="shared" si="125"/>
        <v>1</v>
      </c>
      <c r="Q1994" t="s">
        <v>8335</v>
      </c>
      <c r="R1994" t="s">
        <v>8347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10">
        <f t="shared" si="124"/>
        <v>0</v>
      </c>
      <c r="P1995">
        <f t="shared" si="125"/>
        <v>0</v>
      </c>
      <c r="Q1995" t="s">
        <v>8335</v>
      </c>
      <c r="R1995" t="s">
        <v>8347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10">
        <f t="shared" si="124"/>
        <v>0</v>
      </c>
      <c r="P1996">
        <f t="shared" si="125"/>
        <v>0</v>
      </c>
      <c r="Q1996" t="s">
        <v>8335</v>
      </c>
      <c r="R1996" t="s">
        <v>8347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10">
        <f t="shared" si="124"/>
        <v>8</v>
      </c>
      <c r="P1997">
        <f t="shared" si="125"/>
        <v>26</v>
      </c>
      <c r="Q1997" t="s">
        <v>8335</v>
      </c>
      <c r="R1997" t="s">
        <v>8347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10">
        <f t="shared" si="124"/>
        <v>0</v>
      </c>
      <c r="P1998">
        <f t="shared" si="125"/>
        <v>0</v>
      </c>
      <c r="Q1998" t="s">
        <v>8335</v>
      </c>
      <c r="R1998" t="s">
        <v>8347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10">
        <f t="shared" si="124"/>
        <v>0</v>
      </c>
      <c r="P1999">
        <f t="shared" si="125"/>
        <v>0</v>
      </c>
      <c r="Q1999" t="s">
        <v>8335</v>
      </c>
      <c r="R1999" t="s">
        <v>8347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10">
        <f t="shared" si="124"/>
        <v>26</v>
      </c>
      <c r="P2000">
        <f t="shared" si="125"/>
        <v>218.33</v>
      </c>
      <c r="Q2000" t="s">
        <v>8335</v>
      </c>
      <c r="R2000" t="s">
        <v>8347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10">
        <f t="shared" si="124"/>
        <v>1</v>
      </c>
      <c r="P2001">
        <f t="shared" si="125"/>
        <v>33.71</v>
      </c>
      <c r="Q2001" t="s">
        <v>8335</v>
      </c>
      <c r="R2001" t="s">
        <v>8347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10">
        <f t="shared" si="124"/>
        <v>13</v>
      </c>
      <c r="P2002">
        <f t="shared" si="125"/>
        <v>25</v>
      </c>
      <c r="Q2002" t="s">
        <v>8335</v>
      </c>
      <c r="R2002" t="s">
        <v>8347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10">
        <f t="shared" si="124"/>
        <v>382</v>
      </c>
      <c r="P2003">
        <f t="shared" si="125"/>
        <v>128.38999999999999</v>
      </c>
      <c r="Q2003" t="s">
        <v>8316</v>
      </c>
      <c r="R2003" t="s">
        <v>8346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10">
        <f t="shared" si="124"/>
        <v>217</v>
      </c>
      <c r="P2004">
        <f t="shared" si="125"/>
        <v>78.83</v>
      </c>
      <c r="Q2004" t="s">
        <v>8316</v>
      </c>
      <c r="R2004" t="s">
        <v>8346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0">
        <f t="shared" si="124"/>
        <v>312</v>
      </c>
      <c r="P2005">
        <f t="shared" si="125"/>
        <v>91.76</v>
      </c>
      <c r="Q2005" t="s">
        <v>8316</v>
      </c>
      <c r="R2005" t="s">
        <v>8346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10">
        <f t="shared" si="124"/>
        <v>234</v>
      </c>
      <c r="P2006">
        <f t="shared" si="125"/>
        <v>331.1</v>
      </c>
      <c r="Q2006" t="s">
        <v>8316</v>
      </c>
      <c r="R2006" t="s">
        <v>8346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10">
        <f t="shared" si="124"/>
        <v>124</v>
      </c>
      <c r="P2007">
        <f t="shared" si="125"/>
        <v>194.26</v>
      </c>
      <c r="Q2007" t="s">
        <v>8316</v>
      </c>
      <c r="R2007" t="s">
        <v>8346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10">
        <f t="shared" si="124"/>
        <v>248</v>
      </c>
      <c r="P2008">
        <f t="shared" si="125"/>
        <v>408.98</v>
      </c>
      <c r="Q2008" t="s">
        <v>8316</v>
      </c>
      <c r="R2008" t="s">
        <v>8346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10">
        <f t="shared" si="124"/>
        <v>116</v>
      </c>
      <c r="P2009">
        <f t="shared" si="125"/>
        <v>84.46</v>
      </c>
      <c r="Q2009" t="s">
        <v>8316</v>
      </c>
      <c r="R2009" t="s">
        <v>8346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10">
        <f t="shared" si="124"/>
        <v>117</v>
      </c>
      <c r="P2010">
        <f t="shared" si="125"/>
        <v>44.85</v>
      </c>
      <c r="Q2010" t="s">
        <v>8316</v>
      </c>
      <c r="R2010" t="s">
        <v>8346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10">
        <f t="shared" si="124"/>
        <v>305</v>
      </c>
      <c r="P2011">
        <f t="shared" si="125"/>
        <v>383.36</v>
      </c>
      <c r="Q2011" t="s">
        <v>8316</v>
      </c>
      <c r="R2011" t="s">
        <v>8346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10">
        <f t="shared" si="124"/>
        <v>320</v>
      </c>
      <c r="P2012">
        <f t="shared" si="125"/>
        <v>55.28</v>
      </c>
      <c r="Q2012" t="s">
        <v>8316</v>
      </c>
      <c r="R2012" t="s">
        <v>8346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10">
        <f t="shared" si="124"/>
        <v>820</v>
      </c>
      <c r="P2013">
        <f t="shared" si="125"/>
        <v>422.02</v>
      </c>
      <c r="Q2013" t="s">
        <v>8316</v>
      </c>
      <c r="R2013" t="s">
        <v>8346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10">
        <f t="shared" si="124"/>
        <v>235</v>
      </c>
      <c r="P2014">
        <f t="shared" si="125"/>
        <v>64.180000000000007</v>
      </c>
      <c r="Q2014" t="s">
        <v>8316</v>
      </c>
      <c r="R2014" t="s">
        <v>8346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10">
        <f t="shared" si="124"/>
        <v>495</v>
      </c>
      <c r="P2015">
        <f t="shared" si="125"/>
        <v>173.58</v>
      </c>
      <c r="Q2015" t="s">
        <v>8316</v>
      </c>
      <c r="R2015" t="s">
        <v>8346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0">
        <f t="shared" si="124"/>
        <v>7814</v>
      </c>
      <c r="P2016">
        <f t="shared" si="125"/>
        <v>88.6</v>
      </c>
      <c r="Q2016" t="s">
        <v>8316</v>
      </c>
      <c r="R2016" t="s">
        <v>8346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10">
        <f t="shared" si="124"/>
        <v>113</v>
      </c>
      <c r="P2017">
        <f t="shared" si="125"/>
        <v>50.22</v>
      </c>
      <c r="Q2017" t="s">
        <v>8316</v>
      </c>
      <c r="R2017" t="s">
        <v>8346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10">
        <f t="shared" si="124"/>
        <v>922</v>
      </c>
      <c r="P2018">
        <f t="shared" si="125"/>
        <v>192.39</v>
      </c>
      <c r="Q2018" t="s">
        <v>8316</v>
      </c>
      <c r="R2018" t="s">
        <v>8346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10">
        <f t="shared" si="124"/>
        <v>125</v>
      </c>
      <c r="P2019">
        <f t="shared" si="125"/>
        <v>73.42</v>
      </c>
      <c r="Q2019" t="s">
        <v>8316</v>
      </c>
      <c r="R2019" t="s">
        <v>8346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10">
        <f t="shared" si="124"/>
        <v>102</v>
      </c>
      <c r="P2020">
        <f t="shared" si="125"/>
        <v>147.68</v>
      </c>
      <c r="Q2020" t="s">
        <v>8316</v>
      </c>
      <c r="R2020" t="s">
        <v>8346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0">
        <f t="shared" si="124"/>
        <v>485</v>
      </c>
      <c r="P2021">
        <f t="shared" si="125"/>
        <v>108.97</v>
      </c>
      <c r="Q2021" t="s">
        <v>8316</v>
      </c>
      <c r="R2021" t="s">
        <v>8346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10">
        <f t="shared" si="124"/>
        <v>192</v>
      </c>
      <c r="P2022">
        <f t="shared" si="125"/>
        <v>23.65</v>
      </c>
      <c r="Q2022" t="s">
        <v>8316</v>
      </c>
      <c r="R2022" t="s">
        <v>8346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10">
        <f t="shared" si="124"/>
        <v>281</v>
      </c>
      <c r="P2023">
        <f t="shared" si="125"/>
        <v>147.94999999999999</v>
      </c>
      <c r="Q2023" t="s">
        <v>8316</v>
      </c>
      <c r="R2023" t="s">
        <v>8346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10">
        <f t="shared" si="124"/>
        <v>125</v>
      </c>
      <c r="P2024">
        <f t="shared" si="125"/>
        <v>385.04</v>
      </c>
      <c r="Q2024" t="s">
        <v>8316</v>
      </c>
      <c r="R2024" t="s">
        <v>8346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10">
        <f t="shared" si="124"/>
        <v>161</v>
      </c>
      <c r="P2025">
        <f t="shared" si="125"/>
        <v>457.39</v>
      </c>
      <c r="Q2025" t="s">
        <v>8316</v>
      </c>
      <c r="R2025" t="s">
        <v>8346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10">
        <f t="shared" si="124"/>
        <v>585</v>
      </c>
      <c r="P2026">
        <f t="shared" si="125"/>
        <v>222.99</v>
      </c>
      <c r="Q2026" t="s">
        <v>8316</v>
      </c>
      <c r="R2026" t="s">
        <v>8346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10">
        <f t="shared" si="124"/>
        <v>201</v>
      </c>
      <c r="P2027">
        <f t="shared" si="125"/>
        <v>220.74</v>
      </c>
      <c r="Q2027" t="s">
        <v>8316</v>
      </c>
      <c r="R2027" t="s">
        <v>8346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10">
        <f t="shared" si="124"/>
        <v>133</v>
      </c>
      <c r="P2028">
        <f t="shared" si="125"/>
        <v>73.5</v>
      </c>
      <c r="Q2028" t="s">
        <v>8316</v>
      </c>
      <c r="R2028" t="s">
        <v>8346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10">
        <f t="shared" si="124"/>
        <v>120</v>
      </c>
      <c r="P2029">
        <f t="shared" si="125"/>
        <v>223.1</v>
      </c>
      <c r="Q2029" t="s">
        <v>8316</v>
      </c>
      <c r="R2029" t="s">
        <v>8346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10">
        <f t="shared" si="124"/>
        <v>126</v>
      </c>
      <c r="P2030">
        <f t="shared" si="125"/>
        <v>47.91</v>
      </c>
      <c r="Q2030" t="s">
        <v>8316</v>
      </c>
      <c r="R2030" t="s">
        <v>8346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0">
        <f t="shared" si="124"/>
        <v>361</v>
      </c>
      <c r="P2031">
        <f t="shared" si="125"/>
        <v>96.06</v>
      </c>
      <c r="Q2031" t="s">
        <v>8316</v>
      </c>
      <c r="R2031" t="s">
        <v>8346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0">
        <f t="shared" si="124"/>
        <v>226</v>
      </c>
      <c r="P2032">
        <f t="shared" si="125"/>
        <v>118.61</v>
      </c>
      <c r="Q2032" t="s">
        <v>8316</v>
      </c>
      <c r="R2032" t="s">
        <v>8346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0">
        <f t="shared" si="124"/>
        <v>120</v>
      </c>
      <c r="P2033">
        <f t="shared" si="125"/>
        <v>118.45</v>
      </c>
      <c r="Q2033" t="s">
        <v>8316</v>
      </c>
      <c r="R2033" t="s">
        <v>8346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10">
        <f t="shared" si="124"/>
        <v>304</v>
      </c>
      <c r="P2034">
        <f t="shared" si="125"/>
        <v>143.21</v>
      </c>
      <c r="Q2034" t="s">
        <v>8316</v>
      </c>
      <c r="R2034" t="s">
        <v>8346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10">
        <f t="shared" si="124"/>
        <v>179</v>
      </c>
      <c r="P2035">
        <f t="shared" si="125"/>
        <v>282.72000000000003</v>
      </c>
      <c r="Q2035" t="s">
        <v>8316</v>
      </c>
      <c r="R2035" t="s">
        <v>8346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10">
        <f t="shared" si="124"/>
        <v>387</v>
      </c>
      <c r="P2036">
        <f t="shared" si="125"/>
        <v>593.94000000000005</v>
      </c>
      <c r="Q2036" t="s">
        <v>8316</v>
      </c>
      <c r="R2036" t="s">
        <v>8346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10">
        <f t="shared" si="124"/>
        <v>211</v>
      </c>
      <c r="P2037">
        <f t="shared" si="125"/>
        <v>262.16000000000003</v>
      </c>
      <c r="Q2037" t="s">
        <v>8316</v>
      </c>
      <c r="R2037" t="s">
        <v>8346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10">
        <f t="shared" si="124"/>
        <v>132</v>
      </c>
      <c r="P2038">
        <f t="shared" si="125"/>
        <v>46.58</v>
      </c>
      <c r="Q2038" t="s">
        <v>8316</v>
      </c>
      <c r="R2038" t="s">
        <v>8346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10">
        <f t="shared" si="124"/>
        <v>300</v>
      </c>
      <c r="P2039">
        <f t="shared" si="125"/>
        <v>70.040000000000006</v>
      </c>
      <c r="Q2039" t="s">
        <v>8316</v>
      </c>
      <c r="R2039" t="s">
        <v>8346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10">
        <f t="shared" si="124"/>
        <v>421</v>
      </c>
      <c r="P2040">
        <f t="shared" si="125"/>
        <v>164.91</v>
      </c>
      <c r="Q2040" t="s">
        <v>8316</v>
      </c>
      <c r="R2040" t="s">
        <v>8346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10">
        <f t="shared" si="124"/>
        <v>136</v>
      </c>
      <c r="P2041">
        <f t="shared" si="125"/>
        <v>449.26</v>
      </c>
      <c r="Q2041" t="s">
        <v>8316</v>
      </c>
      <c r="R2041" t="s">
        <v>8346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10">
        <f t="shared" si="124"/>
        <v>248</v>
      </c>
      <c r="P2042">
        <f t="shared" si="125"/>
        <v>27.47</v>
      </c>
      <c r="Q2042" t="s">
        <v>8316</v>
      </c>
      <c r="R2042" t="s">
        <v>8346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10">
        <f t="shared" si="124"/>
        <v>182</v>
      </c>
      <c r="P2043">
        <f t="shared" si="125"/>
        <v>143.97999999999999</v>
      </c>
      <c r="Q2043" t="s">
        <v>8316</v>
      </c>
      <c r="R2043" t="s">
        <v>8346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0">
        <f t="shared" si="124"/>
        <v>124</v>
      </c>
      <c r="P2044">
        <f t="shared" si="125"/>
        <v>88.24</v>
      </c>
      <c r="Q2044" t="s">
        <v>8316</v>
      </c>
      <c r="R2044" t="s">
        <v>8346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10">
        <f t="shared" si="124"/>
        <v>506</v>
      </c>
      <c r="P2045">
        <f t="shared" si="125"/>
        <v>36.33</v>
      </c>
      <c r="Q2045" t="s">
        <v>8316</v>
      </c>
      <c r="R2045" t="s">
        <v>8346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0">
        <f t="shared" si="124"/>
        <v>108</v>
      </c>
      <c r="P2046">
        <f t="shared" si="125"/>
        <v>90.18</v>
      </c>
      <c r="Q2046" t="s">
        <v>8316</v>
      </c>
      <c r="R2046" t="s">
        <v>8346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10">
        <f t="shared" si="124"/>
        <v>819</v>
      </c>
      <c r="P2047">
        <f t="shared" si="125"/>
        <v>152.62</v>
      </c>
      <c r="Q2047" t="s">
        <v>8316</v>
      </c>
      <c r="R2047" t="s">
        <v>8346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10">
        <f t="shared" si="124"/>
        <v>121</v>
      </c>
      <c r="P2048">
        <f t="shared" si="125"/>
        <v>55.81</v>
      </c>
      <c r="Q2048" t="s">
        <v>8316</v>
      </c>
      <c r="R2048" t="s">
        <v>8346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10">
        <f t="shared" si="124"/>
        <v>103</v>
      </c>
      <c r="P2049">
        <f t="shared" si="125"/>
        <v>227.85</v>
      </c>
      <c r="Q2049" t="s">
        <v>8316</v>
      </c>
      <c r="R2049" t="s">
        <v>8346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0">
        <f t="shared" si="124"/>
        <v>148</v>
      </c>
      <c r="P2050">
        <f t="shared" si="125"/>
        <v>91.83</v>
      </c>
      <c r="Q2050" t="s">
        <v>8316</v>
      </c>
      <c r="R2050" t="s">
        <v>8346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10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8316</v>
      </c>
      <c r="R2051" t="s">
        <v>8346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10">
        <f t="shared" si="128"/>
        <v>473</v>
      </c>
      <c r="P2052">
        <f t="shared" si="129"/>
        <v>278.39</v>
      </c>
      <c r="Q2052" t="s">
        <v>8316</v>
      </c>
      <c r="R2052" t="s">
        <v>8346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10">
        <f t="shared" si="128"/>
        <v>130</v>
      </c>
      <c r="P2053">
        <f t="shared" si="129"/>
        <v>43.1</v>
      </c>
      <c r="Q2053" t="s">
        <v>8316</v>
      </c>
      <c r="R2053" t="s">
        <v>8346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10">
        <f t="shared" si="128"/>
        <v>353</v>
      </c>
      <c r="P2054">
        <f t="shared" si="129"/>
        <v>326.29000000000002</v>
      </c>
      <c r="Q2054" t="s">
        <v>8316</v>
      </c>
      <c r="R2054" t="s">
        <v>8346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10">
        <f t="shared" si="128"/>
        <v>101</v>
      </c>
      <c r="P2055">
        <f t="shared" si="129"/>
        <v>41.74</v>
      </c>
      <c r="Q2055" t="s">
        <v>8316</v>
      </c>
      <c r="R2055" t="s">
        <v>8346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10">
        <f t="shared" si="128"/>
        <v>114</v>
      </c>
      <c r="P2056">
        <f t="shared" si="129"/>
        <v>64.02</v>
      </c>
      <c r="Q2056" t="s">
        <v>8316</v>
      </c>
      <c r="R2056" t="s">
        <v>8346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0">
        <f t="shared" si="128"/>
        <v>167</v>
      </c>
      <c r="P2057">
        <f t="shared" si="129"/>
        <v>99.46</v>
      </c>
      <c r="Q2057" t="s">
        <v>8316</v>
      </c>
      <c r="R2057" t="s">
        <v>8346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10">
        <f t="shared" si="128"/>
        <v>153</v>
      </c>
      <c r="P2058">
        <f t="shared" si="129"/>
        <v>138.49</v>
      </c>
      <c r="Q2058" t="s">
        <v>8316</v>
      </c>
      <c r="R2058" t="s">
        <v>8346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10">
        <f t="shared" si="128"/>
        <v>202</v>
      </c>
      <c r="P2059">
        <f t="shared" si="129"/>
        <v>45.55</v>
      </c>
      <c r="Q2059" t="s">
        <v>8316</v>
      </c>
      <c r="R2059" t="s">
        <v>8346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10">
        <f t="shared" si="128"/>
        <v>168</v>
      </c>
      <c r="P2060">
        <f t="shared" si="129"/>
        <v>10.51</v>
      </c>
      <c r="Q2060" t="s">
        <v>8316</v>
      </c>
      <c r="R2060" t="s">
        <v>8346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0">
        <f t="shared" si="128"/>
        <v>143</v>
      </c>
      <c r="P2061">
        <f t="shared" si="129"/>
        <v>114.77</v>
      </c>
      <c r="Q2061" t="s">
        <v>8316</v>
      </c>
      <c r="R2061" t="s">
        <v>8346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10">
        <f t="shared" si="128"/>
        <v>196</v>
      </c>
      <c r="P2062">
        <f t="shared" si="129"/>
        <v>36</v>
      </c>
      <c r="Q2062" t="s">
        <v>8316</v>
      </c>
      <c r="R2062" t="s">
        <v>8346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10">
        <f t="shared" si="128"/>
        <v>108</v>
      </c>
      <c r="P2063">
        <f t="shared" si="129"/>
        <v>154.16999999999999</v>
      </c>
      <c r="Q2063" t="s">
        <v>8316</v>
      </c>
      <c r="R2063" t="s">
        <v>8346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10">
        <f t="shared" si="128"/>
        <v>115</v>
      </c>
      <c r="P2064">
        <f t="shared" si="129"/>
        <v>566.39</v>
      </c>
      <c r="Q2064" t="s">
        <v>8316</v>
      </c>
      <c r="R2064" t="s">
        <v>8346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0">
        <f t="shared" si="128"/>
        <v>148</v>
      </c>
      <c r="P2065">
        <f t="shared" si="129"/>
        <v>120.86</v>
      </c>
      <c r="Q2065" t="s">
        <v>8316</v>
      </c>
      <c r="R2065" t="s">
        <v>8346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10">
        <f t="shared" si="128"/>
        <v>191</v>
      </c>
      <c r="P2066">
        <f t="shared" si="129"/>
        <v>86.16</v>
      </c>
      <c r="Q2066" t="s">
        <v>8316</v>
      </c>
      <c r="R2066" t="s">
        <v>8346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10">
        <f t="shared" si="128"/>
        <v>199</v>
      </c>
      <c r="P2067">
        <f t="shared" si="129"/>
        <v>51.21</v>
      </c>
      <c r="Q2067" t="s">
        <v>8316</v>
      </c>
      <c r="R2067" t="s">
        <v>8346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10">
        <f t="shared" si="128"/>
        <v>219</v>
      </c>
      <c r="P2068">
        <f t="shared" si="129"/>
        <v>67.260000000000005</v>
      </c>
      <c r="Q2068" t="s">
        <v>8316</v>
      </c>
      <c r="R2068" t="s">
        <v>8346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10">
        <f t="shared" si="128"/>
        <v>127</v>
      </c>
      <c r="P2069">
        <f t="shared" si="129"/>
        <v>62.8</v>
      </c>
      <c r="Q2069" t="s">
        <v>8316</v>
      </c>
      <c r="R2069" t="s">
        <v>8346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10">
        <f t="shared" si="128"/>
        <v>105</v>
      </c>
      <c r="P2070">
        <f t="shared" si="129"/>
        <v>346.13</v>
      </c>
      <c r="Q2070" t="s">
        <v>8316</v>
      </c>
      <c r="R2070" t="s">
        <v>8346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10">
        <f t="shared" si="128"/>
        <v>128</v>
      </c>
      <c r="P2071">
        <f t="shared" si="129"/>
        <v>244.12</v>
      </c>
      <c r="Q2071" t="s">
        <v>8316</v>
      </c>
      <c r="R2071" t="s">
        <v>8346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10">
        <f t="shared" si="128"/>
        <v>317</v>
      </c>
      <c r="P2072">
        <f t="shared" si="129"/>
        <v>259.25</v>
      </c>
      <c r="Q2072" t="s">
        <v>8316</v>
      </c>
      <c r="R2072" t="s">
        <v>8346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10">
        <f t="shared" si="128"/>
        <v>281</v>
      </c>
      <c r="P2073">
        <f t="shared" si="129"/>
        <v>201.96</v>
      </c>
      <c r="Q2073" t="s">
        <v>8316</v>
      </c>
      <c r="R2073" t="s">
        <v>8346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10">
        <f t="shared" si="128"/>
        <v>111</v>
      </c>
      <c r="P2074">
        <f t="shared" si="129"/>
        <v>226.21</v>
      </c>
      <c r="Q2074" t="s">
        <v>8316</v>
      </c>
      <c r="R2074" t="s">
        <v>8346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10">
        <f t="shared" si="128"/>
        <v>153</v>
      </c>
      <c r="P2075">
        <f t="shared" si="129"/>
        <v>324.69</v>
      </c>
      <c r="Q2075" t="s">
        <v>8316</v>
      </c>
      <c r="R2075" t="s">
        <v>8346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10">
        <f t="shared" si="128"/>
        <v>103</v>
      </c>
      <c r="P2076">
        <f t="shared" si="129"/>
        <v>205</v>
      </c>
      <c r="Q2076" t="s">
        <v>8316</v>
      </c>
      <c r="R2076" t="s">
        <v>8346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10">
        <f t="shared" si="128"/>
        <v>1678</v>
      </c>
      <c r="P2077">
        <f t="shared" si="129"/>
        <v>20.47</v>
      </c>
      <c r="Q2077" t="s">
        <v>8316</v>
      </c>
      <c r="R2077" t="s">
        <v>8346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0">
        <f t="shared" si="128"/>
        <v>543</v>
      </c>
      <c r="P2078">
        <f t="shared" si="129"/>
        <v>116.35</v>
      </c>
      <c r="Q2078" t="s">
        <v>8316</v>
      </c>
      <c r="R2078" t="s">
        <v>8346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10">
        <f t="shared" si="128"/>
        <v>116</v>
      </c>
      <c r="P2079">
        <f t="shared" si="129"/>
        <v>307.2</v>
      </c>
      <c r="Q2079" t="s">
        <v>8316</v>
      </c>
      <c r="R2079" t="s">
        <v>8346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10">
        <f t="shared" si="128"/>
        <v>131</v>
      </c>
      <c r="P2080">
        <f t="shared" si="129"/>
        <v>546.69000000000005</v>
      </c>
      <c r="Q2080" t="s">
        <v>8316</v>
      </c>
      <c r="R2080" t="s">
        <v>8346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10">
        <f t="shared" si="128"/>
        <v>288</v>
      </c>
      <c r="P2081">
        <f t="shared" si="129"/>
        <v>47.47</v>
      </c>
      <c r="Q2081" t="s">
        <v>8316</v>
      </c>
      <c r="R2081" t="s">
        <v>8346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0">
        <f t="shared" si="128"/>
        <v>508</v>
      </c>
      <c r="P2082">
        <f t="shared" si="129"/>
        <v>101.56</v>
      </c>
      <c r="Q2082" t="s">
        <v>8316</v>
      </c>
      <c r="R2082" t="s">
        <v>8346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10">
        <f t="shared" si="128"/>
        <v>115</v>
      </c>
      <c r="P2083">
        <f t="shared" si="129"/>
        <v>72.91</v>
      </c>
      <c r="Q2083" t="s">
        <v>8322</v>
      </c>
      <c r="R2083" t="s">
        <v>8326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10">
        <f t="shared" si="128"/>
        <v>111</v>
      </c>
      <c r="P2084">
        <f t="shared" si="129"/>
        <v>43.71</v>
      </c>
      <c r="Q2084" t="s">
        <v>8322</v>
      </c>
      <c r="R2084" t="s">
        <v>8326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10">
        <f t="shared" si="128"/>
        <v>113</v>
      </c>
      <c r="P2085">
        <f t="shared" si="129"/>
        <v>34</v>
      </c>
      <c r="Q2085" t="s">
        <v>8322</v>
      </c>
      <c r="R2085" t="s">
        <v>8326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10">
        <f t="shared" si="128"/>
        <v>108</v>
      </c>
      <c r="P2086">
        <f t="shared" si="129"/>
        <v>70.650000000000006</v>
      </c>
      <c r="Q2086" t="s">
        <v>8322</v>
      </c>
      <c r="R2086" t="s">
        <v>8326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10">
        <f t="shared" si="128"/>
        <v>124</v>
      </c>
      <c r="P2087">
        <f t="shared" si="129"/>
        <v>89.3</v>
      </c>
      <c r="Q2087" t="s">
        <v>8322</v>
      </c>
      <c r="R2087" t="s">
        <v>8326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10">
        <f t="shared" si="128"/>
        <v>101</v>
      </c>
      <c r="P2088">
        <f t="shared" si="129"/>
        <v>115.09</v>
      </c>
      <c r="Q2088" t="s">
        <v>8322</v>
      </c>
      <c r="R2088" t="s">
        <v>8326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10">
        <f t="shared" si="128"/>
        <v>104</v>
      </c>
      <c r="P2089">
        <f t="shared" si="129"/>
        <v>62.12</v>
      </c>
      <c r="Q2089" t="s">
        <v>8322</v>
      </c>
      <c r="R2089" t="s">
        <v>8326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10">
        <f t="shared" si="128"/>
        <v>116</v>
      </c>
      <c r="P2090">
        <f t="shared" si="129"/>
        <v>46.2</v>
      </c>
      <c r="Q2090" t="s">
        <v>8322</v>
      </c>
      <c r="R2090" t="s">
        <v>8326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10">
        <f t="shared" si="128"/>
        <v>120</v>
      </c>
      <c r="P2091">
        <f t="shared" si="129"/>
        <v>48.55</v>
      </c>
      <c r="Q2091" t="s">
        <v>8322</v>
      </c>
      <c r="R2091" t="s">
        <v>8326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10">
        <f t="shared" si="128"/>
        <v>115</v>
      </c>
      <c r="P2092">
        <f t="shared" si="129"/>
        <v>57.52</v>
      </c>
      <c r="Q2092" t="s">
        <v>8322</v>
      </c>
      <c r="R2092" t="s">
        <v>8326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10">
        <f t="shared" si="128"/>
        <v>120</v>
      </c>
      <c r="P2093">
        <f t="shared" si="129"/>
        <v>88.15</v>
      </c>
      <c r="Q2093" t="s">
        <v>8322</v>
      </c>
      <c r="R2093" t="s">
        <v>8326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10">
        <f t="shared" si="128"/>
        <v>101</v>
      </c>
      <c r="P2094">
        <f t="shared" si="129"/>
        <v>110.49</v>
      </c>
      <c r="Q2094" t="s">
        <v>8322</v>
      </c>
      <c r="R2094" t="s">
        <v>8326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10">
        <f t="shared" si="128"/>
        <v>102</v>
      </c>
      <c r="P2095">
        <f t="shared" si="129"/>
        <v>66.83</v>
      </c>
      <c r="Q2095" t="s">
        <v>8322</v>
      </c>
      <c r="R2095" t="s">
        <v>8326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10">
        <f t="shared" si="128"/>
        <v>121</v>
      </c>
      <c r="P2096">
        <f t="shared" si="129"/>
        <v>58.6</v>
      </c>
      <c r="Q2096" t="s">
        <v>8322</v>
      </c>
      <c r="R2096" t="s">
        <v>8326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10">
        <f t="shared" si="128"/>
        <v>100</v>
      </c>
      <c r="P2097">
        <f t="shared" si="129"/>
        <v>113.64</v>
      </c>
      <c r="Q2097" t="s">
        <v>8322</v>
      </c>
      <c r="R2097" t="s">
        <v>8326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10">
        <f t="shared" si="128"/>
        <v>102</v>
      </c>
      <c r="P2098">
        <f t="shared" si="129"/>
        <v>43.57</v>
      </c>
      <c r="Q2098" t="s">
        <v>8322</v>
      </c>
      <c r="R2098" t="s">
        <v>8326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10">
        <f t="shared" si="128"/>
        <v>100</v>
      </c>
      <c r="P2099">
        <f t="shared" si="129"/>
        <v>78.95</v>
      </c>
      <c r="Q2099" t="s">
        <v>8322</v>
      </c>
      <c r="R2099" t="s">
        <v>8326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10">
        <f t="shared" si="128"/>
        <v>100</v>
      </c>
      <c r="P2100">
        <f t="shared" si="129"/>
        <v>188.13</v>
      </c>
      <c r="Q2100" t="s">
        <v>8322</v>
      </c>
      <c r="R2100" t="s">
        <v>8326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10">
        <f t="shared" si="128"/>
        <v>132</v>
      </c>
      <c r="P2101">
        <f t="shared" si="129"/>
        <v>63.03</v>
      </c>
      <c r="Q2101" t="s">
        <v>8322</v>
      </c>
      <c r="R2101" t="s">
        <v>8326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10">
        <f t="shared" si="128"/>
        <v>137</v>
      </c>
      <c r="P2102">
        <f t="shared" si="129"/>
        <v>30.37</v>
      </c>
      <c r="Q2102" t="s">
        <v>8322</v>
      </c>
      <c r="R2102" t="s">
        <v>8326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10">
        <f t="shared" si="128"/>
        <v>113</v>
      </c>
      <c r="P2103">
        <f t="shared" si="129"/>
        <v>51.48</v>
      </c>
      <c r="Q2103" t="s">
        <v>8322</v>
      </c>
      <c r="R2103" t="s">
        <v>8326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10">
        <f t="shared" si="128"/>
        <v>136</v>
      </c>
      <c r="P2104">
        <f t="shared" si="129"/>
        <v>35.79</v>
      </c>
      <c r="Q2104" t="s">
        <v>8322</v>
      </c>
      <c r="R2104" t="s">
        <v>8326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10">
        <f t="shared" si="128"/>
        <v>146</v>
      </c>
      <c r="P2105">
        <f t="shared" si="129"/>
        <v>98.82</v>
      </c>
      <c r="Q2105" t="s">
        <v>8322</v>
      </c>
      <c r="R2105" t="s">
        <v>8326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10">
        <f t="shared" si="128"/>
        <v>130</v>
      </c>
      <c r="P2106">
        <f t="shared" si="129"/>
        <v>28</v>
      </c>
      <c r="Q2106" t="s">
        <v>8322</v>
      </c>
      <c r="R2106" t="s">
        <v>8326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10">
        <f t="shared" si="128"/>
        <v>254</v>
      </c>
      <c r="P2107">
        <f t="shared" si="129"/>
        <v>51.31</v>
      </c>
      <c r="Q2107" t="s">
        <v>8322</v>
      </c>
      <c r="R2107" t="s">
        <v>8326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10">
        <f t="shared" si="128"/>
        <v>107</v>
      </c>
      <c r="P2108">
        <f t="shared" si="129"/>
        <v>53.52</v>
      </c>
      <c r="Q2108" t="s">
        <v>8322</v>
      </c>
      <c r="R2108" t="s">
        <v>8326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10">
        <f t="shared" si="128"/>
        <v>108</v>
      </c>
      <c r="P2109">
        <f t="shared" si="129"/>
        <v>37.15</v>
      </c>
      <c r="Q2109" t="s">
        <v>8322</v>
      </c>
      <c r="R2109" t="s">
        <v>8326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10">
        <f t="shared" si="128"/>
        <v>107</v>
      </c>
      <c r="P2110">
        <f t="shared" si="129"/>
        <v>89.9</v>
      </c>
      <c r="Q2110" t="s">
        <v>8322</v>
      </c>
      <c r="R2110" t="s">
        <v>8326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10">
        <f t="shared" si="128"/>
        <v>107</v>
      </c>
      <c r="P2111">
        <f t="shared" si="129"/>
        <v>106.53</v>
      </c>
      <c r="Q2111" t="s">
        <v>8322</v>
      </c>
      <c r="R2111" t="s">
        <v>8326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10">
        <f t="shared" si="128"/>
        <v>100</v>
      </c>
      <c r="P2112">
        <f t="shared" si="129"/>
        <v>52.82</v>
      </c>
      <c r="Q2112" t="s">
        <v>8322</v>
      </c>
      <c r="R2112" t="s">
        <v>8326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10">
        <f t="shared" si="128"/>
        <v>107</v>
      </c>
      <c r="P2113">
        <f t="shared" si="129"/>
        <v>54.62</v>
      </c>
      <c r="Q2113" t="s">
        <v>8322</v>
      </c>
      <c r="R2113" t="s">
        <v>8326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10">
        <f t="shared" si="128"/>
        <v>100</v>
      </c>
      <c r="P2114">
        <f t="shared" si="129"/>
        <v>27.27</v>
      </c>
      <c r="Q2114" t="s">
        <v>8322</v>
      </c>
      <c r="R2114" t="s">
        <v>8326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10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8322</v>
      </c>
      <c r="R2115" t="s">
        <v>8326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10">
        <f t="shared" si="132"/>
        <v>105</v>
      </c>
      <c r="P2116">
        <f t="shared" si="133"/>
        <v>35.61</v>
      </c>
      <c r="Q2116" t="s">
        <v>8322</v>
      </c>
      <c r="R2116" t="s">
        <v>8326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10">
        <f t="shared" si="132"/>
        <v>226</v>
      </c>
      <c r="P2117">
        <f t="shared" si="133"/>
        <v>94.03</v>
      </c>
      <c r="Q2117" t="s">
        <v>8322</v>
      </c>
      <c r="R2117" t="s">
        <v>8326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10">
        <f t="shared" si="132"/>
        <v>101</v>
      </c>
      <c r="P2118">
        <f t="shared" si="133"/>
        <v>526.46</v>
      </c>
      <c r="Q2118" t="s">
        <v>8322</v>
      </c>
      <c r="R2118" t="s">
        <v>8326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10">
        <f t="shared" si="132"/>
        <v>148</v>
      </c>
      <c r="P2119">
        <f t="shared" si="133"/>
        <v>50.66</v>
      </c>
      <c r="Q2119" t="s">
        <v>8322</v>
      </c>
      <c r="R2119" t="s">
        <v>8326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10">
        <f t="shared" si="132"/>
        <v>135</v>
      </c>
      <c r="P2120">
        <f t="shared" si="133"/>
        <v>79.180000000000007</v>
      </c>
      <c r="Q2120" t="s">
        <v>8322</v>
      </c>
      <c r="R2120" t="s">
        <v>8326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10">
        <f t="shared" si="132"/>
        <v>101</v>
      </c>
      <c r="P2121">
        <f t="shared" si="133"/>
        <v>91.59</v>
      </c>
      <c r="Q2121" t="s">
        <v>8322</v>
      </c>
      <c r="R2121" t="s">
        <v>8326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10">
        <f t="shared" si="132"/>
        <v>101</v>
      </c>
      <c r="P2122">
        <f t="shared" si="133"/>
        <v>116.96</v>
      </c>
      <c r="Q2122" t="s">
        <v>8322</v>
      </c>
      <c r="R2122" t="s">
        <v>8326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10">
        <f t="shared" si="132"/>
        <v>1</v>
      </c>
      <c r="P2123">
        <f t="shared" si="133"/>
        <v>28.4</v>
      </c>
      <c r="Q2123" t="s">
        <v>8330</v>
      </c>
      <c r="R2123" t="s">
        <v>8331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10">
        <f t="shared" si="132"/>
        <v>0</v>
      </c>
      <c r="P2124">
        <f t="shared" si="133"/>
        <v>103.33</v>
      </c>
      <c r="Q2124" t="s">
        <v>8330</v>
      </c>
      <c r="R2124" t="s">
        <v>8331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10">
        <f t="shared" si="132"/>
        <v>10</v>
      </c>
      <c r="P2125">
        <f t="shared" si="133"/>
        <v>10</v>
      </c>
      <c r="Q2125" t="s">
        <v>8330</v>
      </c>
      <c r="R2125" t="s">
        <v>8331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10">
        <f t="shared" si="132"/>
        <v>10</v>
      </c>
      <c r="P2126">
        <f t="shared" si="133"/>
        <v>23</v>
      </c>
      <c r="Q2126" t="s">
        <v>8330</v>
      </c>
      <c r="R2126" t="s">
        <v>8331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10">
        <f t="shared" si="132"/>
        <v>1</v>
      </c>
      <c r="P2127">
        <f t="shared" si="133"/>
        <v>31.56</v>
      </c>
      <c r="Q2127" t="s">
        <v>8330</v>
      </c>
      <c r="R2127" t="s">
        <v>8331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10">
        <f t="shared" si="132"/>
        <v>0</v>
      </c>
      <c r="P2128">
        <f t="shared" si="133"/>
        <v>5</v>
      </c>
      <c r="Q2128" t="s">
        <v>8330</v>
      </c>
      <c r="R2128" t="s">
        <v>8331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10">
        <f t="shared" si="132"/>
        <v>29</v>
      </c>
      <c r="P2129">
        <f t="shared" si="133"/>
        <v>34.22</v>
      </c>
      <c r="Q2129" t="s">
        <v>8330</v>
      </c>
      <c r="R2129" t="s">
        <v>8331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10">
        <f t="shared" si="132"/>
        <v>0</v>
      </c>
      <c r="P2130">
        <f t="shared" si="133"/>
        <v>25</v>
      </c>
      <c r="Q2130" t="s">
        <v>8330</v>
      </c>
      <c r="R2130" t="s">
        <v>8331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10">
        <f t="shared" si="132"/>
        <v>12</v>
      </c>
      <c r="P2131">
        <f t="shared" si="133"/>
        <v>19.670000000000002</v>
      </c>
      <c r="Q2131" t="s">
        <v>8330</v>
      </c>
      <c r="R2131" t="s">
        <v>8331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10">
        <f t="shared" si="132"/>
        <v>0</v>
      </c>
      <c r="P2132">
        <f t="shared" si="133"/>
        <v>21.25</v>
      </c>
      <c r="Q2132" t="s">
        <v>8330</v>
      </c>
      <c r="R2132" t="s">
        <v>8331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10">
        <f t="shared" si="132"/>
        <v>5</v>
      </c>
      <c r="P2133">
        <f t="shared" si="133"/>
        <v>8.33</v>
      </c>
      <c r="Q2133" t="s">
        <v>8330</v>
      </c>
      <c r="R2133" t="s">
        <v>8331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10">
        <f t="shared" si="132"/>
        <v>2</v>
      </c>
      <c r="P2134">
        <f t="shared" si="133"/>
        <v>21.34</v>
      </c>
      <c r="Q2134" t="s">
        <v>8330</v>
      </c>
      <c r="R2134" t="s">
        <v>8331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10">
        <f t="shared" si="132"/>
        <v>2</v>
      </c>
      <c r="P2135">
        <f t="shared" si="133"/>
        <v>5.33</v>
      </c>
      <c r="Q2135" t="s">
        <v>8330</v>
      </c>
      <c r="R2135" t="s">
        <v>8331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10">
        <f t="shared" si="132"/>
        <v>2</v>
      </c>
      <c r="P2136">
        <f t="shared" si="133"/>
        <v>34.67</v>
      </c>
      <c r="Q2136" t="s">
        <v>8330</v>
      </c>
      <c r="R2136" t="s">
        <v>8331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10">
        <f t="shared" si="132"/>
        <v>10</v>
      </c>
      <c r="P2137">
        <f t="shared" si="133"/>
        <v>21.73</v>
      </c>
      <c r="Q2137" t="s">
        <v>8330</v>
      </c>
      <c r="R2137" t="s">
        <v>8331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10">
        <f t="shared" si="132"/>
        <v>0</v>
      </c>
      <c r="P2138">
        <f t="shared" si="133"/>
        <v>11.92</v>
      </c>
      <c r="Q2138" t="s">
        <v>8330</v>
      </c>
      <c r="R2138" t="s">
        <v>8331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10">
        <f t="shared" si="132"/>
        <v>28</v>
      </c>
      <c r="P2139">
        <f t="shared" si="133"/>
        <v>26.6</v>
      </c>
      <c r="Q2139" t="s">
        <v>8330</v>
      </c>
      <c r="R2139" t="s">
        <v>8331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10">
        <f t="shared" si="132"/>
        <v>13</v>
      </c>
      <c r="P2140">
        <f t="shared" si="133"/>
        <v>10.67</v>
      </c>
      <c r="Q2140" t="s">
        <v>8330</v>
      </c>
      <c r="R2140" t="s">
        <v>8331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10">
        <f t="shared" si="132"/>
        <v>5</v>
      </c>
      <c r="P2141">
        <f t="shared" si="133"/>
        <v>29.04</v>
      </c>
      <c r="Q2141" t="s">
        <v>8330</v>
      </c>
      <c r="R2141" t="s">
        <v>8331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10">
        <f t="shared" si="132"/>
        <v>0</v>
      </c>
      <c r="P2142">
        <f t="shared" si="133"/>
        <v>50.91</v>
      </c>
      <c r="Q2142" t="s">
        <v>8330</v>
      </c>
      <c r="R2142" t="s">
        <v>8331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10">
        <f t="shared" si="132"/>
        <v>0</v>
      </c>
      <c r="P2143">
        <f t="shared" si="133"/>
        <v>0</v>
      </c>
      <c r="Q2143" t="s">
        <v>8330</v>
      </c>
      <c r="R2143" t="s">
        <v>8331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10">
        <f t="shared" si="132"/>
        <v>6</v>
      </c>
      <c r="P2144">
        <f t="shared" si="133"/>
        <v>50.08</v>
      </c>
      <c r="Q2144" t="s">
        <v>8330</v>
      </c>
      <c r="R2144" t="s">
        <v>8331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10">
        <f t="shared" si="132"/>
        <v>11</v>
      </c>
      <c r="P2145">
        <f t="shared" si="133"/>
        <v>45</v>
      </c>
      <c r="Q2145" t="s">
        <v>8330</v>
      </c>
      <c r="R2145" t="s">
        <v>8331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10">
        <f t="shared" si="132"/>
        <v>2</v>
      </c>
      <c r="P2146">
        <f t="shared" si="133"/>
        <v>25.29</v>
      </c>
      <c r="Q2146" t="s">
        <v>8330</v>
      </c>
      <c r="R2146" t="s">
        <v>8331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10">
        <f t="shared" si="132"/>
        <v>30</v>
      </c>
      <c r="P2147">
        <f t="shared" si="133"/>
        <v>51.29</v>
      </c>
      <c r="Q2147" t="s">
        <v>8330</v>
      </c>
      <c r="R2147" t="s">
        <v>8331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10">
        <f t="shared" si="132"/>
        <v>0</v>
      </c>
      <c r="P2148">
        <f t="shared" si="133"/>
        <v>1</v>
      </c>
      <c r="Q2148" t="s">
        <v>8330</v>
      </c>
      <c r="R2148" t="s">
        <v>8331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10">
        <f t="shared" si="132"/>
        <v>1</v>
      </c>
      <c r="P2149">
        <f t="shared" si="133"/>
        <v>49.38</v>
      </c>
      <c r="Q2149" t="s">
        <v>8330</v>
      </c>
      <c r="R2149" t="s">
        <v>8331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10">
        <f t="shared" si="132"/>
        <v>2</v>
      </c>
      <c r="P2150">
        <f t="shared" si="133"/>
        <v>1</v>
      </c>
      <c r="Q2150" t="s">
        <v>8330</v>
      </c>
      <c r="R2150" t="s">
        <v>8331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10">
        <f t="shared" si="132"/>
        <v>0</v>
      </c>
      <c r="P2151">
        <f t="shared" si="133"/>
        <v>0</v>
      </c>
      <c r="Q2151" t="s">
        <v>8330</v>
      </c>
      <c r="R2151" t="s">
        <v>8331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10">
        <f t="shared" si="132"/>
        <v>1</v>
      </c>
      <c r="P2152">
        <f t="shared" si="133"/>
        <v>101.25</v>
      </c>
      <c r="Q2152" t="s">
        <v>8330</v>
      </c>
      <c r="R2152" t="s">
        <v>8331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10">
        <f t="shared" si="132"/>
        <v>0</v>
      </c>
      <c r="P2153">
        <f t="shared" si="133"/>
        <v>19.670000000000002</v>
      </c>
      <c r="Q2153" t="s">
        <v>8330</v>
      </c>
      <c r="R2153" t="s">
        <v>8331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10">
        <f t="shared" si="132"/>
        <v>0</v>
      </c>
      <c r="P2154">
        <f t="shared" si="133"/>
        <v>12.5</v>
      </c>
      <c r="Q2154" t="s">
        <v>8330</v>
      </c>
      <c r="R2154" t="s">
        <v>8331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10">
        <f t="shared" si="132"/>
        <v>0</v>
      </c>
      <c r="P2155">
        <f t="shared" si="133"/>
        <v>8.5</v>
      </c>
      <c r="Q2155" t="s">
        <v>8330</v>
      </c>
      <c r="R2155" t="s">
        <v>8331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10">
        <f t="shared" si="132"/>
        <v>1</v>
      </c>
      <c r="P2156">
        <f t="shared" si="133"/>
        <v>1</v>
      </c>
      <c r="Q2156" t="s">
        <v>8330</v>
      </c>
      <c r="R2156" t="s">
        <v>8331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10">
        <f t="shared" si="132"/>
        <v>2</v>
      </c>
      <c r="P2157">
        <f t="shared" si="133"/>
        <v>23</v>
      </c>
      <c r="Q2157" t="s">
        <v>8330</v>
      </c>
      <c r="R2157" t="s">
        <v>8331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10">
        <f t="shared" si="132"/>
        <v>3</v>
      </c>
      <c r="P2158">
        <f t="shared" si="133"/>
        <v>17.989999999999998</v>
      </c>
      <c r="Q2158" t="s">
        <v>8330</v>
      </c>
      <c r="R2158" t="s">
        <v>8331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10">
        <f t="shared" si="132"/>
        <v>28</v>
      </c>
      <c r="P2159">
        <f t="shared" si="133"/>
        <v>370.95</v>
      </c>
      <c r="Q2159" t="s">
        <v>8330</v>
      </c>
      <c r="R2159" t="s">
        <v>8331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10">
        <f t="shared" si="132"/>
        <v>7</v>
      </c>
      <c r="P2160">
        <f t="shared" si="133"/>
        <v>63.57</v>
      </c>
      <c r="Q2160" t="s">
        <v>8330</v>
      </c>
      <c r="R2160" t="s">
        <v>8331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10">
        <f t="shared" si="132"/>
        <v>1</v>
      </c>
      <c r="P2161">
        <f t="shared" si="133"/>
        <v>13</v>
      </c>
      <c r="Q2161" t="s">
        <v>8330</v>
      </c>
      <c r="R2161" t="s">
        <v>8331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10">
        <f t="shared" si="132"/>
        <v>1</v>
      </c>
      <c r="P2162">
        <f t="shared" si="133"/>
        <v>5.31</v>
      </c>
      <c r="Q2162" t="s">
        <v>8330</v>
      </c>
      <c r="R2162" t="s">
        <v>8331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10">
        <f t="shared" si="132"/>
        <v>116</v>
      </c>
      <c r="P2163">
        <f t="shared" si="133"/>
        <v>35.619999999999997</v>
      </c>
      <c r="Q2163" t="s">
        <v>8322</v>
      </c>
      <c r="R2163" t="s">
        <v>8323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10">
        <f t="shared" si="132"/>
        <v>112</v>
      </c>
      <c r="P2164">
        <f t="shared" si="133"/>
        <v>87.1</v>
      </c>
      <c r="Q2164" t="s">
        <v>8322</v>
      </c>
      <c r="R2164" t="s">
        <v>8323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10">
        <f t="shared" si="132"/>
        <v>132</v>
      </c>
      <c r="P2165">
        <f t="shared" si="133"/>
        <v>75.11</v>
      </c>
      <c r="Q2165" t="s">
        <v>8322</v>
      </c>
      <c r="R2165" t="s">
        <v>8323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10">
        <f t="shared" si="132"/>
        <v>103</v>
      </c>
      <c r="P2166">
        <f t="shared" si="133"/>
        <v>68.010000000000005</v>
      </c>
      <c r="Q2166" t="s">
        <v>8322</v>
      </c>
      <c r="R2166" t="s">
        <v>8323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10">
        <f t="shared" si="132"/>
        <v>139</v>
      </c>
      <c r="P2167">
        <f t="shared" si="133"/>
        <v>29.62</v>
      </c>
      <c r="Q2167" t="s">
        <v>8322</v>
      </c>
      <c r="R2167" t="s">
        <v>8323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10">
        <f t="shared" si="132"/>
        <v>147</v>
      </c>
      <c r="P2168">
        <f t="shared" si="133"/>
        <v>91.63</v>
      </c>
      <c r="Q2168" t="s">
        <v>8322</v>
      </c>
      <c r="R2168" t="s">
        <v>8323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10">
        <f t="shared" si="132"/>
        <v>120</v>
      </c>
      <c r="P2169">
        <f t="shared" si="133"/>
        <v>22.5</v>
      </c>
      <c r="Q2169" t="s">
        <v>8322</v>
      </c>
      <c r="R2169" t="s">
        <v>8323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10">
        <f t="shared" si="132"/>
        <v>122</v>
      </c>
      <c r="P2170">
        <f t="shared" si="133"/>
        <v>64.37</v>
      </c>
      <c r="Q2170" t="s">
        <v>8322</v>
      </c>
      <c r="R2170" t="s">
        <v>8323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10">
        <f t="shared" si="132"/>
        <v>100</v>
      </c>
      <c r="P2171">
        <f t="shared" si="133"/>
        <v>21.86</v>
      </c>
      <c r="Q2171" t="s">
        <v>8322</v>
      </c>
      <c r="R2171" t="s">
        <v>8323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10">
        <f t="shared" si="132"/>
        <v>181</v>
      </c>
      <c r="P2172">
        <f t="shared" si="133"/>
        <v>33.32</v>
      </c>
      <c r="Q2172" t="s">
        <v>8322</v>
      </c>
      <c r="R2172" t="s">
        <v>8323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10">
        <f t="shared" si="132"/>
        <v>106</v>
      </c>
      <c r="P2173">
        <f t="shared" si="133"/>
        <v>90.28</v>
      </c>
      <c r="Q2173" t="s">
        <v>8322</v>
      </c>
      <c r="R2173" t="s">
        <v>8323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10">
        <f t="shared" si="132"/>
        <v>100</v>
      </c>
      <c r="P2174">
        <f t="shared" si="133"/>
        <v>76.92</v>
      </c>
      <c r="Q2174" t="s">
        <v>8322</v>
      </c>
      <c r="R2174" t="s">
        <v>8323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10">
        <f t="shared" si="132"/>
        <v>127</v>
      </c>
      <c r="P2175">
        <f t="shared" si="133"/>
        <v>59.23</v>
      </c>
      <c r="Q2175" t="s">
        <v>8322</v>
      </c>
      <c r="R2175" t="s">
        <v>8323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10">
        <f t="shared" si="132"/>
        <v>103</v>
      </c>
      <c r="P2176">
        <f t="shared" si="133"/>
        <v>65.38</v>
      </c>
      <c r="Q2176" t="s">
        <v>8322</v>
      </c>
      <c r="R2176" t="s">
        <v>8323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10">
        <f t="shared" si="132"/>
        <v>250</v>
      </c>
      <c r="P2177">
        <f t="shared" si="133"/>
        <v>67.31</v>
      </c>
      <c r="Q2177" t="s">
        <v>8322</v>
      </c>
      <c r="R2177" t="s">
        <v>8323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10">
        <f t="shared" si="132"/>
        <v>126</v>
      </c>
      <c r="P2178">
        <f t="shared" si="133"/>
        <v>88.75</v>
      </c>
      <c r="Q2178" t="s">
        <v>8322</v>
      </c>
      <c r="R2178" t="s">
        <v>8323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10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8322</v>
      </c>
      <c r="R2179" t="s">
        <v>8323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10">
        <f t="shared" si="136"/>
        <v>139</v>
      </c>
      <c r="P2180">
        <f t="shared" si="137"/>
        <v>40.35</v>
      </c>
      <c r="Q2180" t="s">
        <v>8322</v>
      </c>
      <c r="R2180" t="s">
        <v>8323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10">
        <f t="shared" si="136"/>
        <v>161</v>
      </c>
      <c r="P2181">
        <f t="shared" si="137"/>
        <v>76.86</v>
      </c>
      <c r="Q2181" t="s">
        <v>8322</v>
      </c>
      <c r="R2181" t="s">
        <v>8323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10">
        <f t="shared" si="136"/>
        <v>107</v>
      </c>
      <c r="P2182">
        <f t="shared" si="137"/>
        <v>68.709999999999994</v>
      </c>
      <c r="Q2182" t="s">
        <v>8322</v>
      </c>
      <c r="R2182" t="s">
        <v>8323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10">
        <f t="shared" si="136"/>
        <v>153</v>
      </c>
      <c r="P2183">
        <f t="shared" si="137"/>
        <v>57.77</v>
      </c>
      <c r="Q2183" t="s">
        <v>8330</v>
      </c>
      <c r="R2183" t="s">
        <v>8348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10">
        <f t="shared" si="136"/>
        <v>524</v>
      </c>
      <c r="P2184">
        <f t="shared" si="137"/>
        <v>44.17</v>
      </c>
      <c r="Q2184" t="s">
        <v>8330</v>
      </c>
      <c r="R2184" t="s">
        <v>8348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10">
        <f t="shared" si="136"/>
        <v>489</v>
      </c>
      <c r="P2185">
        <f t="shared" si="137"/>
        <v>31.57</v>
      </c>
      <c r="Q2185" t="s">
        <v>8330</v>
      </c>
      <c r="R2185" t="s">
        <v>8348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10">
        <f t="shared" si="136"/>
        <v>285</v>
      </c>
      <c r="P2186">
        <f t="shared" si="137"/>
        <v>107.05</v>
      </c>
      <c r="Q2186" t="s">
        <v>8330</v>
      </c>
      <c r="R2186" t="s">
        <v>8348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10">
        <f t="shared" si="136"/>
        <v>1857</v>
      </c>
      <c r="P2187">
        <f t="shared" si="137"/>
        <v>149.03</v>
      </c>
      <c r="Q2187" t="s">
        <v>8330</v>
      </c>
      <c r="R2187" t="s">
        <v>8348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10">
        <f t="shared" si="136"/>
        <v>110</v>
      </c>
      <c r="P2188">
        <f t="shared" si="137"/>
        <v>55.96</v>
      </c>
      <c r="Q2188" t="s">
        <v>8330</v>
      </c>
      <c r="R2188" t="s">
        <v>8348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10">
        <f t="shared" si="136"/>
        <v>1015</v>
      </c>
      <c r="P2189">
        <f t="shared" si="137"/>
        <v>56.97</v>
      </c>
      <c r="Q2189" t="s">
        <v>8330</v>
      </c>
      <c r="R2189" t="s">
        <v>8348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10">
        <f t="shared" si="136"/>
        <v>412</v>
      </c>
      <c r="P2190">
        <f t="shared" si="137"/>
        <v>44.06</v>
      </c>
      <c r="Q2190" t="s">
        <v>8330</v>
      </c>
      <c r="R2190" t="s">
        <v>8348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10">
        <f t="shared" si="136"/>
        <v>503</v>
      </c>
      <c r="P2191">
        <f t="shared" si="137"/>
        <v>68.63</v>
      </c>
      <c r="Q2191" t="s">
        <v>8330</v>
      </c>
      <c r="R2191" t="s">
        <v>8348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10">
        <f t="shared" si="136"/>
        <v>185</v>
      </c>
      <c r="P2192">
        <f t="shared" si="137"/>
        <v>65.319999999999993</v>
      </c>
      <c r="Q2192" t="s">
        <v>8330</v>
      </c>
      <c r="R2192" t="s">
        <v>8348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10">
        <f t="shared" si="136"/>
        <v>120</v>
      </c>
      <c r="P2193">
        <f t="shared" si="137"/>
        <v>35.92</v>
      </c>
      <c r="Q2193" t="s">
        <v>8330</v>
      </c>
      <c r="R2193" t="s">
        <v>8348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10">
        <f t="shared" si="136"/>
        <v>1081</v>
      </c>
      <c r="P2194">
        <f t="shared" si="137"/>
        <v>40.07</v>
      </c>
      <c r="Q2194" t="s">
        <v>8330</v>
      </c>
      <c r="R2194" t="s">
        <v>8348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10">
        <f t="shared" si="136"/>
        <v>452</v>
      </c>
      <c r="P2195">
        <f t="shared" si="137"/>
        <v>75.650000000000006</v>
      </c>
      <c r="Q2195" t="s">
        <v>8330</v>
      </c>
      <c r="R2195" t="s">
        <v>8348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10">
        <f t="shared" si="136"/>
        <v>537</v>
      </c>
      <c r="P2196">
        <f t="shared" si="137"/>
        <v>61.2</v>
      </c>
      <c r="Q2196" t="s">
        <v>8330</v>
      </c>
      <c r="R2196" t="s">
        <v>8348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10">
        <f t="shared" si="136"/>
        <v>120</v>
      </c>
      <c r="P2197">
        <f t="shared" si="137"/>
        <v>48.13</v>
      </c>
      <c r="Q2197" t="s">
        <v>8330</v>
      </c>
      <c r="R2197" t="s">
        <v>8348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10">
        <f t="shared" si="136"/>
        <v>114</v>
      </c>
      <c r="P2198">
        <f t="shared" si="137"/>
        <v>68.11</v>
      </c>
      <c r="Q2198" t="s">
        <v>8330</v>
      </c>
      <c r="R2198" t="s">
        <v>8348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10">
        <f t="shared" si="136"/>
        <v>951</v>
      </c>
      <c r="P2199">
        <f t="shared" si="137"/>
        <v>65.89</v>
      </c>
      <c r="Q2199" t="s">
        <v>8330</v>
      </c>
      <c r="R2199" t="s">
        <v>8348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10">
        <f t="shared" si="136"/>
        <v>133</v>
      </c>
      <c r="P2200">
        <f t="shared" si="137"/>
        <v>81.650000000000006</v>
      </c>
      <c r="Q2200" t="s">
        <v>8330</v>
      </c>
      <c r="R2200" t="s">
        <v>8348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10">
        <f t="shared" si="136"/>
        <v>147</v>
      </c>
      <c r="P2201">
        <f t="shared" si="137"/>
        <v>52.7</v>
      </c>
      <c r="Q2201" t="s">
        <v>8330</v>
      </c>
      <c r="R2201" t="s">
        <v>8348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10">
        <f t="shared" si="136"/>
        <v>542</v>
      </c>
      <c r="P2202">
        <f t="shared" si="137"/>
        <v>41.23</v>
      </c>
      <c r="Q2202" t="s">
        <v>8330</v>
      </c>
      <c r="R2202" t="s">
        <v>8348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10">
        <f t="shared" si="136"/>
        <v>383</v>
      </c>
      <c r="P2203">
        <f t="shared" si="137"/>
        <v>15.04</v>
      </c>
      <c r="Q2203" t="s">
        <v>8322</v>
      </c>
      <c r="R2203" t="s">
        <v>8327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10">
        <f t="shared" si="136"/>
        <v>704</v>
      </c>
      <c r="P2204">
        <f t="shared" si="137"/>
        <v>39.07</v>
      </c>
      <c r="Q2204" t="s">
        <v>8322</v>
      </c>
      <c r="R2204" t="s">
        <v>8327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10">
        <f t="shared" si="136"/>
        <v>110</v>
      </c>
      <c r="P2205">
        <f t="shared" si="137"/>
        <v>43.82</v>
      </c>
      <c r="Q2205" t="s">
        <v>8322</v>
      </c>
      <c r="R2205" t="s">
        <v>8327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10">
        <f t="shared" si="136"/>
        <v>133</v>
      </c>
      <c r="P2206">
        <f t="shared" si="137"/>
        <v>27.3</v>
      </c>
      <c r="Q2206" t="s">
        <v>8322</v>
      </c>
      <c r="R2206" t="s">
        <v>8327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10">
        <f t="shared" si="136"/>
        <v>152</v>
      </c>
      <c r="P2207">
        <f t="shared" si="137"/>
        <v>42.22</v>
      </c>
      <c r="Q2207" t="s">
        <v>8322</v>
      </c>
      <c r="R2207" t="s">
        <v>8327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10">
        <f t="shared" si="136"/>
        <v>103</v>
      </c>
      <c r="P2208">
        <f t="shared" si="137"/>
        <v>33.24</v>
      </c>
      <c r="Q2208" t="s">
        <v>8322</v>
      </c>
      <c r="R2208" t="s">
        <v>8327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10">
        <f t="shared" si="136"/>
        <v>100</v>
      </c>
      <c r="P2209">
        <f t="shared" si="137"/>
        <v>285.70999999999998</v>
      </c>
      <c r="Q2209" t="s">
        <v>8322</v>
      </c>
      <c r="R2209" t="s">
        <v>8327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10">
        <f t="shared" si="136"/>
        <v>102</v>
      </c>
      <c r="P2210">
        <f t="shared" si="137"/>
        <v>42.33</v>
      </c>
      <c r="Q2210" t="s">
        <v>8322</v>
      </c>
      <c r="R2210" t="s">
        <v>8327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10">
        <f t="shared" si="136"/>
        <v>151</v>
      </c>
      <c r="P2211">
        <f t="shared" si="137"/>
        <v>50.27</v>
      </c>
      <c r="Q2211" t="s">
        <v>8322</v>
      </c>
      <c r="R2211" t="s">
        <v>8327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10">
        <f t="shared" si="136"/>
        <v>111</v>
      </c>
      <c r="P2212">
        <f t="shared" si="137"/>
        <v>61.9</v>
      </c>
      <c r="Q2212" t="s">
        <v>8322</v>
      </c>
      <c r="R2212" t="s">
        <v>8327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10">
        <f t="shared" si="136"/>
        <v>196</v>
      </c>
      <c r="P2213">
        <f t="shared" si="137"/>
        <v>40.75</v>
      </c>
      <c r="Q2213" t="s">
        <v>8322</v>
      </c>
      <c r="R2213" t="s">
        <v>8327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10">
        <f t="shared" si="136"/>
        <v>114</v>
      </c>
      <c r="P2214">
        <f t="shared" si="137"/>
        <v>55.8</v>
      </c>
      <c r="Q2214" t="s">
        <v>8322</v>
      </c>
      <c r="R2214" t="s">
        <v>8327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10">
        <f t="shared" si="136"/>
        <v>200</v>
      </c>
      <c r="P2215">
        <f t="shared" si="137"/>
        <v>10</v>
      </c>
      <c r="Q2215" t="s">
        <v>8322</v>
      </c>
      <c r="R2215" t="s">
        <v>8327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10">
        <f t="shared" si="136"/>
        <v>293</v>
      </c>
      <c r="P2216">
        <f t="shared" si="137"/>
        <v>73.13</v>
      </c>
      <c r="Q2216" t="s">
        <v>8322</v>
      </c>
      <c r="R2216" t="s">
        <v>8327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10">
        <f t="shared" si="136"/>
        <v>156</v>
      </c>
      <c r="P2217">
        <f t="shared" si="137"/>
        <v>26.06</v>
      </c>
      <c r="Q2217" t="s">
        <v>8322</v>
      </c>
      <c r="R2217" t="s">
        <v>8327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10">
        <f t="shared" si="136"/>
        <v>106</v>
      </c>
      <c r="P2218">
        <f t="shared" si="137"/>
        <v>22.64</v>
      </c>
      <c r="Q2218" t="s">
        <v>8322</v>
      </c>
      <c r="R2218" t="s">
        <v>8327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10">
        <f t="shared" si="136"/>
        <v>101</v>
      </c>
      <c r="P2219">
        <f t="shared" si="137"/>
        <v>47.22</v>
      </c>
      <c r="Q2219" t="s">
        <v>8322</v>
      </c>
      <c r="R2219" t="s">
        <v>8327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10">
        <f t="shared" si="136"/>
        <v>123</v>
      </c>
      <c r="P2220">
        <f t="shared" si="137"/>
        <v>32.32</v>
      </c>
      <c r="Q2220" t="s">
        <v>8322</v>
      </c>
      <c r="R2220" t="s">
        <v>8327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10">
        <f t="shared" si="136"/>
        <v>102</v>
      </c>
      <c r="P2221">
        <f t="shared" si="137"/>
        <v>53.42</v>
      </c>
      <c r="Q2221" t="s">
        <v>8322</v>
      </c>
      <c r="R2221" t="s">
        <v>8327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10">
        <f t="shared" si="136"/>
        <v>101</v>
      </c>
      <c r="P2222">
        <f t="shared" si="137"/>
        <v>51.3</v>
      </c>
      <c r="Q2222" t="s">
        <v>8322</v>
      </c>
      <c r="R2222" t="s">
        <v>8327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10">
        <f t="shared" si="136"/>
        <v>108</v>
      </c>
      <c r="P2223">
        <f t="shared" si="137"/>
        <v>37.200000000000003</v>
      </c>
      <c r="Q2223" t="s">
        <v>8330</v>
      </c>
      <c r="R2223" t="s">
        <v>8348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10">
        <f t="shared" si="136"/>
        <v>163</v>
      </c>
      <c r="P2224">
        <f t="shared" si="137"/>
        <v>27.1</v>
      </c>
      <c r="Q2224" t="s">
        <v>8330</v>
      </c>
      <c r="R2224" t="s">
        <v>8348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10">
        <f t="shared" si="136"/>
        <v>106</v>
      </c>
      <c r="P2225">
        <f t="shared" si="137"/>
        <v>206.31</v>
      </c>
      <c r="Q2225" t="s">
        <v>8330</v>
      </c>
      <c r="R2225" t="s">
        <v>8348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10">
        <f t="shared" si="136"/>
        <v>243</v>
      </c>
      <c r="P2226">
        <f t="shared" si="137"/>
        <v>82.15</v>
      </c>
      <c r="Q2226" t="s">
        <v>8330</v>
      </c>
      <c r="R2226" t="s">
        <v>8348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10">
        <f t="shared" si="136"/>
        <v>945</v>
      </c>
      <c r="P2227">
        <f t="shared" si="137"/>
        <v>164.8</v>
      </c>
      <c r="Q2227" t="s">
        <v>8330</v>
      </c>
      <c r="R2227" t="s">
        <v>8348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10">
        <f t="shared" si="136"/>
        <v>108</v>
      </c>
      <c r="P2228">
        <f t="shared" si="137"/>
        <v>60.82</v>
      </c>
      <c r="Q2228" t="s">
        <v>8330</v>
      </c>
      <c r="R2228" t="s">
        <v>8348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10">
        <f t="shared" si="136"/>
        <v>157</v>
      </c>
      <c r="P2229">
        <f t="shared" si="137"/>
        <v>67.97</v>
      </c>
      <c r="Q2229" t="s">
        <v>8330</v>
      </c>
      <c r="R2229" t="s">
        <v>8348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10">
        <f t="shared" si="136"/>
        <v>1174</v>
      </c>
      <c r="P2230">
        <f t="shared" si="137"/>
        <v>81.56</v>
      </c>
      <c r="Q2230" t="s">
        <v>8330</v>
      </c>
      <c r="R2230" t="s">
        <v>8348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10">
        <f t="shared" si="136"/>
        <v>171</v>
      </c>
      <c r="P2231">
        <f t="shared" si="137"/>
        <v>25.43</v>
      </c>
      <c r="Q2231" t="s">
        <v>8330</v>
      </c>
      <c r="R2231" t="s">
        <v>8348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10">
        <f t="shared" si="136"/>
        <v>126</v>
      </c>
      <c r="P2232">
        <f t="shared" si="137"/>
        <v>21.5</v>
      </c>
      <c r="Q2232" t="s">
        <v>8330</v>
      </c>
      <c r="R2232" t="s">
        <v>8348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10">
        <f t="shared" si="136"/>
        <v>1212</v>
      </c>
      <c r="P2233">
        <f t="shared" si="137"/>
        <v>27.23</v>
      </c>
      <c r="Q2233" t="s">
        <v>8330</v>
      </c>
      <c r="R2233" t="s">
        <v>8348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10">
        <f t="shared" si="136"/>
        <v>496</v>
      </c>
      <c r="P2234">
        <f t="shared" si="137"/>
        <v>25.09</v>
      </c>
      <c r="Q2234" t="s">
        <v>8330</v>
      </c>
      <c r="R2234" t="s">
        <v>8348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10">
        <f t="shared" si="136"/>
        <v>332</v>
      </c>
      <c r="P2235">
        <f t="shared" si="137"/>
        <v>21.23</v>
      </c>
      <c r="Q2235" t="s">
        <v>8330</v>
      </c>
      <c r="R2235" t="s">
        <v>8348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10">
        <f t="shared" si="136"/>
        <v>1165</v>
      </c>
      <c r="P2236">
        <f t="shared" si="137"/>
        <v>41.61</v>
      </c>
      <c r="Q2236" t="s">
        <v>8330</v>
      </c>
      <c r="R2236" t="s">
        <v>8348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10">
        <f t="shared" si="136"/>
        <v>153</v>
      </c>
      <c r="P2237">
        <f t="shared" si="137"/>
        <v>135.59</v>
      </c>
      <c r="Q2237" t="s">
        <v>8330</v>
      </c>
      <c r="R2237" t="s">
        <v>8348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10">
        <f t="shared" si="136"/>
        <v>537</v>
      </c>
      <c r="P2238">
        <f t="shared" si="137"/>
        <v>22.12</v>
      </c>
      <c r="Q2238" t="s">
        <v>8330</v>
      </c>
      <c r="R2238" t="s">
        <v>8348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10">
        <f t="shared" si="136"/>
        <v>353</v>
      </c>
      <c r="P2239">
        <f t="shared" si="137"/>
        <v>64.63</v>
      </c>
      <c r="Q2239" t="s">
        <v>8330</v>
      </c>
      <c r="R2239" t="s">
        <v>8348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10">
        <f t="shared" si="136"/>
        <v>137</v>
      </c>
      <c r="P2240">
        <f t="shared" si="137"/>
        <v>69.569999999999993</v>
      </c>
      <c r="Q2240" t="s">
        <v>8330</v>
      </c>
      <c r="R2240" t="s">
        <v>8348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10">
        <f t="shared" si="136"/>
        <v>128</v>
      </c>
      <c r="P2241">
        <f t="shared" si="137"/>
        <v>75.13</v>
      </c>
      <c r="Q2241" t="s">
        <v>8330</v>
      </c>
      <c r="R2241" t="s">
        <v>8348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10">
        <f t="shared" si="136"/>
        <v>271</v>
      </c>
      <c r="P2242">
        <f t="shared" si="137"/>
        <v>140.97999999999999</v>
      </c>
      <c r="Q2242" t="s">
        <v>8330</v>
      </c>
      <c r="R2242" t="s">
        <v>8348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10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8330</v>
      </c>
      <c r="R2243" t="s">
        <v>8348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10">
        <f t="shared" si="140"/>
        <v>1360</v>
      </c>
      <c r="P2244">
        <f t="shared" si="141"/>
        <v>53.87</v>
      </c>
      <c r="Q2244" t="s">
        <v>8330</v>
      </c>
      <c r="R2244" t="s">
        <v>8348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10">
        <f t="shared" si="140"/>
        <v>930250</v>
      </c>
      <c r="P2245">
        <f t="shared" si="141"/>
        <v>4.57</v>
      </c>
      <c r="Q2245" t="s">
        <v>8330</v>
      </c>
      <c r="R2245" t="s">
        <v>8348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10">
        <f t="shared" si="140"/>
        <v>377</v>
      </c>
      <c r="P2246">
        <f t="shared" si="141"/>
        <v>65</v>
      </c>
      <c r="Q2246" t="s">
        <v>8330</v>
      </c>
      <c r="R2246" t="s">
        <v>8348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10">
        <f t="shared" si="140"/>
        <v>2647</v>
      </c>
      <c r="P2247">
        <f t="shared" si="141"/>
        <v>53.48</v>
      </c>
      <c r="Q2247" t="s">
        <v>8330</v>
      </c>
      <c r="R2247" t="s">
        <v>8348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10">
        <f t="shared" si="140"/>
        <v>100</v>
      </c>
      <c r="P2248">
        <f t="shared" si="141"/>
        <v>43.91</v>
      </c>
      <c r="Q2248" t="s">
        <v>8330</v>
      </c>
      <c r="R2248" t="s">
        <v>8348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10">
        <f t="shared" si="140"/>
        <v>104</v>
      </c>
      <c r="P2249">
        <f t="shared" si="141"/>
        <v>50.85</v>
      </c>
      <c r="Q2249" t="s">
        <v>8330</v>
      </c>
      <c r="R2249" t="s">
        <v>8348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10">
        <f t="shared" si="140"/>
        <v>107</v>
      </c>
      <c r="P2250">
        <f t="shared" si="141"/>
        <v>58.63</v>
      </c>
      <c r="Q2250" t="s">
        <v>8330</v>
      </c>
      <c r="R2250" t="s">
        <v>8348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10">
        <f t="shared" si="140"/>
        <v>169</v>
      </c>
      <c r="P2251">
        <f t="shared" si="141"/>
        <v>32.82</v>
      </c>
      <c r="Q2251" t="s">
        <v>8330</v>
      </c>
      <c r="R2251" t="s">
        <v>8348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10">
        <f t="shared" si="140"/>
        <v>975</v>
      </c>
      <c r="P2252">
        <f t="shared" si="141"/>
        <v>426.93</v>
      </c>
      <c r="Q2252" t="s">
        <v>8330</v>
      </c>
      <c r="R2252" t="s">
        <v>8348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10">
        <f t="shared" si="140"/>
        <v>134</v>
      </c>
      <c r="P2253">
        <f t="shared" si="141"/>
        <v>23.81</v>
      </c>
      <c r="Q2253" t="s">
        <v>8330</v>
      </c>
      <c r="R2253" t="s">
        <v>8348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10">
        <f t="shared" si="140"/>
        <v>272</v>
      </c>
      <c r="P2254">
        <f t="shared" si="141"/>
        <v>98.41</v>
      </c>
      <c r="Q2254" t="s">
        <v>8330</v>
      </c>
      <c r="R2254" t="s">
        <v>8348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10">
        <f t="shared" si="140"/>
        <v>113</v>
      </c>
      <c r="P2255">
        <f t="shared" si="141"/>
        <v>107.32</v>
      </c>
      <c r="Q2255" t="s">
        <v>8330</v>
      </c>
      <c r="R2255" t="s">
        <v>8348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10">
        <f t="shared" si="140"/>
        <v>460</v>
      </c>
      <c r="P2256">
        <f t="shared" si="141"/>
        <v>11.67</v>
      </c>
      <c r="Q2256" t="s">
        <v>8330</v>
      </c>
      <c r="R2256" t="s">
        <v>8348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10">
        <f t="shared" si="140"/>
        <v>287</v>
      </c>
      <c r="P2257">
        <f t="shared" si="141"/>
        <v>41.78</v>
      </c>
      <c r="Q2257" t="s">
        <v>8330</v>
      </c>
      <c r="R2257" t="s">
        <v>8348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10">
        <f t="shared" si="140"/>
        <v>223</v>
      </c>
      <c r="P2258">
        <f t="shared" si="141"/>
        <v>21.38</v>
      </c>
      <c r="Q2258" t="s">
        <v>8330</v>
      </c>
      <c r="R2258" t="s">
        <v>8348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10">
        <f t="shared" si="140"/>
        <v>636</v>
      </c>
      <c r="P2259">
        <f t="shared" si="141"/>
        <v>94.1</v>
      </c>
      <c r="Q2259" t="s">
        <v>8330</v>
      </c>
      <c r="R2259" t="s">
        <v>8348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10">
        <f t="shared" si="140"/>
        <v>147</v>
      </c>
      <c r="P2260">
        <f t="shared" si="141"/>
        <v>15.72</v>
      </c>
      <c r="Q2260" t="s">
        <v>8330</v>
      </c>
      <c r="R2260" t="s">
        <v>8348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10">
        <f t="shared" si="140"/>
        <v>1867</v>
      </c>
      <c r="P2261">
        <f t="shared" si="141"/>
        <v>90.64</v>
      </c>
      <c r="Q2261" t="s">
        <v>8330</v>
      </c>
      <c r="R2261" t="s">
        <v>8348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10">
        <f t="shared" si="140"/>
        <v>327</v>
      </c>
      <c r="P2262">
        <f t="shared" si="141"/>
        <v>97.3</v>
      </c>
      <c r="Q2262" t="s">
        <v>8330</v>
      </c>
      <c r="R2262" t="s">
        <v>8348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10">
        <f t="shared" si="140"/>
        <v>780</v>
      </c>
      <c r="P2263">
        <f t="shared" si="141"/>
        <v>37.119999999999997</v>
      </c>
      <c r="Q2263" t="s">
        <v>8330</v>
      </c>
      <c r="R2263" t="s">
        <v>8348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10">
        <f t="shared" si="140"/>
        <v>154</v>
      </c>
      <c r="P2264">
        <f t="shared" si="141"/>
        <v>28.1</v>
      </c>
      <c r="Q2264" t="s">
        <v>8330</v>
      </c>
      <c r="R2264" t="s">
        <v>8348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10">
        <f t="shared" si="140"/>
        <v>116</v>
      </c>
      <c r="P2265">
        <f t="shared" si="141"/>
        <v>144.43</v>
      </c>
      <c r="Q2265" t="s">
        <v>8330</v>
      </c>
      <c r="R2265" t="s">
        <v>8348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10">
        <f t="shared" si="140"/>
        <v>180</v>
      </c>
      <c r="P2266">
        <f t="shared" si="141"/>
        <v>24.27</v>
      </c>
      <c r="Q2266" t="s">
        <v>8330</v>
      </c>
      <c r="R2266" t="s">
        <v>8348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10">
        <f t="shared" si="140"/>
        <v>299</v>
      </c>
      <c r="P2267">
        <f t="shared" si="141"/>
        <v>35.119999999999997</v>
      </c>
      <c r="Q2267" t="s">
        <v>8330</v>
      </c>
      <c r="R2267" t="s">
        <v>8348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10">
        <f t="shared" si="140"/>
        <v>320</v>
      </c>
      <c r="P2268">
        <f t="shared" si="141"/>
        <v>24.76</v>
      </c>
      <c r="Q2268" t="s">
        <v>8330</v>
      </c>
      <c r="R2268" t="s">
        <v>8348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10">
        <f t="shared" si="140"/>
        <v>381</v>
      </c>
      <c r="P2269">
        <f t="shared" si="141"/>
        <v>188.38</v>
      </c>
      <c r="Q2269" t="s">
        <v>8330</v>
      </c>
      <c r="R2269" t="s">
        <v>8348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10">
        <f t="shared" si="140"/>
        <v>103</v>
      </c>
      <c r="P2270">
        <f t="shared" si="141"/>
        <v>148.08000000000001</v>
      </c>
      <c r="Q2270" t="s">
        <v>8330</v>
      </c>
      <c r="R2270" t="s">
        <v>8348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10">
        <f t="shared" si="140"/>
        <v>1802</v>
      </c>
      <c r="P2271">
        <f t="shared" si="141"/>
        <v>49.93</v>
      </c>
      <c r="Q2271" t="s">
        <v>8330</v>
      </c>
      <c r="R2271" t="s">
        <v>8348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10">
        <f t="shared" si="140"/>
        <v>720</v>
      </c>
      <c r="P2272">
        <f t="shared" si="141"/>
        <v>107.82</v>
      </c>
      <c r="Q2272" t="s">
        <v>8330</v>
      </c>
      <c r="R2272" t="s">
        <v>8348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10">
        <f t="shared" si="140"/>
        <v>283</v>
      </c>
      <c r="P2273">
        <f t="shared" si="141"/>
        <v>42.63</v>
      </c>
      <c r="Q2273" t="s">
        <v>8330</v>
      </c>
      <c r="R2273" t="s">
        <v>8348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10">
        <f t="shared" si="140"/>
        <v>1357</v>
      </c>
      <c r="P2274">
        <f t="shared" si="141"/>
        <v>14.37</v>
      </c>
      <c r="Q2274" t="s">
        <v>8330</v>
      </c>
      <c r="R2274" t="s">
        <v>8348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10">
        <f t="shared" si="140"/>
        <v>220</v>
      </c>
      <c r="P2275">
        <f t="shared" si="141"/>
        <v>37.479999999999997</v>
      </c>
      <c r="Q2275" t="s">
        <v>8330</v>
      </c>
      <c r="R2275" t="s">
        <v>8348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10">
        <f t="shared" si="140"/>
        <v>120</v>
      </c>
      <c r="P2276">
        <f t="shared" si="141"/>
        <v>30.2</v>
      </c>
      <c r="Q2276" t="s">
        <v>8330</v>
      </c>
      <c r="R2276" t="s">
        <v>8348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10">
        <f t="shared" si="140"/>
        <v>408</v>
      </c>
      <c r="P2277">
        <f t="shared" si="141"/>
        <v>33.549999999999997</v>
      </c>
      <c r="Q2277" t="s">
        <v>8330</v>
      </c>
      <c r="R2277" t="s">
        <v>8348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10">
        <f t="shared" si="140"/>
        <v>106</v>
      </c>
      <c r="P2278">
        <f t="shared" si="141"/>
        <v>64.75</v>
      </c>
      <c r="Q2278" t="s">
        <v>8330</v>
      </c>
      <c r="R2278" t="s">
        <v>8348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10">
        <f t="shared" si="140"/>
        <v>141</v>
      </c>
      <c r="P2279">
        <f t="shared" si="141"/>
        <v>57.93</v>
      </c>
      <c r="Q2279" t="s">
        <v>8330</v>
      </c>
      <c r="R2279" t="s">
        <v>8348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10">
        <f t="shared" si="140"/>
        <v>271</v>
      </c>
      <c r="P2280">
        <f t="shared" si="141"/>
        <v>53.08</v>
      </c>
      <c r="Q2280" t="s">
        <v>8330</v>
      </c>
      <c r="R2280" t="s">
        <v>8348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10">
        <f t="shared" si="140"/>
        <v>154</v>
      </c>
      <c r="P2281">
        <f t="shared" si="141"/>
        <v>48.06</v>
      </c>
      <c r="Q2281" t="s">
        <v>8330</v>
      </c>
      <c r="R2281" t="s">
        <v>8348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10">
        <f t="shared" si="140"/>
        <v>404</v>
      </c>
      <c r="P2282">
        <f t="shared" si="141"/>
        <v>82.4</v>
      </c>
      <c r="Q2282" t="s">
        <v>8330</v>
      </c>
      <c r="R2282" t="s">
        <v>8348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10">
        <f t="shared" si="140"/>
        <v>185</v>
      </c>
      <c r="P2283">
        <f t="shared" si="141"/>
        <v>50.45</v>
      </c>
      <c r="Q2283" t="s">
        <v>8322</v>
      </c>
      <c r="R2283" t="s">
        <v>8323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10">
        <f t="shared" si="140"/>
        <v>185</v>
      </c>
      <c r="P2284">
        <f t="shared" si="141"/>
        <v>115.83</v>
      </c>
      <c r="Q2284" t="s">
        <v>8322</v>
      </c>
      <c r="R2284" t="s">
        <v>8323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10">
        <f t="shared" si="140"/>
        <v>101</v>
      </c>
      <c r="P2285">
        <f t="shared" si="141"/>
        <v>63.03</v>
      </c>
      <c r="Q2285" t="s">
        <v>8322</v>
      </c>
      <c r="R2285" t="s">
        <v>8323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10">
        <f t="shared" si="140"/>
        <v>106</v>
      </c>
      <c r="P2286">
        <f t="shared" si="141"/>
        <v>108.02</v>
      </c>
      <c r="Q2286" t="s">
        <v>8322</v>
      </c>
      <c r="R2286" t="s">
        <v>8323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10">
        <f t="shared" si="140"/>
        <v>121</v>
      </c>
      <c r="P2287">
        <f t="shared" si="141"/>
        <v>46.09</v>
      </c>
      <c r="Q2287" t="s">
        <v>8322</v>
      </c>
      <c r="R2287" t="s">
        <v>8323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10">
        <f t="shared" si="140"/>
        <v>100</v>
      </c>
      <c r="P2288">
        <f t="shared" si="141"/>
        <v>107.21</v>
      </c>
      <c r="Q2288" t="s">
        <v>8322</v>
      </c>
      <c r="R2288" t="s">
        <v>8323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10">
        <f t="shared" si="140"/>
        <v>120</v>
      </c>
      <c r="P2289">
        <f t="shared" si="141"/>
        <v>50.93</v>
      </c>
      <c r="Q2289" t="s">
        <v>8322</v>
      </c>
      <c r="R2289" t="s">
        <v>8323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10">
        <f t="shared" si="140"/>
        <v>100</v>
      </c>
      <c r="P2290">
        <f t="shared" si="141"/>
        <v>40.04</v>
      </c>
      <c r="Q2290" t="s">
        <v>8322</v>
      </c>
      <c r="R2290" t="s">
        <v>8323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10">
        <f t="shared" si="140"/>
        <v>107</v>
      </c>
      <c r="P2291">
        <f t="shared" si="141"/>
        <v>64.44</v>
      </c>
      <c r="Q2291" t="s">
        <v>8322</v>
      </c>
      <c r="R2291" t="s">
        <v>8323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10">
        <f t="shared" si="140"/>
        <v>104</v>
      </c>
      <c r="P2292">
        <f t="shared" si="141"/>
        <v>53.83</v>
      </c>
      <c r="Q2292" t="s">
        <v>8322</v>
      </c>
      <c r="R2292" t="s">
        <v>8323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10">
        <f t="shared" si="140"/>
        <v>173</v>
      </c>
      <c r="P2293">
        <f t="shared" si="141"/>
        <v>100.47</v>
      </c>
      <c r="Q2293" t="s">
        <v>8322</v>
      </c>
      <c r="R2293" t="s">
        <v>8323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10">
        <f t="shared" si="140"/>
        <v>107</v>
      </c>
      <c r="P2294">
        <f t="shared" si="141"/>
        <v>46.63</v>
      </c>
      <c r="Q2294" t="s">
        <v>8322</v>
      </c>
      <c r="R2294" t="s">
        <v>8323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10">
        <f t="shared" si="140"/>
        <v>108</v>
      </c>
      <c r="P2295">
        <f t="shared" si="141"/>
        <v>34.07</v>
      </c>
      <c r="Q2295" t="s">
        <v>8322</v>
      </c>
      <c r="R2295" t="s">
        <v>8323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10">
        <f t="shared" si="140"/>
        <v>146</v>
      </c>
      <c r="P2296">
        <f t="shared" si="141"/>
        <v>65.209999999999994</v>
      </c>
      <c r="Q2296" t="s">
        <v>8322</v>
      </c>
      <c r="R2296" t="s">
        <v>8323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10">
        <f t="shared" si="140"/>
        <v>125</v>
      </c>
      <c r="P2297">
        <f t="shared" si="141"/>
        <v>44.21</v>
      </c>
      <c r="Q2297" t="s">
        <v>8322</v>
      </c>
      <c r="R2297" t="s">
        <v>8323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10">
        <f t="shared" si="140"/>
        <v>149</v>
      </c>
      <c r="P2298">
        <f t="shared" si="141"/>
        <v>71.97</v>
      </c>
      <c r="Q2298" t="s">
        <v>8322</v>
      </c>
      <c r="R2298" t="s">
        <v>8323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10">
        <f t="shared" si="140"/>
        <v>101</v>
      </c>
      <c r="P2299">
        <f t="shared" si="141"/>
        <v>52.95</v>
      </c>
      <c r="Q2299" t="s">
        <v>8322</v>
      </c>
      <c r="R2299" t="s">
        <v>8323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10">
        <f t="shared" si="140"/>
        <v>105</v>
      </c>
      <c r="P2300">
        <f t="shared" si="141"/>
        <v>109.45</v>
      </c>
      <c r="Q2300" t="s">
        <v>8322</v>
      </c>
      <c r="R2300" t="s">
        <v>8323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10">
        <f t="shared" si="140"/>
        <v>350</v>
      </c>
      <c r="P2301">
        <f t="shared" si="141"/>
        <v>75.040000000000006</v>
      </c>
      <c r="Q2301" t="s">
        <v>8322</v>
      </c>
      <c r="R2301" t="s">
        <v>8323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10">
        <f t="shared" si="140"/>
        <v>101</v>
      </c>
      <c r="P2302">
        <f t="shared" si="141"/>
        <v>115.71</v>
      </c>
      <c r="Q2302" t="s">
        <v>8322</v>
      </c>
      <c r="R2302" t="s">
        <v>8323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10">
        <f t="shared" si="140"/>
        <v>134</v>
      </c>
      <c r="P2303">
        <f t="shared" si="141"/>
        <v>31.66</v>
      </c>
      <c r="Q2303" t="s">
        <v>8322</v>
      </c>
      <c r="R2303" t="s">
        <v>8326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10">
        <f t="shared" si="140"/>
        <v>171</v>
      </c>
      <c r="P2304">
        <f t="shared" si="141"/>
        <v>46.18</v>
      </c>
      <c r="Q2304" t="s">
        <v>8322</v>
      </c>
      <c r="R2304" t="s">
        <v>8326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10">
        <f t="shared" si="140"/>
        <v>109</v>
      </c>
      <c r="P2305">
        <f t="shared" si="141"/>
        <v>68.48</v>
      </c>
      <c r="Q2305" t="s">
        <v>8322</v>
      </c>
      <c r="R2305" t="s">
        <v>8326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10">
        <f t="shared" si="140"/>
        <v>101</v>
      </c>
      <c r="P2306">
        <f t="shared" si="141"/>
        <v>53.47</v>
      </c>
      <c r="Q2306" t="s">
        <v>8322</v>
      </c>
      <c r="R2306" t="s">
        <v>8326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10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8322</v>
      </c>
      <c r="R2307" t="s">
        <v>8326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10">
        <f t="shared" si="144"/>
        <v>107</v>
      </c>
      <c r="P2308">
        <f t="shared" si="145"/>
        <v>51.19</v>
      </c>
      <c r="Q2308" t="s">
        <v>8322</v>
      </c>
      <c r="R2308" t="s">
        <v>8326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10">
        <f t="shared" si="144"/>
        <v>107</v>
      </c>
      <c r="P2309">
        <f t="shared" si="145"/>
        <v>27.94</v>
      </c>
      <c r="Q2309" t="s">
        <v>8322</v>
      </c>
      <c r="R2309" t="s">
        <v>8326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10">
        <f t="shared" si="144"/>
        <v>101</v>
      </c>
      <c r="P2310">
        <f t="shared" si="145"/>
        <v>82.5</v>
      </c>
      <c r="Q2310" t="s">
        <v>8322</v>
      </c>
      <c r="R2310" t="s">
        <v>8326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10">
        <f t="shared" si="144"/>
        <v>107</v>
      </c>
      <c r="P2311">
        <f t="shared" si="145"/>
        <v>59.82</v>
      </c>
      <c r="Q2311" t="s">
        <v>8322</v>
      </c>
      <c r="R2311" t="s">
        <v>8326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10">
        <f t="shared" si="144"/>
        <v>429</v>
      </c>
      <c r="P2312">
        <f t="shared" si="145"/>
        <v>64.819999999999993</v>
      </c>
      <c r="Q2312" t="s">
        <v>8322</v>
      </c>
      <c r="R2312" t="s">
        <v>8326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10">
        <f t="shared" si="144"/>
        <v>104</v>
      </c>
      <c r="P2313">
        <f t="shared" si="145"/>
        <v>90.1</v>
      </c>
      <c r="Q2313" t="s">
        <v>8322</v>
      </c>
      <c r="R2313" t="s">
        <v>8326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10">
        <f t="shared" si="144"/>
        <v>108</v>
      </c>
      <c r="P2314">
        <f t="shared" si="145"/>
        <v>40.96</v>
      </c>
      <c r="Q2314" t="s">
        <v>8322</v>
      </c>
      <c r="R2314" t="s">
        <v>8326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10">
        <f t="shared" si="144"/>
        <v>176</v>
      </c>
      <c r="P2315">
        <f t="shared" si="145"/>
        <v>56</v>
      </c>
      <c r="Q2315" t="s">
        <v>8322</v>
      </c>
      <c r="R2315" t="s">
        <v>8326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10">
        <f t="shared" si="144"/>
        <v>157</v>
      </c>
      <c r="P2316">
        <f t="shared" si="145"/>
        <v>37.67</v>
      </c>
      <c r="Q2316" t="s">
        <v>8322</v>
      </c>
      <c r="R2316" t="s">
        <v>8326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10">
        <f t="shared" si="144"/>
        <v>103</v>
      </c>
      <c r="P2317">
        <f t="shared" si="145"/>
        <v>40.08</v>
      </c>
      <c r="Q2317" t="s">
        <v>8322</v>
      </c>
      <c r="R2317" t="s">
        <v>8326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10">
        <f t="shared" si="144"/>
        <v>104</v>
      </c>
      <c r="P2318">
        <f t="shared" si="145"/>
        <v>78.03</v>
      </c>
      <c r="Q2318" t="s">
        <v>8322</v>
      </c>
      <c r="R2318" t="s">
        <v>8326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10">
        <f t="shared" si="144"/>
        <v>104</v>
      </c>
      <c r="P2319">
        <f t="shared" si="145"/>
        <v>18.91</v>
      </c>
      <c r="Q2319" t="s">
        <v>8322</v>
      </c>
      <c r="R2319" t="s">
        <v>8326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10">
        <f t="shared" si="144"/>
        <v>121</v>
      </c>
      <c r="P2320">
        <f t="shared" si="145"/>
        <v>37.130000000000003</v>
      </c>
      <c r="Q2320" t="s">
        <v>8322</v>
      </c>
      <c r="R2320" t="s">
        <v>8326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10">
        <f t="shared" si="144"/>
        <v>108</v>
      </c>
      <c r="P2321">
        <f t="shared" si="145"/>
        <v>41.96</v>
      </c>
      <c r="Q2321" t="s">
        <v>8322</v>
      </c>
      <c r="R2321" t="s">
        <v>8326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10">
        <f t="shared" si="144"/>
        <v>109</v>
      </c>
      <c r="P2322">
        <f t="shared" si="145"/>
        <v>61.04</v>
      </c>
      <c r="Q2322" t="s">
        <v>8322</v>
      </c>
      <c r="R2322" t="s">
        <v>8326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10">
        <f t="shared" si="144"/>
        <v>39</v>
      </c>
      <c r="P2323">
        <f t="shared" si="145"/>
        <v>64.53</v>
      </c>
      <c r="Q2323" t="s">
        <v>8333</v>
      </c>
      <c r="R2323" t="s">
        <v>8349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10">
        <f t="shared" si="144"/>
        <v>3</v>
      </c>
      <c r="P2324">
        <f t="shared" si="145"/>
        <v>21.25</v>
      </c>
      <c r="Q2324" t="s">
        <v>8333</v>
      </c>
      <c r="R2324" t="s">
        <v>8349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10">
        <f t="shared" si="144"/>
        <v>48</v>
      </c>
      <c r="P2325">
        <f t="shared" si="145"/>
        <v>30</v>
      </c>
      <c r="Q2325" t="s">
        <v>8333</v>
      </c>
      <c r="R2325" t="s">
        <v>8349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10">
        <f t="shared" si="144"/>
        <v>21</v>
      </c>
      <c r="P2326">
        <f t="shared" si="145"/>
        <v>25.49</v>
      </c>
      <c r="Q2326" t="s">
        <v>8333</v>
      </c>
      <c r="R2326" t="s">
        <v>8349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10">
        <f t="shared" si="144"/>
        <v>8</v>
      </c>
      <c r="P2327">
        <f t="shared" si="145"/>
        <v>11.43</v>
      </c>
      <c r="Q2327" t="s">
        <v>8333</v>
      </c>
      <c r="R2327" t="s">
        <v>8349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10">
        <f t="shared" si="144"/>
        <v>1</v>
      </c>
      <c r="P2328">
        <f t="shared" si="145"/>
        <v>108</v>
      </c>
      <c r="Q2328" t="s">
        <v>8333</v>
      </c>
      <c r="R2328" t="s">
        <v>8349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10">
        <f t="shared" si="144"/>
        <v>526</v>
      </c>
      <c r="P2329">
        <f t="shared" si="145"/>
        <v>54.88</v>
      </c>
      <c r="Q2329" t="s">
        <v>8333</v>
      </c>
      <c r="R2329" t="s">
        <v>8349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10">
        <f t="shared" si="144"/>
        <v>254</v>
      </c>
      <c r="P2330">
        <f t="shared" si="145"/>
        <v>47.38</v>
      </c>
      <c r="Q2330" t="s">
        <v>8333</v>
      </c>
      <c r="R2330" t="s">
        <v>8349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10">
        <f t="shared" si="144"/>
        <v>106</v>
      </c>
      <c r="P2331">
        <f t="shared" si="145"/>
        <v>211.84</v>
      </c>
      <c r="Q2331" t="s">
        <v>8333</v>
      </c>
      <c r="R2331" t="s">
        <v>8349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10">
        <f t="shared" si="144"/>
        <v>102</v>
      </c>
      <c r="P2332">
        <f t="shared" si="145"/>
        <v>219.93</v>
      </c>
      <c r="Q2332" t="s">
        <v>8333</v>
      </c>
      <c r="R2332" t="s">
        <v>8349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10">
        <f t="shared" si="144"/>
        <v>144</v>
      </c>
      <c r="P2333">
        <f t="shared" si="145"/>
        <v>40.799999999999997</v>
      </c>
      <c r="Q2333" t="s">
        <v>8333</v>
      </c>
      <c r="R2333" t="s">
        <v>8349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10">
        <f t="shared" si="144"/>
        <v>106</v>
      </c>
      <c r="P2334">
        <f t="shared" si="145"/>
        <v>75.5</v>
      </c>
      <c r="Q2334" t="s">
        <v>8333</v>
      </c>
      <c r="R2334" t="s">
        <v>8349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10">
        <f t="shared" si="144"/>
        <v>212</v>
      </c>
      <c r="P2335">
        <f t="shared" si="145"/>
        <v>13.54</v>
      </c>
      <c r="Q2335" t="s">
        <v>8333</v>
      </c>
      <c r="R2335" t="s">
        <v>8349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10">
        <f t="shared" si="144"/>
        <v>102</v>
      </c>
      <c r="P2336">
        <f t="shared" si="145"/>
        <v>60.87</v>
      </c>
      <c r="Q2336" t="s">
        <v>8333</v>
      </c>
      <c r="R2336" t="s">
        <v>8349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10">
        <f t="shared" si="144"/>
        <v>102</v>
      </c>
      <c r="P2337">
        <f t="shared" si="145"/>
        <v>115.69</v>
      </c>
      <c r="Q2337" t="s">
        <v>8333</v>
      </c>
      <c r="R2337" t="s">
        <v>8349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10">
        <f t="shared" si="144"/>
        <v>521</v>
      </c>
      <c r="P2338">
        <f t="shared" si="145"/>
        <v>48.1</v>
      </c>
      <c r="Q2338" t="s">
        <v>8333</v>
      </c>
      <c r="R2338" t="s">
        <v>8349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10">
        <f t="shared" si="144"/>
        <v>111</v>
      </c>
      <c r="P2339">
        <f t="shared" si="145"/>
        <v>74.180000000000007</v>
      </c>
      <c r="Q2339" t="s">
        <v>8333</v>
      </c>
      <c r="R2339" t="s">
        <v>8349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10">
        <f t="shared" si="144"/>
        <v>101</v>
      </c>
      <c r="P2340">
        <f t="shared" si="145"/>
        <v>123.35</v>
      </c>
      <c r="Q2340" t="s">
        <v>8333</v>
      </c>
      <c r="R2340" t="s">
        <v>8349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10">
        <f t="shared" si="144"/>
        <v>294</v>
      </c>
      <c r="P2341">
        <f t="shared" si="145"/>
        <v>66.62</v>
      </c>
      <c r="Q2341" t="s">
        <v>8333</v>
      </c>
      <c r="R2341" t="s">
        <v>8349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10">
        <f t="shared" si="144"/>
        <v>106</v>
      </c>
      <c r="P2342">
        <f t="shared" si="145"/>
        <v>104.99</v>
      </c>
      <c r="Q2342" t="s">
        <v>8333</v>
      </c>
      <c r="R2342" t="s">
        <v>8349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10">
        <f t="shared" si="144"/>
        <v>0</v>
      </c>
      <c r="P2343">
        <f t="shared" si="145"/>
        <v>0</v>
      </c>
      <c r="Q2343" t="s">
        <v>8316</v>
      </c>
      <c r="R2343" t="s">
        <v>8317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10">
        <f t="shared" si="144"/>
        <v>0</v>
      </c>
      <c r="P2344">
        <f t="shared" si="145"/>
        <v>0</v>
      </c>
      <c r="Q2344" t="s">
        <v>8316</v>
      </c>
      <c r="R2344" t="s">
        <v>8317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10">
        <f t="shared" si="144"/>
        <v>3</v>
      </c>
      <c r="P2345">
        <f t="shared" si="145"/>
        <v>300</v>
      </c>
      <c r="Q2345" t="s">
        <v>8316</v>
      </c>
      <c r="R2345" t="s">
        <v>8317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10">
        <f t="shared" si="144"/>
        <v>0</v>
      </c>
      <c r="P2346">
        <f t="shared" si="145"/>
        <v>1</v>
      </c>
      <c r="Q2346" t="s">
        <v>8316</v>
      </c>
      <c r="R2346" t="s">
        <v>8317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10">
        <f t="shared" si="144"/>
        <v>0</v>
      </c>
      <c r="P2347">
        <f t="shared" si="145"/>
        <v>0</v>
      </c>
      <c r="Q2347" t="s">
        <v>8316</v>
      </c>
      <c r="R2347" t="s">
        <v>8317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10">
        <f t="shared" si="144"/>
        <v>0</v>
      </c>
      <c r="P2348">
        <f t="shared" si="145"/>
        <v>13</v>
      </c>
      <c r="Q2348" t="s">
        <v>8316</v>
      </c>
      <c r="R2348" t="s">
        <v>8317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10">
        <f t="shared" si="144"/>
        <v>2</v>
      </c>
      <c r="P2349">
        <f t="shared" si="145"/>
        <v>15</v>
      </c>
      <c r="Q2349" t="s">
        <v>8316</v>
      </c>
      <c r="R2349" t="s">
        <v>8317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10">
        <f t="shared" si="144"/>
        <v>0</v>
      </c>
      <c r="P2350">
        <f t="shared" si="145"/>
        <v>54</v>
      </c>
      <c r="Q2350" t="s">
        <v>8316</v>
      </c>
      <c r="R2350" t="s">
        <v>8317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10">
        <f t="shared" si="144"/>
        <v>0</v>
      </c>
      <c r="P2351">
        <f t="shared" si="145"/>
        <v>0</v>
      </c>
      <c r="Q2351" t="s">
        <v>8316</v>
      </c>
      <c r="R2351" t="s">
        <v>8317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10">
        <f t="shared" si="144"/>
        <v>0</v>
      </c>
      <c r="P2352">
        <f t="shared" si="145"/>
        <v>0</v>
      </c>
      <c r="Q2352" t="s">
        <v>8316</v>
      </c>
      <c r="R2352" t="s">
        <v>8317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10">
        <f t="shared" si="144"/>
        <v>1</v>
      </c>
      <c r="P2353">
        <f t="shared" si="145"/>
        <v>15.43</v>
      </c>
      <c r="Q2353" t="s">
        <v>8316</v>
      </c>
      <c r="R2353" t="s">
        <v>8317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10">
        <f t="shared" si="144"/>
        <v>0</v>
      </c>
      <c r="P2354">
        <f t="shared" si="145"/>
        <v>0</v>
      </c>
      <c r="Q2354" t="s">
        <v>8316</v>
      </c>
      <c r="R2354" t="s">
        <v>8317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10">
        <f t="shared" si="144"/>
        <v>0</v>
      </c>
      <c r="P2355">
        <f t="shared" si="145"/>
        <v>0</v>
      </c>
      <c r="Q2355" t="s">
        <v>8316</v>
      </c>
      <c r="R2355" t="s">
        <v>8317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10">
        <f t="shared" si="144"/>
        <v>0</v>
      </c>
      <c r="P2356">
        <f t="shared" si="145"/>
        <v>25</v>
      </c>
      <c r="Q2356" t="s">
        <v>8316</v>
      </c>
      <c r="R2356" t="s">
        <v>8317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10">
        <f t="shared" si="144"/>
        <v>1</v>
      </c>
      <c r="P2357">
        <f t="shared" si="145"/>
        <v>27.5</v>
      </c>
      <c r="Q2357" t="s">
        <v>8316</v>
      </c>
      <c r="R2357" t="s">
        <v>8317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10">
        <f t="shared" si="144"/>
        <v>0</v>
      </c>
      <c r="P2358">
        <f t="shared" si="145"/>
        <v>0</v>
      </c>
      <c r="Q2358" t="s">
        <v>8316</v>
      </c>
      <c r="R2358" t="s">
        <v>8317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10">
        <f t="shared" si="144"/>
        <v>0</v>
      </c>
      <c r="P2359">
        <f t="shared" si="145"/>
        <v>0</v>
      </c>
      <c r="Q2359" t="s">
        <v>8316</v>
      </c>
      <c r="R2359" t="s">
        <v>8317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10">
        <f t="shared" si="144"/>
        <v>0</v>
      </c>
      <c r="P2360">
        <f t="shared" si="145"/>
        <v>0</v>
      </c>
      <c r="Q2360" t="s">
        <v>8316</v>
      </c>
      <c r="R2360" t="s">
        <v>8317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10">
        <f t="shared" si="144"/>
        <v>15</v>
      </c>
      <c r="P2361">
        <f t="shared" si="145"/>
        <v>367</v>
      </c>
      <c r="Q2361" t="s">
        <v>8316</v>
      </c>
      <c r="R2361" t="s">
        <v>8317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10">
        <f t="shared" si="144"/>
        <v>0</v>
      </c>
      <c r="P2362">
        <f t="shared" si="145"/>
        <v>2</v>
      </c>
      <c r="Q2362" t="s">
        <v>8316</v>
      </c>
      <c r="R2362" t="s">
        <v>8317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10">
        <f t="shared" si="144"/>
        <v>0</v>
      </c>
      <c r="P2363">
        <f t="shared" si="145"/>
        <v>0</v>
      </c>
      <c r="Q2363" t="s">
        <v>8316</v>
      </c>
      <c r="R2363" t="s">
        <v>8317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10">
        <f t="shared" si="144"/>
        <v>29</v>
      </c>
      <c r="P2364">
        <f t="shared" si="145"/>
        <v>60</v>
      </c>
      <c r="Q2364" t="s">
        <v>8316</v>
      </c>
      <c r="R2364" t="s">
        <v>8317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10">
        <f t="shared" si="144"/>
        <v>0</v>
      </c>
      <c r="P2365">
        <f t="shared" si="145"/>
        <v>0</v>
      </c>
      <c r="Q2365" t="s">
        <v>8316</v>
      </c>
      <c r="R2365" t="s">
        <v>8317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10">
        <f t="shared" si="144"/>
        <v>0</v>
      </c>
      <c r="P2366">
        <f t="shared" si="145"/>
        <v>0</v>
      </c>
      <c r="Q2366" t="s">
        <v>8316</v>
      </c>
      <c r="R2366" t="s">
        <v>8317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10">
        <f t="shared" si="144"/>
        <v>0</v>
      </c>
      <c r="P2367">
        <f t="shared" si="145"/>
        <v>0</v>
      </c>
      <c r="Q2367" t="s">
        <v>8316</v>
      </c>
      <c r="R2367" t="s">
        <v>8317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10">
        <f t="shared" si="144"/>
        <v>11</v>
      </c>
      <c r="P2368">
        <f t="shared" si="145"/>
        <v>97.41</v>
      </c>
      <c r="Q2368" t="s">
        <v>8316</v>
      </c>
      <c r="R2368" t="s">
        <v>8317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10">
        <f t="shared" si="144"/>
        <v>1</v>
      </c>
      <c r="P2369">
        <f t="shared" si="145"/>
        <v>47.86</v>
      </c>
      <c r="Q2369" t="s">
        <v>8316</v>
      </c>
      <c r="R2369" t="s">
        <v>8317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10">
        <f t="shared" si="144"/>
        <v>0</v>
      </c>
      <c r="P2370">
        <f t="shared" si="145"/>
        <v>50</v>
      </c>
      <c r="Q2370" t="s">
        <v>8316</v>
      </c>
      <c r="R2370" t="s">
        <v>8317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10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8316</v>
      </c>
      <c r="R2371" t="s">
        <v>8317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10">
        <f t="shared" si="148"/>
        <v>0</v>
      </c>
      <c r="P2372">
        <f t="shared" si="149"/>
        <v>20.5</v>
      </c>
      <c r="Q2372" t="s">
        <v>8316</v>
      </c>
      <c r="R2372" t="s">
        <v>8317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10">
        <f t="shared" si="148"/>
        <v>0</v>
      </c>
      <c r="P2373">
        <f t="shared" si="149"/>
        <v>0</v>
      </c>
      <c r="Q2373" t="s">
        <v>8316</v>
      </c>
      <c r="R2373" t="s">
        <v>8317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10">
        <f t="shared" si="148"/>
        <v>3</v>
      </c>
      <c r="P2374">
        <f t="shared" si="149"/>
        <v>30</v>
      </c>
      <c r="Q2374" t="s">
        <v>8316</v>
      </c>
      <c r="R2374" t="s">
        <v>8317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10">
        <f t="shared" si="148"/>
        <v>0</v>
      </c>
      <c r="P2375">
        <f t="shared" si="149"/>
        <v>50</v>
      </c>
      <c r="Q2375" t="s">
        <v>8316</v>
      </c>
      <c r="R2375" t="s">
        <v>8317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10">
        <f t="shared" si="148"/>
        <v>0</v>
      </c>
      <c r="P2376">
        <f t="shared" si="149"/>
        <v>10</v>
      </c>
      <c r="Q2376" t="s">
        <v>8316</v>
      </c>
      <c r="R2376" t="s">
        <v>8317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10">
        <f t="shared" si="148"/>
        <v>0</v>
      </c>
      <c r="P2377">
        <f t="shared" si="149"/>
        <v>0</v>
      </c>
      <c r="Q2377" t="s">
        <v>8316</v>
      </c>
      <c r="R2377" t="s">
        <v>8317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10">
        <f t="shared" si="148"/>
        <v>11</v>
      </c>
      <c r="P2378">
        <f t="shared" si="149"/>
        <v>81.58</v>
      </c>
      <c r="Q2378" t="s">
        <v>8316</v>
      </c>
      <c r="R2378" t="s">
        <v>8317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10">
        <f t="shared" si="148"/>
        <v>0</v>
      </c>
      <c r="P2379">
        <f t="shared" si="149"/>
        <v>0</v>
      </c>
      <c r="Q2379" t="s">
        <v>8316</v>
      </c>
      <c r="R2379" t="s">
        <v>8317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10">
        <f t="shared" si="148"/>
        <v>0</v>
      </c>
      <c r="P2380">
        <f t="shared" si="149"/>
        <v>0</v>
      </c>
      <c r="Q2380" t="s">
        <v>8316</v>
      </c>
      <c r="R2380" t="s">
        <v>8317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10">
        <f t="shared" si="148"/>
        <v>0</v>
      </c>
      <c r="P2381">
        <f t="shared" si="149"/>
        <v>0</v>
      </c>
      <c r="Q2381" t="s">
        <v>8316</v>
      </c>
      <c r="R2381" t="s">
        <v>8317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10">
        <f t="shared" si="148"/>
        <v>0</v>
      </c>
      <c r="P2382">
        <f t="shared" si="149"/>
        <v>18.329999999999998</v>
      </c>
      <c r="Q2382" t="s">
        <v>8316</v>
      </c>
      <c r="R2382" t="s">
        <v>8317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10">
        <f t="shared" si="148"/>
        <v>2</v>
      </c>
      <c r="P2383">
        <f t="shared" si="149"/>
        <v>224.43</v>
      </c>
      <c r="Q2383" t="s">
        <v>8316</v>
      </c>
      <c r="R2383" t="s">
        <v>8317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10">
        <f t="shared" si="148"/>
        <v>3</v>
      </c>
      <c r="P2384">
        <f t="shared" si="149"/>
        <v>37.5</v>
      </c>
      <c r="Q2384" t="s">
        <v>8316</v>
      </c>
      <c r="R2384" t="s">
        <v>8317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10">
        <f t="shared" si="148"/>
        <v>4</v>
      </c>
      <c r="P2385">
        <f t="shared" si="149"/>
        <v>145</v>
      </c>
      <c r="Q2385" t="s">
        <v>8316</v>
      </c>
      <c r="R2385" t="s">
        <v>8317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48"/>
        <v>1</v>
      </c>
      <c r="P2386">
        <f t="shared" si="149"/>
        <v>1</v>
      </c>
      <c r="Q2386" t="s">
        <v>8316</v>
      </c>
      <c r="R2386" t="s">
        <v>8317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10">
        <f t="shared" si="148"/>
        <v>1</v>
      </c>
      <c r="P2387">
        <f t="shared" si="149"/>
        <v>112.57</v>
      </c>
      <c r="Q2387" t="s">
        <v>8316</v>
      </c>
      <c r="R2387" t="s">
        <v>8317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10">
        <f t="shared" si="148"/>
        <v>0</v>
      </c>
      <c r="P2388">
        <f t="shared" si="149"/>
        <v>0</v>
      </c>
      <c r="Q2388" t="s">
        <v>8316</v>
      </c>
      <c r="R2388" t="s">
        <v>8317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10">
        <f t="shared" si="148"/>
        <v>1</v>
      </c>
      <c r="P2389">
        <f t="shared" si="149"/>
        <v>342</v>
      </c>
      <c r="Q2389" t="s">
        <v>8316</v>
      </c>
      <c r="R2389" t="s">
        <v>8317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10">
        <f t="shared" si="148"/>
        <v>1</v>
      </c>
      <c r="P2390">
        <f t="shared" si="149"/>
        <v>57.88</v>
      </c>
      <c r="Q2390" t="s">
        <v>8316</v>
      </c>
      <c r="R2390" t="s">
        <v>8317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10">
        <f t="shared" si="148"/>
        <v>0</v>
      </c>
      <c r="P2391">
        <f t="shared" si="149"/>
        <v>30</v>
      </c>
      <c r="Q2391" t="s">
        <v>8316</v>
      </c>
      <c r="R2391" t="s">
        <v>8317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10">
        <f t="shared" si="148"/>
        <v>0</v>
      </c>
      <c r="P2392">
        <f t="shared" si="149"/>
        <v>0</v>
      </c>
      <c r="Q2392" t="s">
        <v>8316</v>
      </c>
      <c r="R2392" t="s">
        <v>8317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10">
        <f t="shared" si="148"/>
        <v>0</v>
      </c>
      <c r="P2393">
        <f t="shared" si="149"/>
        <v>25</v>
      </c>
      <c r="Q2393" t="s">
        <v>8316</v>
      </c>
      <c r="R2393" t="s">
        <v>8317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10">
        <f t="shared" si="148"/>
        <v>0</v>
      </c>
      <c r="P2394">
        <f t="shared" si="149"/>
        <v>0</v>
      </c>
      <c r="Q2394" t="s">
        <v>8316</v>
      </c>
      <c r="R2394" t="s">
        <v>8317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10">
        <f t="shared" si="148"/>
        <v>0</v>
      </c>
      <c r="P2395">
        <f t="shared" si="149"/>
        <v>50</v>
      </c>
      <c r="Q2395" t="s">
        <v>8316</v>
      </c>
      <c r="R2395" t="s">
        <v>8317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10">
        <f t="shared" si="148"/>
        <v>0</v>
      </c>
      <c r="P2396">
        <f t="shared" si="149"/>
        <v>1.5</v>
      </c>
      <c r="Q2396" t="s">
        <v>8316</v>
      </c>
      <c r="R2396" t="s">
        <v>8317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10">
        <f t="shared" si="148"/>
        <v>0</v>
      </c>
      <c r="P2397">
        <f t="shared" si="149"/>
        <v>0</v>
      </c>
      <c r="Q2397" t="s">
        <v>8316</v>
      </c>
      <c r="R2397" t="s">
        <v>8317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10">
        <f t="shared" si="148"/>
        <v>0</v>
      </c>
      <c r="P2398">
        <f t="shared" si="149"/>
        <v>10</v>
      </c>
      <c r="Q2398" t="s">
        <v>8316</v>
      </c>
      <c r="R2398" t="s">
        <v>8317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10">
        <f t="shared" si="148"/>
        <v>0</v>
      </c>
      <c r="P2399">
        <f t="shared" si="149"/>
        <v>0</v>
      </c>
      <c r="Q2399" t="s">
        <v>8316</v>
      </c>
      <c r="R2399" t="s">
        <v>8317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10">
        <f t="shared" si="148"/>
        <v>0</v>
      </c>
      <c r="P2400">
        <f t="shared" si="149"/>
        <v>0</v>
      </c>
      <c r="Q2400" t="s">
        <v>8316</v>
      </c>
      <c r="R2400" t="s">
        <v>8317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10">
        <f t="shared" si="148"/>
        <v>0</v>
      </c>
      <c r="P2401">
        <f t="shared" si="149"/>
        <v>0</v>
      </c>
      <c r="Q2401" t="s">
        <v>8316</v>
      </c>
      <c r="R2401" t="s">
        <v>8317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10">
        <f t="shared" si="148"/>
        <v>0</v>
      </c>
      <c r="P2402">
        <f t="shared" si="149"/>
        <v>0</v>
      </c>
      <c r="Q2402" t="s">
        <v>8316</v>
      </c>
      <c r="R2402" t="s">
        <v>8317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10">
        <f t="shared" si="148"/>
        <v>1</v>
      </c>
      <c r="P2403">
        <f t="shared" si="149"/>
        <v>22.33</v>
      </c>
      <c r="Q2403" t="s">
        <v>8333</v>
      </c>
      <c r="R2403" t="s">
        <v>8334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10">
        <f t="shared" si="148"/>
        <v>0</v>
      </c>
      <c r="P2404">
        <f t="shared" si="149"/>
        <v>52</v>
      </c>
      <c r="Q2404" t="s">
        <v>8333</v>
      </c>
      <c r="R2404" t="s">
        <v>8334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10">
        <f t="shared" si="148"/>
        <v>17</v>
      </c>
      <c r="P2405">
        <f t="shared" si="149"/>
        <v>16.829999999999998</v>
      </c>
      <c r="Q2405" t="s">
        <v>8333</v>
      </c>
      <c r="R2405" t="s">
        <v>8334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10">
        <f t="shared" si="148"/>
        <v>0</v>
      </c>
      <c r="P2406">
        <f t="shared" si="149"/>
        <v>0</v>
      </c>
      <c r="Q2406" t="s">
        <v>8333</v>
      </c>
      <c r="R2406" t="s">
        <v>8334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10">
        <f t="shared" si="148"/>
        <v>23</v>
      </c>
      <c r="P2407">
        <f t="shared" si="149"/>
        <v>56.3</v>
      </c>
      <c r="Q2407" t="s">
        <v>8333</v>
      </c>
      <c r="R2407" t="s">
        <v>8334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10">
        <f t="shared" si="148"/>
        <v>41</v>
      </c>
      <c r="P2408">
        <f t="shared" si="149"/>
        <v>84.06</v>
      </c>
      <c r="Q2408" t="s">
        <v>8333</v>
      </c>
      <c r="R2408" t="s">
        <v>8334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10">
        <f t="shared" si="148"/>
        <v>25</v>
      </c>
      <c r="P2409">
        <f t="shared" si="149"/>
        <v>168.39</v>
      </c>
      <c r="Q2409" t="s">
        <v>8333</v>
      </c>
      <c r="R2409" t="s">
        <v>8334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10">
        <f t="shared" si="148"/>
        <v>0</v>
      </c>
      <c r="P2410">
        <f t="shared" si="149"/>
        <v>15</v>
      </c>
      <c r="Q2410" t="s">
        <v>8333</v>
      </c>
      <c r="R2410" t="s">
        <v>8334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10">
        <f t="shared" si="148"/>
        <v>2</v>
      </c>
      <c r="P2411">
        <f t="shared" si="149"/>
        <v>76.67</v>
      </c>
      <c r="Q2411" t="s">
        <v>8333</v>
      </c>
      <c r="R2411" t="s">
        <v>8334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10">
        <f t="shared" si="148"/>
        <v>0</v>
      </c>
      <c r="P2412">
        <f t="shared" si="149"/>
        <v>0</v>
      </c>
      <c r="Q2412" t="s">
        <v>8333</v>
      </c>
      <c r="R2412" t="s">
        <v>8334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10">
        <f t="shared" si="148"/>
        <v>1</v>
      </c>
      <c r="P2413">
        <f t="shared" si="149"/>
        <v>50.33</v>
      </c>
      <c r="Q2413" t="s">
        <v>8333</v>
      </c>
      <c r="R2413" t="s">
        <v>8334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10">
        <f t="shared" si="148"/>
        <v>0</v>
      </c>
      <c r="P2414">
        <f t="shared" si="149"/>
        <v>0</v>
      </c>
      <c r="Q2414" t="s">
        <v>8333</v>
      </c>
      <c r="R2414" t="s">
        <v>8334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10">
        <f t="shared" si="148"/>
        <v>1</v>
      </c>
      <c r="P2415">
        <f t="shared" si="149"/>
        <v>8.33</v>
      </c>
      <c r="Q2415" t="s">
        <v>8333</v>
      </c>
      <c r="R2415" t="s">
        <v>8334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10">
        <f t="shared" si="148"/>
        <v>3</v>
      </c>
      <c r="P2416">
        <f t="shared" si="149"/>
        <v>35.380000000000003</v>
      </c>
      <c r="Q2416" t="s">
        <v>8333</v>
      </c>
      <c r="R2416" t="s">
        <v>8334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10">
        <f t="shared" si="148"/>
        <v>1</v>
      </c>
      <c r="P2417">
        <f t="shared" si="149"/>
        <v>55.83</v>
      </c>
      <c r="Q2417" t="s">
        <v>8333</v>
      </c>
      <c r="R2417" t="s">
        <v>8334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10">
        <f t="shared" si="148"/>
        <v>0</v>
      </c>
      <c r="P2418">
        <f t="shared" si="149"/>
        <v>5</v>
      </c>
      <c r="Q2418" t="s">
        <v>8333</v>
      </c>
      <c r="R2418" t="s">
        <v>8334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10">
        <f t="shared" si="148"/>
        <v>0</v>
      </c>
      <c r="P2419">
        <f t="shared" si="149"/>
        <v>0</v>
      </c>
      <c r="Q2419" t="s">
        <v>8333</v>
      </c>
      <c r="R2419" t="s">
        <v>8334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10">
        <f t="shared" si="148"/>
        <v>0</v>
      </c>
      <c r="P2420">
        <f t="shared" si="149"/>
        <v>1</v>
      </c>
      <c r="Q2420" t="s">
        <v>8333</v>
      </c>
      <c r="R2420" t="s">
        <v>8334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10">
        <f t="shared" si="148"/>
        <v>0</v>
      </c>
      <c r="P2421">
        <f t="shared" si="149"/>
        <v>0</v>
      </c>
      <c r="Q2421" t="s">
        <v>8333</v>
      </c>
      <c r="R2421" t="s">
        <v>8334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10">
        <f t="shared" si="148"/>
        <v>15</v>
      </c>
      <c r="P2422">
        <f t="shared" si="149"/>
        <v>69.47</v>
      </c>
      <c r="Q2422" t="s">
        <v>8333</v>
      </c>
      <c r="R2422" t="s">
        <v>8334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10">
        <f t="shared" si="148"/>
        <v>0</v>
      </c>
      <c r="P2423">
        <f t="shared" si="149"/>
        <v>1</v>
      </c>
      <c r="Q2423" t="s">
        <v>8333</v>
      </c>
      <c r="R2423" t="s">
        <v>8334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10">
        <f t="shared" si="148"/>
        <v>0</v>
      </c>
      <c r="P2424">
        <f t="shared" si="149"/>
        <v>1</v>
      </c>
      <c r="Q2424" t="s">
        <v>8333</v>
      </c>
      <c r="R2424" t="s">
        <v>8334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10">
        <f t="shared" si="148"/>
        <v>0</v>
      </c>
      <c r="P2425">
        <f t="shared" si="149"/>
        <v>8</v>
      </c>
      <c r="Q2425" t="s">
        <v>8333</v>
      </c>
      <c r="R2425" t="s">
        <v>8334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10">
        <f t="shared" si="148"/>
        <v>1</v>
      </c>
      <c r="P2426">
        <f t="shared" si="149"/>
        <v>34.44</v>
      </c>
      <c r="Q2426" t="s">
        <v>8333</v>
      </c>
      <c r="R2426" t="s">
        <v>8334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10">
        <f t="shared" si="148"/>
        <v>0</v>
      </c>
      <c r="P2427">
        <f t="shared" si="149"/>
        <v>1</v>
      </c>
      <c r="Q2427" t="s">
        <v>8333</v>
      </c>
      <c r="R2427" t="s">
        <v>8334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10">
        <f t="shared" si="148"/>
        <v>0</v>
      </c>
      <c r="P2428">
        <f t="shared" si="149"/>
        <v>0</v>
      </c>
      <c r="Q2428" t="s">
        <v>8333</v>
      </c>
      <c r="R2428" t="s">
        <v>8334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10">
        <f t="shared" si="148"/>
        <v>0</v>
      </c>
      <c r="P2429">
        <f t="shared" si="149"/>
        <v>1</v>
      </c>
      <c r="Q2429" t="s">
        <v>8333</v>
      </c>
      <c r="R2429" t="s">
        <v>8334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10">
        <f t="shared" si="148"/>
        <v>0</v>
      </c>
      <c r="P2430">
        <f t="shared" si="149"/>
        <v>1</v>
      </c>
      <c r="Q2430" t="s">
        <v>8333</v>
      </c>
      <c r="R2430" t="s">
        <v>8334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10">
        <f t="shared" si="148"/>
        <v>1</v>
      </c>
      <c r="P2431">
        <f t="shared" si="149"/>
        <v>501.25</v>
      </c>
      <c r="Q2431" t="s">
        <v>8333</v>
      </c>
      <c r="R2431" t="s">
        <v>8334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10">
        <f t="shared" si="148"/>
        <v>1</v>
      </c>
      <c r="P2432">
        <f t="shared" si="149"/>
        <v>10.5</v>
      </c>
      <c r="Q2432" t="s">
        <v>8333</v>
      </c>
      <c r="R2432" t="s">
        <v>8334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10">
        <f t="shared" si="148"/>
        <v>0</v>
      </c>
      <c r="P2433">
        <f t="shared" si="149"/>
        <v>1</v>
      </c>
      <c r="Q2433" t="s">
        <v>8333</v>
      </c>
      <c r="R2433" t="s">
        <v>8334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10">
        <f t="shared" si="148"/>
        <v>0</v>
      </c>
      <c r="P2434">
        <f t="shared" si="149"/>
        <v>1</v>
      </c>
      <c r="Q2434" t="s">
        <v>8333</v>
      </c>
      <c r="R2434" t="s">
        <v>8334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10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8333</v>
      </c>
      <c r="R2435" t="s">
        <v>8334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10">
        <f t="shared" si="152"/>
        <v>0</v>
      </c>
      <c r="P2436">
        <f t="shared" si="153"/>
        <v>13</v>
      </c>
      <c r="Q2436" t="s">
        <v>8333</v>
      </c>
      <c r="R2436" t="s">
        <v>8334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10">
        <f t="shared" si="152"/>
        <v>0</v>
      </c>
      <c r="P2437">
        <f t="shared" si="153"/>
        <v>306</v>
      </c>
      <c r="Q2437" t="s">
        <v>8333</v>
      </c>
      <c r="R2437" t="s">
        <v>8334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10">
        <f t="shared" si="152"/>
        <v>0</v>
      </c>
      <c r="P2438">
        <f t="shared" si="153"/>
        <v>22.5</v>
      </c>
      <c r="Q2438" t="s">
        <v>8333</v>
      </c>
      <c r="R2438" t="s">
        <v>8334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10">
        <f t="shared" si="152"/>
        <v>0</v>
      </c>
      <c r="P2439">
        <f t="shared" si="153"/>
        <v>0</v>
      </c>
      <c r="Q2439" t="s">
        <v>8333</v>
      </c>
      <c r="R2439" t="s">
        <v>8334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10">
        <f t="shared" si="152"/>
        <v>0</v>
      </c>
      <c r="P2440">
        <f t="shared" si="153"/>
        <v>50</v>
      </c>
      <c r="Q2440" t="s">
        <v>8333</v>
      </c>
      <c r="R2440" t="s">
        <v>8334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10">
        <f t="shared" si="152"/>
        <v>0</v>
      </c>
      <c r="P2441">
        <f t="shared" si="153"/>
        <v>0</v>
      </c>
      <c r="Q2441" t="s">
        <v>8333</v>
      </c>
      <c r="R2441" t="s">
        <v>8334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10">
        <f t="shared" si="152"/>
        <v>0</v>
      </c>
      <c r="P2442">
        <f t="shared" si="153"/>
        <v>5</v>
      </c>
      <c r="Q2442" t="s">
        <v>8333</v>
      </c>
      <c r="R2442" t="s">
        <v>8334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10">
        <f t="shared" si="152"/>
        <v>108</v>
      </c>
      <c r="P2443">
        <f t="shared" si="153"/>
        <v>74.23</v>
      </c>
      <c r="Q2443" t="s">
        <v>8333</v>
      </c>
      <c r="R2443" t="s">
        <v>8349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10">
        <f t="shared" si="152"/>
        <v>126</v>
      </c>
      <c r="P2444">
        <f t="shared" si="153"/>
        <v>81.25</v>
      </c>
      <c r="Q2444" t="s">
        <v>8333</v>
      </c>
      <c r="R2444" t="s">
        <v>8349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10">
        <f t="shared" si="152"/>
        <v>203</v>
      </c>
      <c r="P2445">
        <f t="shared" si="153"/>
        <v>130.22999999999999</v>
      </c>
      <c r="Q2445" t="s">
        <v>8333</v>
      </c>
      <c r="R2445" t="s">
        <v>8349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10">
        <f t="shared" si="152"/>
        <v>109</v>
      </c>
      <c r="P2446">
        <f t="shared" si="153"/>
        <v>53.41</v>
      </c>
      <c r="Q2446" t="s">
        <v>8333</v>
      </c>
      <c r="R2446" t="s">
        <v>8349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10">
        <f t="shared" si="152"/>
        <v>173</v>
      </c>
      <c r="P2447">
        <f t="shared" si="153"/>
        <v>75.13</v>
      </c>
      <c r="Q2447" t="s">
        <v>8333</v>
      </c>
      <c r="R2447" t="s">
        <v>8349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10">
        <f t="shared" si="152"/>
        <v>168</v>
      </c>
      <c r="P2448">
        <f t="shared" si="153"/>
        <v>75.67</v>
      </c>
      <c r="Q2448" t="s">
        <v>8333</v>
      </c>
      <c r="R2448" t="s">
        <v>8349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10">
        <f t="shared" si="152"/>
        <v>427</v>
      </c>
      <c r="P2449">
        <f t="shared" si="153"/>
        <v>31.69</v>
      </c>
      <c r="Q2449" t="s">
        <v>8333</v>
      </c>
      <c r="R2449" t="s">
        <v>8349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10">
        <f t="shared" si="152"/>
        <v>108</v>
      </c>
      <c r="P2450">
        <f t="shared" si="153"/>
        <v>47.78</v>
      </c>
      <c r="Q2450" t="s">
        <v>8333</v>
      </c>
      <c r="R2450" t="s">
        <v>8349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10">
        <f t="shared" si="152"/>
        <v>108</v>
      </c>
      <c r="P2451">
        <f t="shared" si="153"/>
        <v>90</v>
      </c>
      <c r="Q2451" t="s">
        <v>8333</v>
      </c>
      <c r="R2451" t="s">
        <v>8349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10">
        <f t="shared" si="152"/>
        <v>102</v>
      </c>
      <c r="P2452">
        <f t="shared" si="153"/>
        <v>149.31</v>
      </c>
      <c r="Q2452" t="s">
        <v>8333</v>
      </c>
      <c r="R2452" t="s">
        <v>8349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10">
        <f t="shared" si="152"/>
        <v>115</v>
      </c>
      <c r="P2453">
        <f t="shared" si="153"/>
        <v>62.07</v>
      </c>
      <c r="Q2453" t="s">
        <v>8333</v>
      </c>
      <c r="R2453" t="s">
        <v>8349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10">
        <f t="shared" si="152"/>
        <v>134</v>
      </c>
      <c r="P2454">
        <f t="shared" si="153"/>
        <v>53.4</v>
      </c>
      <c r="Q2454" t="s">
        <v>8333</v>
      </c>
      <c r="R2454" t="s">
        <v>8349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10">
        <f t="shared" si="152"/>
        <v>155</v>
      </c>
      <c r="P2455">
        <f t="shared" si="153"/>
        <v>69.27</v>
      </c>
      <c r="Q2455" t="s">
        <v>8333</v>
      </c>
      <c r="R2455" t="s">
        <v>8349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10">
        <f t="shared" si="152"/>
        <v>101</v>
      </c>
      <c r="P2456">
        <f t="shared" si="153"/>
        <v>271.51</v>
      </c>
      <c r="Q2456" t="s">
        <v>8333</v>
      </c>
      <c r="R2456" t="s">
        <v>8349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10">
        <f t="shared" si="152"/>
        <v>182</v>
      </c>
      <c r="P2457">
        <f t="shared" si="153"/>
        <v>34.130000000000003</v>
      </c>
      <c r="Q2457" t="s">
        <v>8333</v>
      </c>
      <c r="R2457" t="s">
        <v>8349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10">
        <f t="shared" si="152"/>
        <v>181</v>
      </c>
      <c r="P2458">
        <f t="shared" si="153"/>
        <v>40.49</v>
      </c>
      <c r="Q2458" t="s">
        <v>8333</v>
      </c>
      <c r="R2458" t="s">
        <v>8349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10">
        <f t="shared" si="152"/>
        <v>102</v>
      </c>
      <c r="P2459">
        <f t="shared" si="153"/>
        <v>189.76</v>
      </c>
      <c r="Q2459" t="s">
        <v>8333</v>
      </c>
      <c r="R2459" t="s">
        <v>8349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10">
        <f t="shared" si="152"/>
        <v>110</v>
      </c>
      <c r="P2460">
        <f t="shared" si="153"/>
        <v>68.86</v>
      </c>
      <c r="Q2460" t="s">
        <v>8333</v>
      </c>
      <c r="R2460" t="s">
        <v>8349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10">
        <f t="shared" si="152"/>
        <v>102</v>
      </c>
      <c r="P2461">
        <f t="shared" si="153"/>
        <v>108.78</v>
      </c>
      <c r="Q2461" t="s">
        <v>8333</v>
      </c>
      <c r="R2461" t="s">
        <v>8349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10">
        <f t="shared" si="152"/>
        <v>101</v>
      </c>
      <c r="P2462">
        <f t="shared" si="153"/>
        <v>125.99</v>
      </c>
      <c r="Q2462" t="s">
        <v>8333</v>
      </c>
      <c r="R2462" t="s">
        <v>8349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10">
        <f t="shared" si="152"/>
        <v>104</v>
      </c>
      <c r="P2463">
        <f t="shared" si="153"/>
        <v>90.52</v>
      </c>
      <c r="Q2463" t="s">
        <v>8322</v>
      </c>
      <c r="R2463" t="s">
        <v>8326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10">
        <f t="shared" si="152"/>
        <v>111</v>
      </c>
      <c r="P2464">
        <f t="shared" si="153"/>
        <v>28.88</v>
      </c>
      <c r="Q2464" t="s">
        <v>8322</v>
      </c>
      <c r="R2464" t="s">
        <v>8326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10">
        <f t="shared" si="152"/>
        <v>116</v>
      </c>
      <c r="P2465">
        <f t="shared" si="153"/>
        <v>31</v>
      </c>
      <c r="Q2465" t="s">
        <v>8322</v>
      </c>
      <c r="R2465" t="s">
        <v>8326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10">
        <f t="shared" si="152"/>
        <v>111</v>
      </c>
      <c r="P2466">
        <f t="shared" si="153"/>
        <v>51.67</v>
      </c>
      <c r="Q2466" t="s">
        <v>8322</v>
      </c>
      <c r="R2466" t="s">
        <v>8326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10">
        <f t="shared" si="152"/>
        <v>180</v>
      </c>
      <c r="P2467">
        <f t="shared" si="153"/>
        <v>26.27</v>
      </c>
      <c r="Q2467" t="s">
        <v>8322</v>
      </c>
      <c r="R2467" t="s">
        <v>8326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10">
        <f t="shared" si="152"/>
        <v>100</v>
      </c>
      <c r="P2468">
        <f t="shared" si="153"/>
        <v>48.08</v>
      </c>
      <c r="Q2468" t="s">
        <v>8322</v>
      </c>
      <c r="R2468" t="s">
        <v>8326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10">
        <f t="shared" si="152"/>
        <v>119</v>
      </c>
      <c r="P2469">
        <f t="shared" si="153"/>
        <v>27.56</v>
      </c>
      <c r="Q2469" t="s">
        <v>8322</v>
      </c>
      <c r="R2469" t="s">
        <v>8326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10">
        <f t="shared" si="152"/>
        <v>107</v>
      </c>
      <c r="P2470">
        <f t="shared" si="153"/>
        <v>36.97</v>
      </c>
      <c r="Q2470" t="s">
        <v>8322</v>
      </c>
      <c r="R2470" t="s">
        <v>8326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10">
        <f t="shared" si="152"/>
        <v>114</v>
      </c>
      <c r="P2471">
        <f t="shared" si="153"/>
        <v>29.02</v>
      </c>
      <c r="Q2471" t="s">
        <v>8322</v>
      </c>
      <c r="R2471" t="s">
        <v>8326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10">
        <f t="shared" si="152"/>
        <v>103</v>
      </c>
      <c r="P2472">
        <f t="shared" si="153"/>
        <v>28.66</v>
      </c>
      <c r="Q2472" t="s">
        <v>8322</v>
      </c>
      <c r="R2472" t="s">
        <v>8326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10">
        <f t="shared" si="152"/>
        <v>128</v>
      </c>
      <c r="P2473">
        <f t="shared" si="153"/>
        <v>37.65</v>
      </c>
      <c r="Q2473" t="s">
        <v>8322</v>
      </c>
      <c r="R2473" t="s">
        <v>8326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10">
        <f t="shared" si="152"/>
        <v>136</v>
      </c>
      <c r="P2474">
        <f t="shared" si="153"/>
        <v>97.9</v>
      </c>
      <c r="Q2474" t="s">
        <v>8322</v>
      </c>
      <c r="R2474" t="s">
        <v>8326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10">
        <f t="shared" si="152"/>
        <v>100</v>
      </c>
      <c r="P2475">
        <f t="shared" si="153"/>
        <v>42.55</v>
      </c>
      <c r="Q2475" t="s">
        <v>8322</v>
      </c>
      <c r="R2475" t="s">
        <v>8326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10">
        <f t="shared" si="152"/>
        <v>100</v>
      </c>
      <c r="P2476">
        <f t="shared" si="153"/>
        <v>131.58000000000001</v>
      </c>
      <c r="Q2476" t="s">
        <v>8322</v>
      </c>
      <c r="R2476" t="s">
        <v>8326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10">
        <f t="shared" si="152"/>
        <v>105</v>
      </c>
      <c r="P2477">
        <f t="shared" si="153"/>
        <v>32.32</v>
      </c>
      <c r="Q2477" t="s">
        <v>8322</v>
      </c>
      <c r="R2477" t="s">
        <v>8326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10">
        <f t="shared" si="152"/>
        <v>105</v>
      </c>
      <c r="P2478">
        <f t="shared" si="153"/>
        <v>61.1</v>
      </c>
      <c r="Q2478" t="s">
        <v>8322</v>
      </c>
      <c r="R2478" t="s">
        <v>8326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10">
        <f t="shared" si="152"/>
        <v>171</v>
      </c>
      <c r="P2479">
        <f t="shared" si="153"/>
        <v>31.34</v>
      </c>
      <c r="Q2479" t="s">
        <v>8322</v>
      </c>
      <c r="R2479" t="s">
        <v>8326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10">
        <f t="shared" si="152"/>
        <v>128</v>
      </c>
      <c r="P2480">
        <f t="shared" si="153"/>
        <v>129.11000000000001</v>
      </c>
      <c r="Q2480" t="s">
        <v>8322</v>
      </c>
      <c r="R2480" t="s">
        <v>8326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10">
        <f t="shared" si="152"/>
        <v>133</v>
      </c>
      <c r="P2481">
        <f t="shared" si="153"/>
        <v>25.02</v>
      </c>
      <c r="Q2481" t="s">
        <v>8322</v>
      </c>
      <c r="R2481" t="s">
        <v>8326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10">
        <f t="shared" si="152"/>
        <v>100</v>
      </c>
      <c r="P2482">
        <f t="shared" si="153"/>
        <v>250</v>
      </c>
      <c r="Q2482" t="s">
        <v>8322</v>
      </c>
      <c r="R2482" t="s">
        <v>8326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10">
        <f t="shared" si="152"/>
        <v>113</v>
      </c>
      <c r="P2483">
        <f t="shared" si="153"/>
        <v>47.54</v>
      </c>
      <c r="Q2483" t="s">
        <v>8322</v>
      </c>
      <c r="R2483" t="s">
        <v>8326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10">
        <f t="shared" si="152"/>
        <v>100</v>
      </c>
      <c r="P2484">
        <f t="shared" si="153"/>
        <v>40.04</v>
      </c>
      <c r="Q2484" t="s">
        <v>8322</v>
      </c>
      <c r="R2484" t="s">
        <v>8326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10">
        <f t="shared" si="152"/>
        <v>114</v>
      </c>
      <c r="P2485">
        <f t="shared" si="153"/>
        <v>65.84</v>
      </c>
      <c r="Q2485" t="s">
        <v>8322</v>
      </c>
      <c r="R2485" t="s">
        <v>8326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10">
        <f t="shared" si="152"/>
        <v>119</v>
      </c>
      <c r="P2486">
        <f t="shared" si="153"/>
        <v>46.4</v>
      </c>
      <c r="Q2486" t="s">
        <v>8322</v>
      </c>
      <c r="R2486" t="s">
        <v>8326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10">
        <f t="shared" si="152"/>
        <v>103</v>
      </c>
      <c r="P2487">
        <f t="shared" si="153"/>
        <v>50.37</v>
      </c>
      <c r="Q2487" t="s">
        <v>8322</v>
      </c>
      <c r="R2487" t="s">
        <v>8326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10">
        <f t="shared" si="152"/>
        <v>266</v>
      </c>
      <c r="P2488">
        <f t="shared" si="153"/>
        <v>26.57</v>
      </c>
      <c r="Q2488" t="s">
        <v>8322</v>
      </c>
      <c r="R2488" t="s">
        <v>8326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10">
        <f t="shared" si="152"/>
        <v>100</v>
      </c>
      <c r="P2489">
        <f t="shared" si="153"/>
        <v>39.49</v>
      </c>
      <c r="Q2489" t="s">
        <v>8322</v>
      </c>
      <c r="R2489" t="s">
        <v>8326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10">
        <f t="shared" si="152"/>
        <v>107</v>
      </c>
      <c r="P2490">
        <f t="shared" si="153"/>
        <v>49.25</v>
      </c>
      <c r="Q2490" t="s">
        <v>8322</v>
      </c>
      <c r="R2490" t="s">
        <v>8326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10">
        <f t="shared" si="152"/>
        <v>134</v>
      </c>
      <c r="P2491">
        <f t="shared" si="153"/>
        <v>62.38</v>
      </c>
      <c r="Q2491" t="s">
        <v>8322</v>
      </c>
      <c r="R2491" t="s">
        <v>8326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10">
        <f t="shared" si="152"/>
        <v>121</v>
      </c>
      <c r="P2492">
        <f t="shared" si="153"/>
        <v>37.94</v>
      </c>
      <c r="Q2492" t="s">
        <v>8322</v>
      </c>
      <c r="R2492" t="s">
        <v>8326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10">
        <f t="shared" si="152"/>
        <v>103</v>
      </c>
      <c r="P2493">
        <f t="shared" si="153"/>
        <v>51.6</v>
      </c>
      <c r="Q2493" t="s">
        <v>8322</v>
      </c>
      <c r="R2493" t="s">
        <v>8326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10">
        <f t="shared" si="152"/>
        <v>125</v>
      </c>
      <c r="P2494">
        <f t="shared" si="153"/>
        <v>27.78</v>
      </c>
      <c r="Q2494" t="s">
        <v>8322</v>
      </c>
      <c r="R2494" t="s">
        <v>8326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10">
        <f t="shared" si="152"/>
        <v>129</v>
      </c>
      <c r="P2495">
        <f t="shared" si="153"/>
        <v>99.38</v>
      </c>
      <c r="Q2495" t="s">
        <v>8322</v>
      </c>
      <c r="R2495" t="s">
        <v>8326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10">
        <f t="shared" si="152"/>
        <v>101</v>
      </c>
      <c r="P2496">
        <f t="shared" si="153"/>
        <v>38.85</v>
      </c>
      <c r="Q2496" t="s">
        <v>8322</v>
      </c>
      <c r="R2496" t="s">
        <v>8326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10">
        <f t="shared" si="152"/>
        <v>128</v>
      </c>
      <c r="P2497">
        <f t="shared" si="153"/>
        <v>45.55</v>
      </c>
      <c r="Q2497" t="s">
        <v>8322</v>
      </c>
      <c r="R2497" t="s">
        <v>8326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10">
        <f t="shared" si="152"/>
        <v>100</v>
      </c>
      <c r="P2498">
        <f t="shared" si="153"/>
        <v>600</v>
      </c>
      <c r="Q2498" t="s">
        <v>8322</v>
      </c>
      <c r="R2498" t="s">
        <v>8326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10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8322</v>
      </c>
      <c r="R2499" t="s">
        <v>8326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10">
        <f t="shared" si="156"/>
        <v>106</v>
      </c>
      <c r="P2500">
        <f t="shared" si="157"/>
        <v>52.8</v>
      </c>
      <c r="Q2500" t="s">
        <v>8322</v>
      </c>
      <c r="R2500" t="s">
        <v>8326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10">
        <f t="shared" si="156"/>
        <v>203</v>
      </c>
      <c r="P2501">
        <f t="shared" si="157"/>
        <v>47.68</v>
      </c>
      <c r="Q2501" t="s">
        <v>8322</v>
      </c>
      <c r="R2501" t="s">
        <v>8326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10">
        <f t="shared" si="156"/>
        <v>113</v>
      </c>
      <c r="P2502">
        <f t="shared" si="157"/>
        <v>23.45</v>
      </c>
      <c r="Q2502" t="s">
        <v>8322</v>
      </c>
      <c r="R2502" t="s">
        <v>8326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10">
        <f t="shared" si="156"/>
        <v>3</v>
      </c>
      <c r="P2503">
        <f t="shared" si="157"/>
        <v>40.14</v>
      </c>
      <c r="Q2503" t="s">
        <v>8333</v>
      </c>
      <c r="R2503" t="s">
        <v>8350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10">
        <f t="shared" si="156"/>
        <v>0</v>
      </c>
      <c r="P2504">
        <f t="shared" si="157"/>
        <v>17.2</v>
      </c>
      <c r="Q2504" t="s">
        <v>8333</v>
      </c>
      <c r="R2504" t="s">
        <v>8350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10">
        <f t="shared" si="156"/>
        <v>0</v>
      </c>
      <c r="P2505">
        <f t="shared" si="157"/>
        <v>0</v>
      </c>
      <c r="Q2505" t="s">
        <v>8333</v>
      </c>
      <c r="R2505" t="s">
        <v>8350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10">
        <f t="shared" si="156"/>
        <v>0</v>
      </c>
      <c r="P2506">
        <f t="shared" si="157"/>
        <v>0</v>
      </c>
      <c r="Q2506" t="s">
        <v>8333</v>
      </c>
      <c r="R2506" t="s">
        <v>8350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10">
        <f t="shared" si="156"/>
        <v>0</v>
      </c>
      <c r="P2507">
        <f t="shared" si="157"/>
        <v>0</v>
      </c>
      <c r="Q2507" t="s">
        <v>8333</v>
      </c>
      <c r="R2507" t="s">
        <v>8350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10">
        <f t="shared" si="156"/>
        <v>1</v>
      </c>
      <c r="P2508">
        <f t="shared" si="157"/>
        <v>15</v>
      </c>
      <c r="Q2508" t="s">
        <v>8333</v>
      </c>
      <c r="R2508" t="s">
        <v>8350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10">
        <f t="shared" si="156"/>
        <v>0</v>
      </c>
      <c r="P2509">
        <f t="shared" si="157"/>
        <v>0</v>
      </c>
      <c r="Q2509" t="s">
        <v>8333</v>
      </c>
      <c r="R2509" t="s">
        <v>8350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10">
        <f t="shared" si="156"/>
        <v>0</v>
      </c>
      <c r="P2510">
        <f t="shared" si="157"/>
        <v>0</v>
      </c>
      <c r="Q2510" t="s">
        <v>8333</v>
      </c>
      <c r="R2510" t="s">
        <v>8350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10">
        <f t="shared" si="156"/>
        <v>1</v>
      </c>
      <c r="P2511">
        <f t="shared" si="157"/>
        <v>35.71</v>
      </c>
      <c r="Q2511" t="s">
        <v>8333</v>
      </c>
      <c r="R2511" t="s">
        <v>8350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10">
        <f t="shared" si="156"/>
        <v>0</v>
      </c>
      <c r="P2512">
        <f t="shared" si="157"/>
        <v>37.5</v>
      </c>
      <c r="Q2512" t="s">
        <v>8333</v>
      </c>
      <c r="R2512" t="s">
        <v>8350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10">
        <f t="shared" si="156"/>
        <v>0</v>
      </c>
      <c r="P2513">
        <f t="shared" si="157"/>
        <v>0</v>
      </c>
      <c r="Q2513" t="s">
        <v>8333</v>
      </c>
      <c r="R2513" t="s">
        <v>8350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10">
        <f t="shared" si="156"/>
        <v>0</v>
      </c>
      <c r="P2514">
        <f t="shared" si="157"/>
        <v>0</v>
      </c>
      <c r="Q2514" t="s">
        <v>8333</v>
      </c>
      <c r="R2514" t="s">
        <v>8350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10">
        <f t="shared" si="156"/>
        <v>0</v>
      </c>
      <c r="P2515">
        <f t="shared" si="157"/>
        <v>0</v>
      </c>
      <c r="Q2515" t="s">
        <v>8333</v>
      </c>
      <c r="R2515" t="s">
        <v>8350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10">
        <f t="shared" si="156"/>
        <v>2</v>
      </c>
      <c r="P2516">
        <f t="shared" si="157"/>
        <v>52.5</v>
      </c>
      <c r="Q2516" t="s">
        <v>8333</v>
      </c>
      <c r="R2516" t="s">
        <v>8350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10">
        <f t="shared" si="156"/>
        <v>19</v>
      </c>
      <c r="P2517">
        <f t="shared" si="157"/>
        <v>77.5</v>
      </c>
      <c r="Q2517" t="s">
        <v>8333</v>
      </c>
      <c r="R2517" t="s">
        <v>8350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10">
        <f t="shared" si="156"/>
        <v>0</v>
      </c>
      <c r="P2518">
        <f t="shared" si="157"/>
        <v>0</v>
      </c>
      <c r="Q2518" t="s">
        <v>8333</v>
      </c>
      <c r="R2518" t="s">
        <v>8350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10">
        <f t="shared" si="156"/>
        <v>10</v>
      </c>
      <c r="P2519">
        <f t="shared" si="157"/>
        <v>53.55</v>
      </c>
      <c r="Q2519" t="s">
        <v>8333</v>
      </c>
      <c r="R2519" t="s">
        <v>8350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10">
        <f t="shared" si="156"/>
        <v>0</v>
      </c>
      <c r="P2520">
        <f t="shared" si="157"/>
        <v>0</v>
      </c>
      <c r="Q2520" t="s">
        <v>8333</v>
      </c>
      <c r="R2520" t="s">
        <v>8350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10">
        <f t="shared" si="156"/>
        <v>0</v>
      </c>
      <c r="P2521">
        <f t="shared" si="157"/>
        <v>16.25</v>
      </c>
      <c r="Q2521" t="s">
        <v>8333</v>
      </c>
      <c r="R2521" t="s">
        <v>8350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10">
        <f t="shared" si="156"/>
        <v>0</v>
      </c>
      <c r="P2522">
        <f t="shared" si="157"/>
        <v>0</v>
      </c>
      <c r="Q2522" t="s">
        <v>8333</v>
      </c>
      <c r="R2522" t="s">
        <v>8350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10">
        <f t="shared" si="156"/>
        <v>109</v>
      </c>
      <c r="P2523">
        <f t="shared" si="157"/>
        <v>103.68</v>
      </c>
      <c r="Q2523" t="s">
        <v>8322</v>
      </c>
      <c r="R2523" t="s">
        <v>8351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10">
        <f t="shared" si="156"/>
        <v>100</v>
      </c>
      <c r="P2524">
        <f t="shared" si="157"/>
        <v>185.19</v>
      </c>
      <c r="Q2524" t="s">
        <v>8322</v>
      </c>
      <c r="R2524" t="s">
        <v>8351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10">
        <f t="shared" si="156"/>
        <v>156</v>
      </c>
      <c r="P2525">
        <f t="shared" si="157"/>
        <v>54.15</v>
      </c>
      <c r="Q2525" t="s">
        <v>8322</v>
      </c>
      <c r="R2525" t="s">
        <v>8351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10">
        <f t="shared" si="156"/>
        <v>102</v>
      </c>
      <c r="P2526">
        <f t="shared" si="157"/>
        <v>177.21</v>
      </c>
      <c r="Q2526" t="s">
        <v>8322</v>
      </c>
      <c r="R2526" t="s">
        <v>8351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10">
        <f t="shared" si="156"/>
        <v>100</v>
      </c>
      <c r="P2527">
        <f t="shared" si="157"/>
        <v>100.33</v>
      </c>
      <c r="Q2527" t="s">
        <v>8322</v>
      </c>
      <c r="R2527" t="s">
        <v>8351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10">
        <f t="shared" si="156"/>
        <v>113</v>
      </c>
      <c r="P2528">
        <f t="shared" si="157"/>
        <v>136.91</v>
      </c>
      <c r="Q2528" t="s">
        <v>8322</v>
      </c>
      <c r="R2528" t="s">
        <v>8351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10">
        <f t="shared" si="156"/>
        <v>102</v>
      </c>
      <c r="P2529">
        <f t="shared" si="157"/>
        <v>57.54</v>
      </c>
      <c r="Q2529" t="s">
        <v>8322</v>
      </c>
      <c r="R2529" t="s">
        <v>8351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10">
        <f t="shared" si="156"/>
        <v>107</v>
      </c>
      <c r="P2530">
        <f t="shared" si="157"/>
        <v>52.96</v>
      </c>
      <c r="Q2530" t="s">
        <v>8322</v>
      </c>
      <c r="R2530" t="s">
        <v>8351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10">
        <f t="shared" si="156"/>
        <v>104</v>
      </c>
      <c r="P2531">
        <f t="shared" si="157"/>
        <v>82.33</v>
      </c>
      <c r="Q2531" t="s">
        <v>8322</v>
      </c>
      <c r="R2531" t="s">
        <v>8351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10">
        <f t="shared" si="156"/>
        <v>100</v>
      </c>
      <c r="P2532">
        <f t="shared" si="157"/>
        <v>135.41999999999999</v>
      </c>
      <c r="Q2532" t="s">
        <v>8322</v>
      </c>
      <c r="R2532" t="s">
        <v>8351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10">
        <f t="shared" si="156"/>
        <v>100</v>
      </c>
      <c r="P2533">
        <f t="shared" si="157"/>
        <v>74.069999999999993</v>
      </c>
      <c r="Q2533" t="s">
        <v>8322</v>
      </c>
      <c r="R2533" t="s">
        <v>8351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10">
        <f t="shared" si="156"/>
        <v>126</v>
      </c>
      <c r="P2534">
        <f t="shared" si="157"/>
        <v>84.08</v>
      </c>
      <c r="Q2534" t="s">
        <v>8322</v>
      </c>
      <c r="R2534" t="s">
        <v>8351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10">
        <f t="shared" si="156"/>
        <v>111</v>
      </c>
      <c r="P2535">
        <f t="shared" si="157"/>
        <v>61.03</v>
      </c>
      <c r="Q2535" t="s">
        <v>8322</v>
      </c>
      <c r="R2535" t="s">
        <v>8351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10">
        <f t="shared" si="156"/>
        <v>105</v>
      </c>
      <c r="P2536">
        <f t="shared" si="157"/>
        <v>150</v>
      </c>
      <c r="Q2536" t="s">
        <v>8322</v>
      </c>
      <c r="R2536" t="s">
        <v>8351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10">
        <f t="shared" si="156"/>
        <v>104</v>
      </c>
      <c r="P2537">
        <f t="shared" si="157"/>
        <v>266.08999999999997</v>
      </c>
      <c r="Q2537" t="s">
        <v>8322</v>
      </c>
      <c r="R2537" t="s">
        <v>8351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10">
        <f t="shared" si="156"/>
        <v>116</v>
      </c>
      <c r="P2538">
        <f t="shared" si="157"/>
        <v>7.25</v>
      </c>
      <c r="Q2538" t="s">
        <v>8322</v>
      </c>
      <c r="R2538" t="s">
        <v>8351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10">
        <f t="shared" si="156"/>
        <v>110</v>
      </c>
      <c r="P2539">
        <f t="shared" si="157"/>
        <v>100</v>
      </c>
      <c r="Q2539" t="s">
        <v>8322</v>
      </c>
      <c r="R2539" t="s">
        <v>8351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10">
        <f t="shared" si="156"/>
        <v>113</v>
      </c>
      <c r="P2540">
        <f t="shared" si="157"/>
        <v>109.96</v>
      </c>
      <c r="Q2540" t="s">
        <v>8322</v>
      </c>
      <c r="R2540" t="s">
        <v>8351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10">
        <f t="shared" si="156"/>
        <v>100</v>
      </c>
      <c r="P2541">
        <f t="shared" si="157"/>
        <v>169.92</v>
      </c>
      <c r="Q2541" t="s">
        <v>8322</v>
      </c>
      <c r="R2541" t="s">
        <v>8351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10">
        <f t="shared" si="156"/>
        <v>103</v>
      </c>
      <c r="P2542">
        <f t="shared" si="157"/>
        <v>95.74</v>
      </c>
      <c r="Q2542" t="s">
        <v>8322</v>
      </c>
      <c r="R2542" t="s">
        <v>8351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10">
        <f t="shared" si="156"/>
        <v>107</v>
      </c>
      <c r="P2543">
        <f t="shared" si="157"/>
        <v>59.46</v>
      </c>
      <c r="Q2543" t="s">
        <v>8322</v>
      </c>
      <c r="R2543" t="s">
        <v>8351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10">
        <f t="shared" si="156"/>
        <v>104</v>
      </c>
      <c r="P2544">
        <f t="shared" si="157"/>
        <v>55.77</v>
      </c>
      <c r="Q2544" t="s">
        <v>8322</v>
      </c>
      <c r="R2544" t="s">
        <v>8351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10">
        <f t="shared" si="156"/>
        <v>156</v>
      </c>
      <c r="P2545">
        <f t="shared" si="157"/>
        <v>30.08</v>
      </c>
      <c r="Q2545" t="s">
        <v>8322</v>
      </c>
      <c r="R2545" t="s">
        <v>8351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10">
        <f t="shared" si="156"/>
        <v>101</v>
      </c>
      <c r="P2546">
        <f t="shared" si="157"/>
        <v>88.44</v>
      </c>
      <c r="Q2546" t="s">
        <v>8322</v>
      </c>
      <c r="R2546" t="s">
        <v>8351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10">
        <f t="shared" si="156"/>
        <v>195</v>
      </c>
      <c r="P2547">
        <f t="shared" si="157"/>
        <v>64.03</v>
      </c>
      <c r="Q2547" t="s">
        <v>8322</v>
      </c>
      <c r="R2547" t="s">
        <v>8351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10">
        <f t="shared" si="156"/>
        <v>112</v>
      </c>
      <c r="P2548">
        <f t="shared" si="157"/>
        <v>60.15</v>
      </c>
      <c r="Q2548" t="s">
        <v>8322</v>
      </c>
      <c r="R2548" t="s">
        <v>8351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10">
        <f t="shared" si="156"/>
        <v>120</v>
      </c>
      <c r="P2549">
        <f t="shared" si="157"/>
        <v>49.19</v>
      </c>
      <c r="Q2549" t="s">
        <v>8322</v>
      </c>
      <c r="R2549" t="s">
        <v>8351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10">
        <f t="shared" si="156"/>
        <v>102</v>
      </c>
      <c r="P2550">
        <f t="shared" si="157"/>
        <v>165.16</v>
      </c>
      <c r="Q2550" t="s">
        <v>8322</v>
      </c>
      <c r="R2550" t="s">
        <v>8351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10">
        <f t="shared" si="156"/>
        <v>103</v>
      </c>
      <c r="P2551">
        <f t="shared" si="157"/>
        <v>43.62</v>
      </c>
      <c r="Q2551" t="s">
        <v>8322</v>
      </c>
      <c r="R2551" t="s">
        <v>8351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10">
        <f t="shared" si="156"/>
        <v>101</v>
      </c>
      <c r="P2552">
        <f t="shared" si="157"/>
        <v>43.7</v>
      </c>
      <c r="Q2552" t="s">
        <v>8322</v>
      </c>
      <c r="R2552" t="s">
        <v>8351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10">
        <f t="shared" si="156"/>
        <v>103</v>
      </c>
      <c r="P2553">
        <f t="shared" si="157"/>
        <v>67.42</v>
      </c>
      <c r="Q2553" t="s">
        <v>8322</v>
      </c>
      <c r="R2553" t="s">
        <v>8351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10">
        <f t="shared" si="156"/>
        <v>107</v>
      </c>
      <c r="P2554">
        <f t="shared" si="157"/>
        <v>177.5</v>
      </c>
      <c r="Q2554" t="s">
        <v>8322</v>
      </c>
      <c r="R2554" t="s">
        <v>8351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10">
        <f t="shared" si="156"/>
        <v>156</v>
      </c>
      <c r="P2555">
        <f t="shared" si="157"/>
        <v>38.880000000000003</v>
      </c>
      <c r="Q2555" t="s">
        <v>8322</v>
      </c>
      <c r="R2555" t="s">
        <v>8351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10">
        <f t="shared" si="156"/>
        <v>123</v>
      </c>
      <c r="P2556">
        <f t="shared" si="157"/>
        <v>54.99</v>
      </c>
      <c r="Q2556" t="s">
        <v>8322</v>
      </c>
      <c r="R2556" t="s">
        <v>8351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10">
        <f t="shared" si="156"/>
        <v>107</v>
      </c>
      <c r="P2557">
        <f t="shared" si="157"/>
        <v>61.34</v>
      </c>
      <c r="Q2557" t="s">
        <v>8322</v>
      </c>
      <c r="R2557" t="s">
        <v>8351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10">
        <f t="shared" si="156"/>
        <v>106</v>
      </c>
      <c r="P2558">
        <f t="shared" si="157"/>
        <v>23.12</v>
      </c>
      <c r="Q2558" t="s">
        <v>8322</v>
      </c>
      <c r="R2558" t="s">
        <v>8351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10">
        <f t="shared" si="156"/>
        <v>118</v>
      </c>
      <c r="P2559">
        <f t="shared" si="157"/>
        <v>29.61</v>
      </c>
      <c r="Q2559" t="s">
        <v>8322</v>
      </c>
      <c r="R2559" t="s">
        <v>8351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10">
        <f t="shared" si="156"/>
        <v>109</v>
      </c>
      <c r="P2560">
        <f t="shared" si="157"/>
        <v>75.61</v>
      </c>
      <c r="Q2560" t="s">
        <v>8322</v>
      </c>
      <c r="R2560" t="s">
        <v>8351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10">
        <f t="shared" si="156"/>
        <v>111</v>
      </c>
      <c r="P2561">
        <f t="shared" si="157"/>
        <v>35.6</v>
      </c>
      <c r="Q2561" t="s">
        <v>8322</v>
      </c>
      <c r="R2561" t="s">
        <v>8351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10">
        <f t="shared" si="156"/>
        <v>100</v>
      </c>
      <c r="P2562">
        <f t="shared" si="157"/>
        <v>143</v>
      </c>
      <c r="Q2562" t="s">
        <v>8322</v>
      </c>
      <c r="R2562" t="s">
        <v>8351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10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8333</v>
      </c>
      <c r="R2563" t="s">
        <v>8334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10">
        <f t="shared" si="160"/>
        <v>1</v>
      </c>
      <c r="P2564">
        <f t="shared" si="161"/>
        <v>25</v>
      </c>
      <c r="Q2564" t="s">
        <v>8333</v>
      </c>
      <c r="R2564" t="s">
        <v>8334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10">
        <f t="shared" si="160"/>
        <v>0</v>
      </c>
      <c r="P2565">
        <f t="shared" si="161"/>
        <v>0</v>
      </c>
      <c r="Q2565" t="s">
        <v>8333</v>
      </c>
      <c r="R2565" t="s">
        <v>8334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10">
        <f t="shared" si="160"/>
        <v>0</v>
      </c>
      <c r="P2566">
        <f t="shared" si="161"/>
        <v>0</v>
      </c>
      <c r="Q2566" t="s">
        <v>8333</v>
      </c>
      <c r="R2566" t="s">
        <v>8334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10">
        <f t="shared" si="160"/>
        <v>1</v>
      </c>
      <c r="P2567">
        <f t="shared" si="161"/>
        <v>100</v>
      </c>
      <c r="Q2567" t="s">
        <v>8333</v>
      </c>
      <c r="R2567" t="s">
        <v>8334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10">
        <f t="shared" si="160"/>
        <v>0</v>
      </c>
      <c r="P2568">
        <f t="shared" si="161"/>
        <v>0</v>
      </c>
      <c r="Q2568" t="s">
        <v>8333</v>
      </c>
      <c r="R2568" t="s">
        <v>8334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10">
        <f t="shared" si="160"/>
        <v>0</v>
      </c>
      <c r="P2569">
        <f t="shared" si="161"/>
        <v>60</v>
      </c>
      <c r="Q2569" t="s">
        <v>8333</v>
      </c>
      <c r="R2569" t="s">
        <v>8334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10">
        <f t="shared" si="160"/>
        <v>1</v>
      </c>
      <c r="P2570">
        <f t="shared" si="161"/>
        <v>50</v>
      </c>
      <c r="Q2570" t="s">
        <v>8333</v>
      </c>
      <c r="R2570" t="s">
        <v>8334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10">
        <f t="shared" si="160"/>
        <v>2</v>
      </c>
      <c r="P2571">
        <f t="shared" si="161"/>
        <v>72.5</v>
      </c>
      <c r="Q2571" t="s">
        <v>8333</v>
      </c>
      <c r="R2571" t="s">
        <v>8334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10">
        <f t="shared" si="160"/>
        <v>1</v>
      </c>
      <c r="P2572">
        <f t="shared" si="161"/>
        <v>29.5</v>
      </c>
      <c r="Q2572" t="s">
        <v>8333</v>
      </c>
      <c r="R2572" t="s">
        <v>8334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10">
        <f t="shared" si="160"/>
        <v>0</v>
      </c>
      <c r="P2573">
        <f t="shared" si="161"/>
        <v>62.5</v>
      </c>
      <c r="Q2573" t="s">
        <v>8333</v>
      </c>
      <c r="R2573" t="s">
        <v>8334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10">
        <f t="shared" si="160"/>
        <v>0</v>
      </c>
      <c r="P2574">
        <f t="shared" si="161"/>
        <v>0</v>
      </c>
      <c r="Q2574" t="s">
        <v>8333</v>
      </c>
      <c r="R2574" t="s">
        <v>8334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10">
        <f t="shared" si="160"/>
        <v>0</v>
      </c>
      <c r="P2575">
        <f t="shared" si="161"/>
        <v>0</v>
      </c>
      <c r="Q2575" t="s">
        <v>8333</v>
      </c>
      <c r="R2575" t="s">
        <v>8334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10">
        <f t="shared" si="160"/>
        <v>0</v>
      </c>
      <c r="P2576">
        <f t="shared" si="161"/>
        <v>0</v>
      </c>
      <c r="Q2576" t="s">
        <v>8333</v>
      </c>
      <c r="R2576" t="s">
        <v>8334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10">
        <f t="shared" si="160"/>
        <v>0</v>
      </c>
      <c r="P2577">
        <f t="shared" si="161"/>
        <v>0</v>
      </c>
      <c r="Q2577" t="s">
        <v>8333</v>
      </c>
      <c r="R2577" t="s">
        <v>8334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10">
        <f t="shared" si="160"/>
        <v>0</v>
      </c>
      <c r="P2578">
        <f t="shared" si="161"/>
        <v>0</v>
      </c>
      <c r="Q2578" t="s">
        <v>8333</v>
      </c>
      <c r="R2578" t="s">
        <v>8334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10">
        <f t="shared" si="160"/>
        <v>0</v>
      </c>
      <c r="P2579">
        <f t="shared" si="161"/>
        <v>0</v>
      </c>
      <c r="Q2579" t="s">
        <v>8333</v>
      </c>
      <c r="R2579" t="s">
        <v>8334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10">
        <f t="shared" si="160"/>
        <v>0</v>
      </c>
      <c r="P2580">
        <f t="shared" si="161"/>
        <v>0</v>
      </c>
      <c r="Q2580" t="s">
        <v>8333</v>
      </c>
      <c r="R2580" t="s">
        <v>8334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10">
        <f t="shared" si="160"/>
        <v>0</v>
      </c>
      <c r="P2581">
        <f t="shared" si="161"/>
        <v>23.08</v>
      </c>
      <c r="Q2581" t="s">
        <v>8333</v>
      </c>
      <c r="R2581" t="s">
        <v>8334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10">
        <f t="shared" si="160"/>
        <v>1</v>
      </c>
      <c r="P2582">
        <f t="shared" si="161"/>
        <v>25.5</v>
      </c>
      <c r="Q2582" t="s">
        <v>8333</v>
      </c>
      <c r="R2582" t="s">
        <v>8334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10">
        <f t="shared" si="160"/>
        <v>11</v>
      </c>
      <c r="P2583">
        <f t="shared" si="161"/>
        <v>48.18</v>
      </c>
      <c r="Q2583" t="s">
        <v>8333</v>
      </c>
      <c r="R2583" t="s">
        <v>8334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10">
        <f t="shared" si="160"/>
        <v>0</v>
      </c>
      <c r="P2584">
        <f t="shared" si="161"/>
        <v>1</v>
      </c>
      <c r="Q2584" t="s">
        <v>8333</v>
      </c>
      <c r="R2584" t="s">
        <v>8334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10">
        <f t="shared" si="160"/>
        <v>1</v>
      </c>
      <c r="P2585">
        <f t="shared" si="161"/>
        <v>1</v>
      </c>
      <c r="Q2585" t="s">
        <v>8333</v>
      </c>
      <c r="R2585" t="s">
        <v>8334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10">
        <f t="shared" si="160"/>
        <v>0</v>
      </c>
      <c r="P2586">
        <f t="shared" si="161"/>
        <v>0</v>
      </c>
      <c r="Q2586" t="s">
        <v>8333</v>
      </c>
      <c r="R2586" t="s">
        <v>8334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10">
        <f t="shared" si="160"/>
        <v>0</v>
      </c>
      <c r="P2587">
        <f t="shared" si="161"/>
        <v>50</v>
      </c>
      <c r="Q2587" t="s">
        <v>8333</v>
      </c>
      <c r="R2587" t="s">
        <v>8334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10">
        <f t="shared" si="160"/>
        <v>0</v>
      </c>
      <c r="P2588">
        <f t="shared" si="161"/>
        <v>5</v>
      </c>
      <c r="Q2588" t="s">
        <v>8333</v>
      </c>
      <c r="R2588" t="s">
        <v>8334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10">
        <f t="shared" si="160"/>
        <v>2</v>
      </c>
      <c r="P2589">
        <f t="shared" si="161"/>
        <v>202.83</v>
      </c>
      <c r="Q2589" t="s">
        <v>8333</v>
      </c>
      <c r="R2589" t="s">
        <v>8334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10">
        <f t="shared" si="160"/>
        <v>4</v>
      </c>
      <c r="P2590">
        <f t="shared" si="161"/>
        <v>29.13</v>
      </c>
      <c r="Q2590" t="s">
        <v>8333</v>
      </c>
      <c r="R2590" t="s">
        <v>8334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10">
        <f t="shared" si="160"/>
        <v>0</v>
      </c>
      <c r="P2591">
        <f t="shared" si="161"/>
        <v>5</v>
      </c>
      <c r="Q2591" t="s">
        <v>8333</v>
      </c>
      <c r="R2591" t="s">
        <v>8334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10">
        <f t="shared" si="160"/>
        <v>0</v>
      </c>
      <c r="P2592">
        <f t="shared" si="161"/>
        <v>0</v>
      </c>
      <c r="Q2592" t="s">
        <v>8333</v>
      </c>
      <c r="R2592" t="s">
        <v>8334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10">
        <f t="shared" si="160"/>
        <v>2</v>
      </c>
      <c r="P2593">
        <f t="shared" si="161"/>
        <v>13</v>
      </c>
      <c r="Q2593" t="s">
        <v>8333</v>
      </c>
      <c r="R2593" t="s">
        <v>8334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10">
        <f t="shared" si="160"/>
        <v>0</v>
      </c>
      <c r="P2594">
        <f t="shared" si="161"/>
        <v>50</v>
      </c>
      <c r="Q2594" t="s">
        <v>8333</v>
      </c>
      <c r="R2594" t="s">
        <v>8334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10">
        <f t="shared" si="160"/>
        <v>0</v>
      </c>
      <c r="P2595">
        <f t="shared" si="161"/>
        <v>0</v>
      </c>
      <c r="Q2595" t="s">
        <v>8333</v>
      </c>
      <c r="R2595" t="s">
        <v>8334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10">
        <f t="shared" si="160"/>
        <v>0</v>
      </c>
      <c r="P2596">
        <f t="shared" si="161"/>
        <v>1</v>
      </c>
      <c r="Q2596" t="s">
        <v>8333</v>
      </c>
      <c r="R2596" t="s">
        <v>8334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10">
        <f t="shared" si="160"/>
        <v>12</v>
      </c>
      <c r="P2597">
        <f t="shared" si="161"/>
        <v>96.05</v>
      </c>
      <c r="Q2597" t="s">
        <v>8333</v>
      </c>
      <c r="R2597" t="s">
        <v>8334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10">
        <f t="shared" si="160"/>
        <v>24</v>
      </c>
      <c r="P2598">
        <f t="shared" si="161"/>
        <v>305.77999999999997</v>
      </c>
      <c r="Q2598" t="s">
        <v>8333</v>
      </c>
      <c r="R2598" t="s">
        <v>8334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10">
        <f t="shared" si="160"/>
        <v>6</v>
      </c>
      <c r="P2599">
        <f t="shared" si="161"/>
        <v>12.14</v>
      </c>
      <c r="Q2599" t="s">
        <v>8333</v>
      </c>
      <c r="R2599" t="s">
        <v>8334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10">
        <f t="shared" si="160"/>
        <v>39</v>
      </c>
      <c r="P2600">
        <f t="shared" si="161"/>
        <v>83.57</v>
      </c>
      <c r="Q2600" t="s">
        <v>8333</v>
      </c>
      <c r="R2600" t="s">
        <v>8334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10">
        <f t="shared" si="160"/>
        <v>1</v>
      </c>
      <c r="P2601">
        <f t="shared" si="161"/>
        <v>18</v>
      </c>
      <c r="Q2601" t="s">
        <v>8333</v>
      </c>
      <c r="R2601" t="s">
        <v>8334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10">
        <f t="shared" si="160"/>
        <v>7</v>
      </c>
      <c r="P2602">
        <f t="shared" si="161"/>
        <v>115.53</v>
      </c>
      <c r="Q2602" t="s">
        <v>8333</v>
      </c>
      <c r="R2602" t="s">
        <v>8334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10">
        <f t="shared" si="160"/>
        <v>661</v>
      </c>
      <c r="P2603">
        <f t="shared" si="161"/>
        <v>21.9</v>
      </c>
      <c r="Q2603" t="s">
        <v>8316</v>
      </c>
      <c r="R2603" t="s">
        <v>8352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10">
        <f t="shared" si="160"/>
        <v>326</v>
      </c>
      <c r="P2604">
        <f t="shared" si="161"/>
        <v>80.02</v>
      </c>
      <c r="Q2604" t="s">
        <v>8316</v>
      </c>
      <c r="R2604" t="s">
        <v>8352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10">
        <f t="shared" si="160"/>
        <v>101</v>
      </c>
      <c r="P2605">
        <f t="shared" si="161"/>
        <v>35.520000000000003</v>
      </c>
      <c r="Q2605" t="s">
        <v>8316</v>
      </c>
      <c r="R2605" t="s">
        <v>8352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10">
        <f t="shared" si="160"/>
        <v>104</v>
      </c>
      <c r="P2606">
        <f t="shared" si="161"/>
        <v>64.930000000000007</v>
      </c>
      <c r="Q2606" t="s">
        <v>8316</v>
      </c>
      <c r="R2606" t="s">
        <v>8352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10">
        <f t="shared" si="160"/>
        <v>107</v>
      </c>
      <c r="P2607">
        <f t="shared" si="161"/>
        <v>60.97</v>
      </c>
      <c r="Q2607" t="s">
        <v>8316</v>
      </c>
      <c r="R2607" t="s">
        <v>8352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10">
        <f t="shared" si="160"/>
        <v>110</v>
      </c>
      <c r="P2608">
        <f t="shared" si="161"/>
        <v>31.44</v>
      </c>
      <c r="Q2608" t="s">
        <v>8316</v>
      </c>
      <c r="R2608" t="s">
        <v>8352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10">
        <f t="shared" si="160"/>
        <v>408</v>
      </c>
      <c r="P2609">
        <f t="shared" si="161"/>
        <v>81.95</v>
      </c>
      <c r="Q2609" t="s">
        <v>8316</v>
      </c>
      <c r="R2609" t="s">
        <v>8352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10">
        <f t="shared" si="160"/>
        <v>224</v>
      </c>
      <c r="P2610">
        <f t="shared" si="161"/>
        <v>58.93</v>
      </c>
      <c r="Q2610" t="s">
        <v>8316</v>
      </c>
      <c r="R2610" t="s">
        <v>8352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10">
        <f t="shared" si="160"/>
        <v>304</v>
      </c>
      <c r="P2611">
        <f t="shared" si="161"/>
        <v>157.29</v>
      </c>
      <c r="Q2611" t="s">
        <v>8316</v>
      </c>
      <c r="R2611" t="s">
        <v>8352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10">
        <f t="shared" si="160"/>
        <v>141</v>
      </c>
      <c r="P2612">
        <f t="shared" si="161"/>
        <v>55.76</v>
      </c>
      <c r="Q2612" t="s">
        <v>8316</v>
      </c>
      <c r="R2612" t="s">
        <v>8352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10">
        <f t="shared" si="160"/>
        <v>2791</v>
      </c>
      <c r="P2613">
        <f t="shared" si="161"/>
        <v>83.8</v>
      </c>
      <c r="Q2613" t="s">
        <v>8316</v>
      </c>
      <c r="R2613" t="s">
        <v>8352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10">
        <f t="shared" si="160"/>
        <v>172</v>
      </c>
      <c r="P2614">
        <f t="shared" si="161"/>
        <v>58.42</v>
      </c>
      <c r="Q2614" t="s">
        <v>8316</v>
      </c>
      <c r="R2614" t="s">
        <v>8352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10">
        <f t="shared" si="160"/>
        <v>101</v>
      </c>
      <c r="P2615">
        <f t="shared" si="161"/>
        <v>270.57</v>
      </c>
      <c r="Q2615" t="s">
        <v>8316</v>
      </c>
      <c r="R2615" t="s">
        <v>8352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10">
        <f t="shared" si="160"/>
        <v>102</v>
      </c>
      <c r="P2616">
        <f t="shared" si="161"/>
        <v>107.1</v>
      </c>
      <c r="Q2616" t="s">
        <v>8316</v>
      </c>
      <c r="R2616" t="s">
        <v>8352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10">
        <f t="shared" si="160"/>
        <v>170</v>
      </c>
      <c r="P2617">
        <f t="shared" si="161"/>
        <v>47.18</v>
      </c>
      <c r="Q2617" t="s">
        <v>8316</v>
      </c>
      <c r="R2617" t="s">
        <v>8352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10">
        <f t="shared" si="160"/>
        <v>115</v>
      </c>
      <c r="P2618">
        <f t="shared" si="161"/>
        <v>120.31</v>
      </c>
      <c r="Q2618" t="s">
        <v>8316</v>
      </c>
      <c r="R2618" t="s">
        <v>8352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10">
        <f t="shared" si="160"/>
        <v>878</v>
      </c>
      <c r="P2619">
        <f t="shared" si="161"/>
        <v>27.6</v>
      </c>
      <c r="Q2619" t="s">
        <v>8316</v>
      </c>
      <c r="R2619" t="s">
        <v>8352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10">
        <f t="shared" si="160"/>
        <v>105</v>
      </c>
      <c r="P2620">
        <f t="shared" si="161"/>
        <v>205.3</v>
      </c>
      <c r="Q2620" t="s">
        <v>8316</v>
      </c>
      <c r="R2620" t="s">
        <v>8352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10">
        <f t="shared" si="160"/>
        <v>188</v>
      </c>
      <c r="P2621">
        <f t="shared" si="161"/>
        <v>35.549999999999997</v>
      </c>
      <c r="Q2621" t="s">
        <v>8316</v>
      </c>
      <c r="R2621" t="s">
        <v>8352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10">
        <f t="shared" si="160"/>
        <v>144</v>
      </c>
      <c r="P2622">
        <f t="shared" si="161"/>
        <v>74.64</v>
      </c>
      <c r="Q2622" t="s">
        <v>8316</v>
      </c>
      <c r="R2622" t="s">
        <v>8352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10">
        <f t="shared" si="160"/>
        <v>146</v>
      </c>
      <c r="P2623">
        <f t="shared" si="161"/>
        <v>47.06</v>
      </c>
      <c r="Q2623" t="s">
        <v>8316</v>
      </c>
      <c r="R2623" t="s">
        <v>8352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10">
        <f t="shared" si="160"/>
        <v>131</v>
      </c>
      <c r="P2624">
        <f t="shared" si="161"/>
        <v>26.59</v>
      </c>
      <c r="Q2624" t="s">
        <v>8316</v>
      </c>
      <c r="R2624" t="s">
        <v>8352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10">
        <f t="shared" si="160"/>
        <v>114</v>
      </c>
      <c r="P2625">
        <f t="shared" si="161"/>
        <v>36.770000000000003</v>
      </c>
      <c r="Q2625" t="s">
        <v>8316</v>
      </c>
      <c r="R2625" t="s">
        <v>8352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10">
        <f t="shared" si="160"/>
        <v>1379</v>
      </c>
      <c r="P2626">
        <f t="shared" si="161"/>
        <v>31.82</v>
      </c>
      <c r="Q2626" t="s">
        <v>8316</v>
      </c>
      <c r="R2626" t="s">
        <v>8352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10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8316</v>
      </c>
      <c r="R2627" t="s">
        <v>8352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10">
        <f t="shared" si="164"/>
        <v>112</v>
      </c>
      <c r="P2628">
        <f t="shared" si="165"/>
        <v>56</v>
      </c>
      <c r="Q2628" t="s">
        <v>8316</v>
      </c>
      <c r="R2628" t="s">
        <v>8352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10">
        <f t="shared" si="164"/>
        <v>647</v>
      </c>
      <c r="P2629">
        <f t="shared" si="165"/>
        <v>21.56</v>
      </c>
      <c r="Q2629" t="s">
        <v>8316</v>
      </c>
      <c r="R2629" t="s">
        <v>8352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10">
        <f t="shared" si="164"/>
        <v>110</v>
      </c>
      <c r="P2630">
        <f t="shared" si="165"/>
        <v>44.1</v>
      </c>
      <c r="Q2630" t="s">
        <v>8316</v>
      </c>
      <c r="R2630" t="s">
        <v>8352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10">
        <f t="shared" si="164"/>
        <v>128</v>
      </c>
      <c r="P2631">
        <f t="shared" si="165"/>
        <v>63.87</v>
      </c>
      <c r="Q2631" t="s">
        <v>8316</v>
      </c>
      <c r="R2631" t="s">
        <v>8352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10">
        <f t="shared" si="164"/>
        <v>158</v>
      </c>
      <c r="P2632">
        <f t="shared" si="165"/>
        <v>38.99</v>
      </c>
      <c r="Q2632" t="s">
        <v>8316</v>
      </c>
      <c r="R2632" t="s">
        <v>8352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10">
        <f t="shared" si="164"/>
        <v>115</v>
      </c>
      <c r="P2633">
        <f t="shared" si="165"/>
        <v>80.19</v>
      </c>
      <c r="Q2633" t="s">
        <v>8316</v>
      </c>
      <c r="R2633" t="s">
        <v>8352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10">
        <f t="shared" si="164"/>
        <v>137</v>
      </c>
      <c r="P2634">
        <f t="shared" si="165"/>
        <v>34.9</v>
      </c>
      <c r="Q2634" t="s">
        <v>8316</v>
      </c>
      <c r="R2634" t="s">
        <v>8352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10">
        <f t="shared" si="164"/>
        <v>355</v>
      </c>
      <c r="P2635">
        <f t="shared" si="165"/>
        <v>89.1</v>
      </c>
      <c r="Q2635" t="s">
        <v>8316</v>
      </c>
      <c r="R2635" t="s">
        <v>8352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10">
        <f t="shared" si="164"/>
        <v>106</v>
      </c>
      <c r="P2636">
        <f t="shared" si="165"/>
        <v>39.44</v>
      </c>
      <c r="Q2636" t="s">
        <v>8316</v>
      </c>
      <c r="R2636" t="s">
        <v>8352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10">
        <f t="shared" si="164"/>
        <v>100</v>
      </c>
      <c r="P2637">
        <f t="shared" si="165"/>
        <v>136.9</v>
      </c>
      <c r="Q2637" t="s">
        <v>8316</v>
      </c>
      <c r="R2637" t="s">
        <v>8352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10">
        <f t="shared" si="164"/>
        <v>187</v>
      </c>
      <c r="P2638">
        <f t="shared" si="165"/>
        <v>37.46</v>
      </c>
      <c r="Q2638" t="s">
        <v>8316</v>
      </c>
      <c r="R2638" t="s">
        <v>8352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10">
        <f t="shared" si="164"/>
        <v>166</v>
      </c>
      <c r="P2639">
        <f t="shared" si="165"/>
        <v>31.96</v>
      </c>
      <c r="Q2639" t="s">
        <v>8316</v>
      </c>
      <c r="R2639" t="s">
        <v>8352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10">
        <f t="shared" si="164"/>
        <v>102</v>
      </c>
      <c r="P2640">
        <f t="shared" si="165"/>
        <v>25.21</v>
      </c>
      <c r="Q2640" t="s">
        <v>8316</v>
      </c>
      <c r="R2640" t="s">
        <v>8352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10">
        <f t="shared" si="164"/>
        <v>164</v>
      </c>
      <c r="P2641">
        <f t="shared" si="165"/>
        <v>10.039999999999999</v>
      </c>
      <c r="Q2641" t="s">
        <v>8316</v>
      </c>
      <c r="R2641" t="s">
        <v>8352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10">
        <f t="shared" si="164"/>
        <v>106</v>
      </c>
      <c r="P2642">
        <f t="shared" si="165"/>
        <v>45.94</v>
      </c>
      <c r="Q2642" t="s">
        <v>8316</v>
      </c>
      <c r="R2642" t="s">
        <v>8352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10">
        <f t="shared" si="164"/>
        <v>1</v>
      </c>
      <c r="P2643">
        <f t="shared" si="165"/>
        <v>15</v>
      </c>
      <c r="Q2643" t="s">
        <v>8316</v>
      </c>
      <c r="R2643" t="s">
        <v>8352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10">
        <f t="shared" si="164"/>
        <v>0</v>
      </c>
      <c r="P2644">
        <f t="shared" si="165"/>
        <v>0</v>
      </c>
      <c r="Q2644" t="s">
        <v>8316</v>
      </c>
      <c r="R2644" t="s">
        <v>8352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10">
        <f t="shared" si="164"/>
        <v>34</v>
      </c>
      <c r="P2645">
        <f t="shared" si="165"/>
        <v>223.58</v>
      </c>
      <c r="Q2645" t="s">
        <v>8316</v>
      </c>
      <c r="R2645" t="s">
        <v>8352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10">
        <f t="shared" si="164"/>
        <v>2</v>
      </c>
      <c r="P2646">
        <f t="shared" si="165"/>
        <v>39.479999999999997</v>
      </c>
      <c r="Q2646" t="s">
        <v>8316</v>
      </c>
      <c r="R2646" t="s">
        <v>8352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10">
        <f t="shared" si="164"/>
        <v>11</v>
      </c>
      <c r="P2647">
        <f t="shared" si="165"/>
        <v>91.3</v>
      </c>
      <c r="Q2647" t="s">
        <v>8316</v>
      </c>
      <c r="R2647" t="s">
        <v>8352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10">
        <f t="shared" si="164"/>
        <v>8</v>
      </c>
      <c r="P2648">
        <f t="shared" si="165"/>
        <v>78.67</v>
      </c>
      <c r="Q2648" t="s">
        <v>8316</v>
      </c>
      <c r="R2648" t="s">
        <v>8352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10">
        <f t="shared" si="164"/>
        <v>1</v>
      </c>
      <c r="P2649">
        <f t="shared" si="165"/>
        <v>12</v>
      </c>
      <c r="Q2649" t="s">
        <v>8316</v>
      </c>
      <c r="R2649" t="s">
        <v>8352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10">
        <f t="shared" si="164"/>
        <v>1</v>
      </c>
      <c r="P2650">
        <f t="shared" si="165"/>
        <v>17.670000000000002</v>
      </c>
      <c r="Q2650" t="s">
        <v>8316</v>
      </c>
      <c r="R2650" t="s">
        <v>8352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10">
        <f t="shared" si="164"/>
        <v>0</v>
      </c>
      <c r="P2651">
        <f t="shared" si="165"/>
        <v>41.33</v>
      </c>
      <c r="Q2651" t="s">
        <v>8316</v>
      </c>
      <c r="R2651" t="s">
        <v>8352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10">
        <f t="shared" si="164"/>
        <v>1</v>
      </c>
      <c r="P2652">
        <f t="shared" si="165"/>
        <v>71.599999999999994</v>
      </c>
      <c r="Q2652" t="s">
        <v>8316</v>
      </c>
      <c r="R2652" t="s">
        <v>8352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10">
        <f t="shared" si="164"/>
        <v>2</v>
      </c>
      <c r="P2653">
        <f t="shared" si="165"/>
        <v>307.82</v>
      </c>
      <c r="Q2653" t="s">
        <v>8316</v>
      </c>
      <c r="R2653" t="s">
        <v>8352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10">
        <f t="shared" si="164"/>
        <v>1</v>
      </c>
      <c r="P2654">
        <f t="shared" si="165"/>
        <v>80.45</v>
      </c>
      <c r="Q2654" t="s">
        <v>8316</v>
      </c>
      <c r="R2654" t="s">
        <v>8352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10">
        <f t="shared" si="164"/>
        <v>12</v>
      </c>
      <c r="P2655">
        <f t="shared" si="165"/>
        <v>83.94</v>
      </c>
      <c r="Q2655" t="s">
        <v>8316</v>
      </c>
      <c r="R2655" t="s">
        <v>8352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10">
        <f t="shared" si="164"/>
        <v>0</v>
      </c>
      <c r="P2656">
        <f t="shared" si="165"/>
        <v>8.5</v>
      </c>
      <c r="Q2656" t="s">
        <v>8316</v>
      </c>
      <c r="R2656" t="s">
        <v>8352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10">
        <f t="shared" si="164"/>
        <v>21</v>
      </c>
      <c r="P2657">
        <f t="shared" si="165"/>
        <v>73.37</v>
      </c>
      <c r="Q2657" t="s">
        <v>8316</v>
      </c>
      <c r="R2657" t="s">
        <v>8352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10">
        <f t="shared" si="164"/>
        <v>11</v>
      </c>
      <c r="P2658">
        <f t="shared" si="165"/>
        <v>112.86</v>
      </c>
      <c r="Q2658" t="s">
        <v>8316</v>
      </c>
      <c r="R2658" t="s">
        <v>8352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10">
        <f t="shared" si="164"/>
        <v>19</v>
      </c>
      <c r="P2659">
        <f t="shared" si="165"/>
        <v>95.28</v>
      </c>
      <c r="Q2659" t="s">
        <v>8316</v>
      </c>
      <c r="R2659" t="s">
        <v>8352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10">
        <f t="shared" si="164"/>
        <v>0</v>
      </c>
      <c r="P2660">
        <f t="shared" si="165"/>
        <v>22.75</v>
      </c>
      <c r="Q2660" t="s">
        <v>8316</v>
      </c>
      <c r="R2660" t="s">
        <v>8352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10">
        <f t="shared" si="164"/>
        <v>3</v>
      </c>
      <c r="P2661">
        <f t="shared" si="165"/>
        <v>133.30000000000001</v>
      </c>
      <c r="Q2661" t="s">
        <v>8316</v>
      </c>
      <c r="R2661" t="s">
        <v>8352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10">
        <f t="shared" si="164"/>
        <v>0</v>
      </c>
      <c r="P2662">
        <f t="shared" si="165"/>
        <v>3.8</v>
      </c>
      <c r="Q2662" t="s">
        <v>8316</v>
      </c>
      <c r="R2662" t="s">
        <v>8352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10">
        <f t="shared" si="164"/>
        <v>103</v>
      </c>
      <c r="P2663">
        <f t="shared" si="165"/>
        <v>85.75</v>
      </c>
      <c r="Q2663" t="s">
        <v>8316</v>
      </c>
      <c r="R2663" t="s">
        <v>8353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10">
        <f t="shared" si="164"/>
        <v>107</v>
      </c>
      <c r="P2664">
        <f t="shared" si="165"/>
        <v>267</v>
      </c>
      <c r="Q2664" t="s">
        <v>8316</v>
      </c>
      <c r="R2664" t="s">
        <v>8353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10">
        <f t="shared" si="164"/>
        <v>105</v>
      </c>
      <c r="P2665">
        <f t="shared" si="165"/>
        <v>373.56</v>
      </c>
      <c r="Q2665" t="s">
        <v>8316</v>
      </c>
      <c r="R2665" t="s">
        <v>8353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10">
        <f t="shared" si="164"/>
        <v>103</v>
      </c>
      <c r="P2666">
        <f t="shared" si="165"/>
        <v>174.04</v>
      </c>
      <c r="Q2666" t="s">
        <v>8316</v>
      </c>
      <c r="R2666" t="s">
        <v>8353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10">
        <f t="shared" si="164"/>
        <v>123</v>
      </c>
      <c r="P2667">
        <f t="shared" si="165"/>
        <v>93.7</v>
      </c>
      <c r="Q2667" t="s">
        <v>8316</v>
      </c>
      <c r="R2667" t="s">
        <v>8353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10">
        <f t="shared" si="164"/>
        <v>159</v>
      </c>
      <c r="P2668">
        <f t="shared" si="165"/>
        <v>77.33</v>
      </c>
      <c r="Q2668" t="s">
        <v>8316</v>
      </c>
      <c r="R2668" t="s">
        <v>8353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10">
        <f t="shared" si="164"/>
        <v>111</v>
      </c>
      <c r="P2669">
        <f t="shared" si="165"/>
        <v>92.22</v>
      </c>
      <c r="Q2669" t="s">
        <v>8316</v>
      </c>
      <c r="R2669" t="s">
        <v>8353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10">
        <f t="shared" si="164"/>
        <v>171</v>
      </c>
      <c r="P2670">
        <f t="shared" si="165"/>
        <v>60.96</v>
      </c>
      <c r="Q2670" t="s">
        <v>8316</v>
      </c>
      <c r="R2670" t="s">
        <v>8353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10">
        <f t="shared" si="164"/>
        <v>125</v>
      </c>
      <c r="P2671">
        <f t="shared" si="165"/>
        <v>91</v>
      </c>
      <c r="Q2671" t="s">
        <v>8316</v>
      </c>
      <c r="R2671" t="s">
        <v>8353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10">
        <f t="shared" si="164"/>
        <v>6</v>
      </c>
      <c r="P2672">
        <f t="shared" si="165"/>
        <v>41.58</v>
      </c>
      <c r="Q2672" t="s">
        <v>8316</v>
      </c>
      <c r="R2672" t="s">
        <v>8353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10">
        <f t="shared" si="164"/>
        <v>11</v>
      </c>
      <c r="P2673">
        <f t="shared" si="165"/>
        <v>33.76</v>
      </c>
      <c r="Q2673" t="s">
        <v>8316</v>
      </c>
      <c r="R2673" t="s">
        <v>8353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10">
        <f t="shared" si="164"/>
        <v>33</v>
      </c>
      <c r="P2674">
        <f t="shared" si="165"/>
        <v>70.62</v>
      </c>
      <c r="Q2674" t="s">
        <v>8316</v>
      </c>
      <c r="R2674" t="s">
        <v>8353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10">
        <f t="shared" si="164"/>
        <v>28</v>
      </c>
      <c r="P2675">
        <f t="shared" si="165"/>
        <v>167.15</v>
      </c>
      <c r="Q2675" t="s">
        <v>8316</v>
      </c>
      <c r="R2675" t="s">
        <v>8353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10">
        <f t="shared" si="164"/>
        <v>63</v>
      </c>
      <c r="P2676">
        <f t="shared" si="165"/>
        <v>128.62</v>
      </c>
      <c r="Q2676" t="s">
        <v>8316</v>
      </c>
      <c r="R2676" t="s">
        <v>8353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10">
        <f t="shared" si="164"/>
        <v>8</v>
      </c>
      <c r="P2677">
        <f t="shared" si="165"/>
        <v>65.41</v>
      </c>
      <c r="Q2677" t="s">
        <v>8316</v>
      </c>
      <c r="R2677" t="s">
        <v>8353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10">
        <f t="shared" si="164"/>
        <v>50</v>
      </c>
      <c r="P2678">
        <f t="shared" si="165"/>
        <v>117.56</v>
      </c>
      <c r="Q2678" t="s">
        <v>8316</v>
      </c>
      <c r="R2678" t="s">
        <v>8353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10">
        <f t="shared" si="164"/>
        <v>18</v>
      </c>
      <c r="P2679">
        <f t="shared" si="165"/>
        <v>126.48</v>
      </c>
      <c r="Q2679" t="s">
        <v>8316</v>
      </c>
      <c r="R2679" t="s">
        <v>8353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10">
        <f t="shared" si="164"/>
        <v>0</v>
      </c>
      <c r="P2680">
        <f t="shared" si="165"/>
        <v>550</v>
      </c>
      <c r="Q2680" t="s">
        <v>8316</v>
      </c>
      <c r="R2680" t="s">
        <v>8353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10">
        <f t="shared" si="164"/>
        <v>0</v>
      </c>
      <c r="P2681">
        <f t="shared" si="165"/>
        <v>44</v>
      </c>
      <c r="Q2681" t="s">
        <v>8316</v>
      </c>
      <c r="R2681" t="s">
        <v>8353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10">
        <f t="shared" si="164"/>
        <v>1</v>
      </c>
      <c r="P2682">
        <f t="shared" si="165"/>
        <v>69</v>
      </c>
      <c r="Q2682" t="s">
        <v>8316</v>
      </c>
      <c r="R2682" t="s">
        <v>8353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10">
        <f t="shared" si="164"/>
        <v>1</v>
      </c>
      <c r="P2683">
        <f t="shared" si="165"/>
        <v>27.5</v>
      </c>
      <c r="Q2683" t="s">
        <v>8333</v>
      </c>
      <c r="R2683" t="s">
        <v>8334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10">
        <f t="shared" si="164"/>
        <v>28</v>
      </c>
      <c r="P2684">
        <f t="shared" si="165"/>
        <v>84.9</v>
      </c>
      <c r="Q2684" t="s">
        <v>8333</v>
      </c>
      <c r="R2684" t="s">
        <v>8334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10">
        <f t="shared" si="164"/>
        <v>0</v>
      </c>
      <c r="P2685">
        <f t="shared" si="165"/>
        <v>12</v>
      </c>
      <c r="Q2685" t="s">
        <v>8333</v>
      </c>
      <c r="R2685" t="s">
        <v>8334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10">
        <f t="shared" si="164"/>
        <v>1</v>
      </c>
      <c r="P2686">
        <f t="shared" si="165"/>
        <v>200</v>
      </c>
      <c r="Q2686" t="s">
        <v>8333</v>
      </c>
      <c r="R2686" t="s">
        <v>8334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10">
        <f t="shared" si="164"/>
        <v>0</v>
      </c>
      <c r="P2687">
        <f t="shared" si="165"/>
        <v>10</v>
      </c>
      <c r="Q2687" t="s">
        <v>8333</v>
      </c>
      <c r="R2687" t="s">
        <v>8334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10">
        <f t="shared" si="164"/>
        <v>0</v>
      </c>
      <c r="P2688">
        <f t="shared" si="165"/>
        <v>0</v>
      </c>
      <c r="Q2688" t="s">
        <v>8333</v>
      </c>
      <c r="R2688" t="s">
        <v>8334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10">
        <f t="shared" si="164"/>
        <v>0</v>
      </c>
      <c r="P2689">
        <f t="shared" si="165"/>
        <v>0</v>
      </c>
      <c r="Q2689" t="s">
        <v>8333</v>
      </c>
      <c r="R2689" t="s">
        <v>8334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10">
        <f t="shared" si="164"/>
        <v>0</v>
      </c>
      <c r="P2690">
        <f t="shared" si="165"/>
        <v>5.29</v>
      </c>
      <c r="Q2690" t="s">
        <v>8333</v>
      </c>
      <c r="R2690" t="s">
        <v>8334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10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8333</v>
      </c>
      <c r="R2691" t="s">
        <v>8334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10">
        <f t="shared" si="168"/>
        <v>11</v>
      </c>
      <c r="P2692">
        <f t="shared" si="169"/>
        <v>72.760000000000005</v>
      </c>
      <c r="Q2692" t="s">
        <v>8333</v>
      </c>
      <c r="R2692" t="s">
        <v>8334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10">
        <f t="shared" si="168"/>
        <v>0</v>
      </c>
      <c r="P2693">
        <f t="shared" si="169"/>
        <v>17.5</v>
      </c>
      <c r="Q2693" t="s">
        <v>8333</v>
      </c>
      <c r="R2693" t="s">
        <v>8334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10">
        <f t="shared" si="168"/>
        <v>1</v>
      </c>
      <c r="P2694">
        <f t="shared" si="169"/>
        <v>25</v>
      </c>
      <c r="Q2694" t="s">
        <v>8333</v>
      </c>
      <c r="R2694" t="s">
        <v>8334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10">
        <f t="shared" si="168"/>
        <v>1</v>
      </c>
      <c r="P2695">
        <f t="shared" si="169"/>
        <v>13.33</v>
      </c>
      <c r="Q2695" t="s">
        <v>8333</v>
      </c>
      <c r="R2695" t="s">
        <v>8334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10">
        <f t="shared" si="168"/>
        <v>0</v>
      </c>
      <c r="P2696">
        <f t="shared" si="169"/>
        <v>1</v>
      </c>
      <c r="Q2696" t="s">
        <v>8333</v>
      </c>
      <c r="R2696" t="s">
        <v>8334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10">
        <f t="shared" si="168"/>
        <v>0</v>
      </c>
      <c r="P2697">
        <f t="shared" si="169"/>
        <v>23.67</v>
      </c>
      <c r="Q2697" t="s">
        <v>8333</v>
      </c>
      <c r="R2697" t="s">
        <v>8334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10">
        <f t="shared" si="168"/>
        <v>6</v>
      </c>
      <c r="P2698">
        <f t="shared" si="169"/>
        <v>89.21</v>
      </c>
      <c r="Q2698" t="s">
        <v>8333</v>
      </c>
      <c r="R2698" t="s">
        <v>8334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10">
        <f t="shared" si="168"/>
        <v>26</v>
      </c>
      <c r="P2699">
        <f t="shared" si="169"/>
        <v>116.56</v>
      </c>
      <c r="Q2699" t="s">
        <v>8333</v>
      </c>
      <c r="R2699" t="s">
        <v>8334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10">
        <f t="shared" si="168"/>
        <v>0</v>
      </c>
      <c r="P2700">
        <f t="shared" si="169"/>
        <v>13.01</v>
      </c>
      <c r="Q2700" t="s">
        <v>8333</v>
      </c>
      <c r="R2700" t="s">
        <v>8334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10">
        <f t="shared" si="168"/>
        <v>0</v>
      </c>
      <c r="P2701">
        <f t="shared" si="169"/>
        <v>0</v>
      </c>
      <c r="Q2701" t="s">
        <v>8333</v>
      </c>
      <c r="R2701" t="s">
        <v>8334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10">
        <f t="shared" si="168"/>
        <v>1</v>
      </c>
      <c r="P2702">
        <f t="shared" si="169"/>
        <v>17.5</v>
      </c>
      <c r="Q2702" t="s">
        <v>8333</v>
      </c>
      <c r="R2702" t="s">
        <v>8334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10">
        <f t="shared" si="168"/>
        <v>46</v>
      </c>
      <c r="P2703">
        <f t="shared" si="169"/>
        <v>34.130000000000003</v>
      </c>
      <c r="Q2703" t="s">
        <v>8314</v>
      </c>
      <c r="R2703" t="s">
        <v>8354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10">
        <f t="shared" si="168"/>
        <v>34</v>
      </c>
      <c r="P2704">
        <f t="shared" si="169"/>
        <v>132.35</v>
      </c>
      <c r="Q2704" t="s">
        <v>8314</v>
      </c>
      <c r="R2704" t="s">
        <v>8354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10">
        <f t="shared" si="168"/>
        <v>104</v>
      </c>
      <c r="P2705">
        <f t="shared" si="169"/>
        <v>922.22</v>
      </c>
      <c r="Q2705" t="s">
        <v>8314</v>
      </c>
      <c r="R2705" t="s">
        <v>8354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10">
        <f t="shared" si="168"/>
        <v>6</v>
      </c>
      <c r="P2706">
        <f t="shared" si="169"/>
        <v>163.57</v>
      </c>
      <c r="Q2706" t="s">
        <v>8314</v>
      </c>
      <c r="R2706" t="s">
        <v>8354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10">
        <f t="shared" si="168"/>
        <v>11</v>
      </c>
      <c r="P2707">
        <f t="shared" si="169"/>
        <v>217.38</v>
      </c>
      <c r="Q2707" t="s">
        <v>8314</v>
      </c>
      <c r="R2707" t="s">
        <v>8354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10">
        <f t="shared" si="168"/>
        <v>112</v>
      </c>
      <c r="P2708">
        <f t="shared" si="169"/>
        <v>149.44</v>
      </c>
      <c r="Q2708" t="s">
        <v>8314</v>
      </c>
      <c r="R2708" t="s">
        <v>8354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10">
        <f t="shared" si="168"/>
        <v>351</v>
      </c>
      <c r="P2709">
        <f t="shared" si="169"/>
        <v>71.239999999999995</v>
      </c>
      <c r="Q2709" t="s">
        <v>8314</v>
      </c>
      <c r="R2709" t="s">
        <v>8354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10">
        <f t="shared" si="168"/>
        <v>233</v>
      </c>
      <c r="P2710">
        <f t="shared" si="169"/>
        <v>44.46</v>
      </c>
      <c r="Q2710" t="s">
        <v>8314</v>
      </c>
      <c r="R2710" t="s">
        <v>8354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10">
        <f t="shared" si="168"/>
        <v>102</v>
      </c>
      <c r="P2711">
        <f t="shared" si="169"/>
        <v>164.94</v>
      </c>
      <c r="Q2711" t="s">
        <v>8314</v>
      </c>
      <c r="R2711" t="s">
        <v>8354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10">
        <f t="shared" si="168"/>
        <v>154</v>
      </c>
      <c r="P2712">
        <f t="shared" si="169"/>
        <v>84.87</v>
      </c>
      <c r="Q2712" t="s">
        <v>8314</v>
      </c>
      <c r="R2712" t="s">
        <v>8354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10">
        <f t="shared" si="168"/>
        <v>101</v>
      </c>
      <c r="P2713">
        <f t="shared" si="169"/>
        <v>53.95</v>
      </c>
      <c r="Q2713" t="s">
        <v>8314</v>
      </c>
      <c r="R2713" t="s">
        <v>8354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10">
        <f t="shared" si="168"/>
        <v>131</v>
      </c>
      <c r="P2714">
        <f t="shared" si="169"/>
        <v>50.53</v>
      </c>
      <c r="Q2714" t="s">
        <v>8314</v>
      </c>
      <c r="R2714" t="s">
        <v>8354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10">
        <f t="shared" si="168"/>
        <v>102</v>
      </c>
      <c r="P2715">
        <f t="shared" si="169"/>
        <v>108</v>
      </c>
      <c r="Q2715" t="s">
        <v>8314</v>
      </c>
      <c r="R2715" t="s">
        <v>8354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10">
        <f t="shared" si="168"/>
        <v>116</v>
      </c>
      <c r="P2716">
        <f t="shared" si="169"/>
        <v>95.37</v>
      </c>
      <c r="Q2716" t="s">
        <v>8314</v>
      </c>
      <c r="R2716" t="s">
        <v>8354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10">
        <f t="shared" si="168"/>
        <v>265</v>
      </c>
      <c r="P2717">
        <f t="shared" si="169"/>
        <v>57.63</v>
      </c>
      <c r="Q2717" t="s">
        <v>8314</v>
      </c>
      <c r="R2717" t="s">
        <v>8354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10">
        <f t="shared" si="168"/>
        <v>120</v>
      </c>
      <c r="P2718">
        <f t="shared" si="169"/>
        <v>64.16</v>
      </c>
      <c r="Q2718" t="s">
        <v>8314</v>
      </c>
      <c r="R2718" t="s">
        <v>8354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10">
        <f t="shared" si="168"/>
        <v>120</v>
      </c>
      <c r="P2719">
        <f t="shared" si="169"/>
        <v>92.39</v>
      </c>
      <c r="Q2719" t="s">
        <v>8314</v>
      </c>
      <c r="R2719" t="s">
        <v>8354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10">
        <f t="shared" si="168"/>
        <v>104</v>
      </c>
      <c r="P2720">
        <f t="shared" si="169"/>
        <v>125.98</v>
      </c>
      <c r="Q2720" t="s">
        <v>8314</v>
      </c>
      <c r="R2720" t="s">
        <v>8354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10">
        <f t="shared" si="168"/>
        <v>109</v>
      </c>
      <c r="P2721">
        <f t="shared" si="169"/>
        <v>94.64</v>
      </c>
      <c r="Q2721" t="s">
        <v>8314</v>
      </c>
      <c r="R2721" t="s">
        <v>8354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10">
        <f t="shared" si="168"/>
        <v>118</v>
      </c>
      <c r="P2722">
        <f t="shared" si="169"/>
        <v>170.7</v>
      </c>
      <c r="Q2722" t="s">
        <v>8314</v>
      </c>
      <c r="R2722" t="s">
        <v>8354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10">
        <f t="shared" si="168"/>
        <v>1462</v>
      </c>
      <c r="P2723">
        <f t="shared" si="169"/>
        <v>40.76</v>
      </c>
      <c r="Q2723" t="s">
        <v>8316</v>
      </c>
      <c r="R2723" t="s">
        <v>8346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10">
        <f t="shared" si="168"/>
        <v>253</v>
      </c>
      <c r="P2724">
        <f t="shared" si="169"/>
        <v>68.25</v>
      </c>
      <c r="Q2724" t="s">
        <v>8316</v>
      </c>
      <c r="R2724" t="s">
        <v>8346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0">
        <f t="shared" si="168"/>
        <v>140</v>
      </c>
      <c r="P2725">
        <f t="shared" si="169"/>
        <v>95.49</v>
      </c>
      <c r="Q2725" t="s">
        <v>8316</v>
      </c>
      <c r="R2725" t="s">
        <v>8346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10">
        <f t="shared" si="168"/>
        <v>297</v>
      </c>
      <c r="P2726">
        <f t="shared" si="169"/>
        <v>7.19</v>
      </c>
      <c r="Q2726" t="s">
        <v>8316</v>
      </c>
      <c r="R2726" t="s">
        <v>8346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10">
        <f t="shared" si="168"/>
        <v>145</v>
      </c>
      <c r="P2727">
        <f t="shared" si="169"/>
        <v>511.65</v>
      </c>
      <c r="Q2727" t="s">
        <v>8316</v>
      </c>
      <c r="R2727" t="s">
        <v>8346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10">
        <f t="shared" si="168"/>
        <v>106</v>
      </c>
      <c r="P2728">
        <f t="shared" si="169"/>
        <v>261.75</v>
      </c>
      <c r="Q2728" t="s">
        <v>8316</v>
      </c>
      <c r="R2728" t="s">
        <v>8346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10">
        <f t="shared" si="168"/>
        <v>493</v>
      </c>
      <c r="P2729">
        <f t="shared" si="169"/>
        <v>69.760000000000005</v>
      </c>
      <c r="Q2729" t="s">
        <v>8316</v>
      </c>
      <c r="R2729" t="s">
        <v>8346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10">
        <f t="shared" si="168"/>
        <v>202</v>
      </c>
      <c r="P2730">
        <f t="shared" si="169"/>
        <v>77.23</v>
      </c>
      <c r="Q2730" t="s">
        <v>8316</v>
      </c>
      <c r="R2730" t="s">
        <v>8346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10">
        <f t="shared" si="168"/>
        <v>104</v>
      </c>
      <c r="P2731">
        <f t="shared" si="169"/>
        <v>340.57</v>
      </c>
      <c r="Q2731" t="s">
        <v>8316</v>
      </c>
      <c r="R2731" t="s">
        <v>8346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10">
        <f t="shared" si="168"/>
        <v>170</v>
      </c>
      <c r="P2732">
        <f t="shared" si="169"/>
        <v>67.42</v>
      </c>
      <c r="Q2732" t="s">
        <v>8316</v>
      </c>
      <c r="R2732" t="s">
        <v>8346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10">
        <f t="shared" si="168"/>
        <v>104</v>
      </c>
      <c r="P2733">
        <f t="shared" si="169"/>
        <v>845.7</v>
      </c>
      <c r="Q2733" t="s">
        <v>8316</v>
      </c>
      <c r="R2733" t="s">
        <v>8346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0">
        <f t="shared" si="168"/>
        <v>118</v>
      </c>
      <c r="P2734">
        <f t="shared" si="169"/>
        <v>97.19</v>
      </c>
      <c r="Q2734" t="s">
        <v>8316</v>
      </c>
      <c r="R2734" t="s">
        <v>8346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10">
        <f t="shared" si="168"/>
        <v>108</v>
      </c>
      <c r="P2735">
        <f t="shared" si="169"/>
        <v>451.84</v>
      </c>
      <c r="Q2735" t="s">
        <v>8316</v>
      </c>
      <c r="R2735" t="s">
        <v>8346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10">
        <f t="shared" si="168"/>
        <v>2260300</v>
      </c>
      <c r="P2736">
        <f t="shared" si="169"/>
        <v>138.66999999999999</v>
      </c>
      <c r="Q2736" t="s">
        <v>8316</v>
      </c>
      <c r="R2736" t="s">
        <v>8346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10">
        <f t="shared" si="168"/>
        <v>978</v>
      </c>
      <c r="P2737">
        <f t="shared" si="169"/>
        <v>21.64</v>
      </c>
      <c r="Q2737" t="s">
        <v>8316</v>
      </c>
      <c r="R2737" t="s">
        <v>8346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10">
        <f t="shared" si="168"/>
        <v>123</v>
      </c>
      <c r="P2738">
        <f t="shared" si="169"/>
        <v>169.52</v>
      </c>
      <c r="Q2738" t="s">
        <v>8316</v>
      </c>
      <c r="R2738" t="s">
        <v>8346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10">
        <f t="shared" si="168"/>
        <v>246</v>
      </c>
      <c r="P2739">
        <f t="shared" si="169"/>
        <v>161.88</v>
      </c>
      <c r="Q2739" t="s">
        <v>8316</v>
      </c>
      <c r="R2739" t="s">
        <v>8346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10">
        <f t="shared" si="168"/>
        <v>148</v>
      </c>
      <c r="P2740">
        <f t="shared" si="169"/>
        <v>493.13</v>
      </c>
      <c r="Q2740" t="s">
        <v>8316</v>
      </c>
      <c r="R2740" t="s">
        <v>8346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10">
        <f t="shared" si="168"/>
        <v>384</v>
      </c>
      <c r="P2741">
        <f t="shared" si="169"/>
        <v>22.12</v>
      </c>
      <c r="Q2741" t="s">
        <v>8316</v>
      </c>
      <c r="R2741" t="s">
        <v>8346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10">
        <f t="shared" si="168"/>
        <v>103</v>
      </c>
      <c r="P2742">
        <f t="shared" si="169"/>
        <v>18.239999999999998</v>
      </c>
      <c r="Q2742" t="s">
        <v>8316</v>
      </c>
      <c r="R2742" t="s">
        <v>8346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10">
        <f t="shared" si="168"/>
        <v>0</v>
      </c>
      <c r="P2743">
        <f t="shared" si="169"/>
        <v>8.75</v>
      </c>
      <c r="Q2743" t="s">
        <v>8319</v>
      </c>
      <c r="R2743" t="s">
        <v>8355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10">
        <f t="shared" si="168"/>
        <v>29</v>
      </c>
      <c r="P2744">
        <f t="shared" si="169"/>
        <v>40.61</v>
      </c>
      <c r="Q2744" t="s">
        <v>8319</v>
      </c>
      <c r="R2744" t="s">
        <v>8355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10">
        <f t="shared" si="168"/>
        <v>0</v>
      </c>
      <c r="P2745">
        <f t="shared" si="169"/>
        <v>0</v>
      </c>
      <c r="Q2745" t="s">
        <v>8319</v>
      </c>
      <c r="R2745" t="s">
        <v>8355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10">
        <f t="shared" si="168"/>
        <v>5</v>
      </c>
      <c r="P2746">
        <f t="shared" si="169"/>
        <v>37.950000000000003</v>
      </c>
      <c r="Q2746" t="s">
        <v>8319</v>
      </c>
      <c r="R2746" t="s">
        <v>8355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10">
        <f t="shared" si="168"/>
        <v>22</v>
      </c>
      <c r="P2747">
        <f t="shared" si="169"/>
        <v>35.729999999999997</v>
      </c>
      <c r="Q2747" t="s">
        <v>8319</v>
      </c>
      <c r="R2747" t="s">
        <v>8355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10">
        <f t="shared" si="168"/>
        <v>27</v>
      </c>
      <c r="P2748">
        <f t="shared" si="169"/>
        <v>42.16</v>
      </c>
      <c r="Q2748" t="s">
        <v>8319</v>
      </c>
      <c r="R2748" t="s">
        <v>8355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10">
        <f t="shared" si="168"/>
        <v>28</v>
      </c>
      <c r="P2749">
        <f t="shared" si="169"/>
        <v>35</v>
      </c>
      <c r="Q2749" t="s">
        <v>8319</v>
      </c>
      <c r="R2749" t="s">
        <v>8355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10">
        <f t="shared" si="168"/>
        <v>1</v>
      </c>
      <c r="P2750">
        <f t="shared" si="169"/>
        <v>13.25</v>
      </c>
      <c r="Q2750" t="s">
        <v>8319</v>
      </c>
      <c r="R2750" t="s">
        <v>8355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10">
        <f t="shared" si="168"/>
        <v>1</v>
      </c>
      <c r="P2751">
        <f t="shared" si="169"/>
        <v>55</v>
      </c>
      <c r="Q2751" t="s">
        <v>8319</v>
      </c>
      <c r="R2751" t="s">
        <v>8355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10">
        <f t="shared" si="168"/>
        <v>0</v>
      </c>
      <c r="P2752">
        <f t="shared" si="169"/>
        <v>0</v>
      </c>
      <c r="Q2752" t="s">
        <v>8319</v>
      </c>
      <c r="R2752" t="s">
        <v>8355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10">
        <f t="shared" si="168"/>
        <v>0</v>
      </c>
      <c r="P2753">
        <f t="shared" si="169"/>
        <v>0</v>
      </c>
      <c r="Q2753" t="s">
        <v>8319</v>
      </c>
      <c r="R2753" t="s">
        <v>8355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10">
        <f t="shared" si="168"/>
        <v>11</v>
      </c>
      <c r="P2754">
        <f t="shared" si="169"/>
        <v>39.29</v>
      </c>
      <c r="Q2754" t="s">
        <v>8319</v>
      </c>
      <c r="R2754" t="s">
        <v>8355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10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8319</v>
      </c>
      <c r="R2755" t="s">
        <v>8355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10">
        <f t="shared" si="172"/>
        <v>0</v>
      </c>
      <c r="P2756">
        <f t="shared" si="173"/>
        <v>0</v>
      </c>
      <c r="Q2756" t="s">
        <v>8319</v>
      </c>
      <c r="R2756" t="s">
        <v>8355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10">
        <f t="shared" si="172"/>
        <v>52</v>
      </c>
      <c r="P2757">
        <f t="shared" si="173"/>
        <v>17.329999999999998</v>
      </c>
      <c r="Q2757" t="s">
        <v>8319</v>
      </c>
      <c r="R2757" t="s">
        <v>8355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10">
        <f t="shared" si="172"/>
        <v>10</v>
      </c>
      <c r="P2758">
        <f t="shared" si="173"/>
        <v>31.76</v>
      </c>
      <c r="Q2758" t="s">
        <v>8319</v>
      </c>
      <c r="R2758" t="s">
        <v>8355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10">
        <f t="shared" si="172"/>
        <v>1</v>
      </c>
      <c r="P2759">
        <f t="shared" si="173"/>
        <v>5</v>
      </c>
      <c r="Q2759" t="s">
        <v>8319</v>
      </c>
      <c r="R2759" t="s">
        <v>8355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10">
        <f t="shared" si="172"/>
        <v>12</v>
      </c>
      <c r="P2760">
        <f t="shared" si="173"/>
        <v>39</v>
      </c>
      <c r="Q2760" t="s">
        <v>8319</v>
      </c>
      <c r="R2760" t="s">
        <v>8355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10">
        <f t="shared" si="172"/>
        <v>11</v>
      </c>
      <c r="P2761">
        <f t="shared" si="173"/>
        <v>52.5</v>
      </c>
      <c r="Q2761" t="s">
        <v>8319</v>
      </c>
      <c r="R2761" t="s">
        <v>8355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10">
        <f t="shared" si="172"/>
        <v>0</v>
      </c>
      <c r="P2762">
        <f t="shared" si="173"/>
        <v>0</v>
      </c>
      <c r="Q2762" t="s">
        <v>8319</v>
      </c>
      <c r="R2762" t="s">
        <v>8355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10">
        <f t="shared" si="172"/>
        <v>1</v>
      </c>
      <c r="P2763">
        <f t="shared" si="173"/>
        <v>9</v>
      </c>
      <c r="Q2763" t="s">
        <v>8319</v>
      </c>
      <c r="R2763" t="s">
        <v>8355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10">
        <f t="shared" si="172"/>
        <v>1</v>
      </c>
      <c r="P2764">
        <f t="shared" si="173"/>
        <v>25</v>
      </c>
      <c r="Q2764" t="s">
        <v>8319</v>
      </c>
      <c r="R2764" t="s">
        <v>8355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10">
        <f t="shared" si="172"/>
        <v>0</v>
      </c>
      <c r="P2765">
        <f t="shared" si="173"/>
        <v>30</v>
      </c>
      <c r="Q2765" t="s">
        <v>8319</v>
      </c>
      <c r="R2765" t="s">
        <v>8355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10">
        <f t="shared" si="172"/>
        <v>1</v>
      </c>
      <c r="P2766">
        <f t="shared" si="173"/>
        <v>11.25</v>
      </c>
      <c r="Q2766" t="s">
        <v>8319</v>
      </c>
      <c r="R2766" t="s">
        <v>8355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10">
        <f t="shared" si="172"/>
        <v>0</v>
      </c>
      <c r="P2767">
        <f t="shared" si="173"/>
        <v>0</v>
      </c>
      <c r="Q2767" t="s">
        <v>8319</v>
      </c>
      <c r="R2767" t="s">
        <v>8355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10">
        <f t="shared" si="172"/>
        <v>2</v>
      </c>
      <c r="P2768">
        <f t="shared" si="173"/>
        <v>25</v>
      </c>
      <c r="Q2768" t="s">
        <v>8319</v>
      </c>
      <c r="R2768" t="s">
        <v>8355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10">
        <f t="shared" si="172"/>
        <v>1</v>
      </c>
      <c r="P2769">
        <f t="shared" si="173"/>
        <v>11.33</v>
      </c>
      <c r="Q2769" t="s">
        <v>8319</v>
      </c>
      <c r="R2769" t="s">
        <v>8355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10">
        <f t="shared" si="172"/>
        <v>14</v>
      </c>
      <c r="P2770">
        <f t="shared" si="173"/>
        <v>29.47</v>
      </c>
      <c r="Q2770" t="s">
        <v>8319</v>
      </c>
      <c r="R2770" t="s">
        <v>8355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10">
        <f t="shared" si="172"/>
        <v>0</v>
      </c>
      <c r="P2771">
        <f t="shared" si="173"/>
        <v>1</v>
      </c>
      <c r="Q2771" t="s">
        <v>8319</v>
      </c>
      <c r="R2771" t="s">
        <v>8355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10">
        <f t="shared" si="172"/>
        <v>10</v>
      </c>
      <c r="P2772">
        <f t="shared" si="173"/>
        <v>63.1</v>
      </c>
      <c r="Q2772" t="s">
        <v>8319</v>
      </c>
      <c r="R2772" t="s">
        <v>8355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10">
        <f t="shared" si="172"/>
        <v>0</v>
      </c>
      <c r="P2773">
        <f t="shared" si="173"/>
        <v>0</v>
      </c>
      <c r="Q2773" t="s">
        <v>8319</v>
      </c>
      <c r="R2773" t="s">
        <v>8355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10">
        <f t="shared" si="172"/>
        <v>0</v>
      </c>
      <c r="P2774">
        <f t="shared" si="173"/>
        <v>0</v>
      </c>
      <c r="Q2774" t="s">
        <v>8319</v>
      </c>
      <c r="R2774" t="s">
        <v>8355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10">
        <f t="shared" si="172"/>
        <v>0</v>
      </c>
      <c r="P2775">
        <f t="shared" si="173"/>
        <v>1</v>
      </c>
      <c r="Q2775" t="s">
        <v>8319</v>
      </c>
      <c r="R2775" t="s">
        <v>8355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10">
        <f t="shared" si="172"/>
        <v>14</v>
      </c>
      <c r="P2776">
        <f t="shared" si="173"/>
        <v>43.85</v>
      </c>
      <c r="Q2776" t="s">
        <v>8319</v>
      </c>
      <c r="R2776" t="s">
        <v>8355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10">
        <f t="shared" si="172"/>
        <v>3</v>
      </c>
      <c r="P2777">
        <f t="shared" si="173"/>
        <v>75</v>
      </c>
      <c r="Q2777" t="s">
        <v>8319</v>
      </c>
      <c r="R2777" t="s">
        <v>8355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10">
        <f t="shared" si="172"/>
        <v>8</v>
      </c>
      <c r="P2778">
        <f t="shared" si="173"/>
        <v>45.97</v>
      </c>
      <c r="Q2778" t="s">
        <v>8319</v>
      </c>
      <c r="R2778" t="s">
        <v>8355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10">
        <f t="shared" si="172"/>
        <v>0</v>
      </c>
      <c r="P2779">
        <f t="shared" si="173"/>
        <v>10</v>
      </c>
      <c r="Q2779" t="s">
        <v>8319</v>
      </c>
      <c r="R2779" t="s">
        <v>8355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10">
        <f t="shared" si="172"/>
        <v>26</v>
      </c>
      <c r="P2780">
        <f t="shared" si="173"/>
        <v>93.67</v>
      </c>
      <c r="Q2780" t="s">
        <v>8319</v>
      </c>
      <c r="R2780" t="s">
        <v>8355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10">
        <f t="shared" si="172"/>
        <v>2</v>
      </c>
      <c r="P2781">
        <f t="shared" si="173"/>
        <v>53</v>
      </c>
      <c r="Q2781" t="s">
        <v>8319</v>
      </c>
      <c r="R2781" t="s">
        <v>8355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10">
        <f t="shared" si="172"/>
        <v>0</v>
      </c>
      <c r="P2782">
        <f t="shared" si="173"/>
        <v>0</v>
      </c>
      <c r="Q2782" t="s">
        <v>8319</v>
      </c>
      <c r="R2782" t="s">
        <v>8355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0">
        <f t="shared" si="172"/>
        <v>105</v>
      </c>
      <c r="P2783">
        <f t="shared" si="173"/>
        <v>47</v>
      </c>
      <c r="Q2783" t="s">
        <v>8314</v>
      </c>
      <c r="R2783" t="s">
        <v>8315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10">
        <f t="shared" si="172"/>
        <v>120</v>
      </c>
      <c r="P2784">
        <f t="shared" si="173"/>
        <v>66.67</v>
      </c>
      <c r="Q2784" t="s">
        <v>8314</v>
      </c>
      <c r="R2784" t="s">
        <v>8315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10">
        <f t="shared" si="172"/>
        <v>115</v>
      </c>
      <c r="P2785">
        <f t="shared" si="173"/>
        <v>18.77</v>
      </c>
      <c r="Q2785" t="s">
        <v>8314</v>
      </c>
      <c r="R2785" t="s">
        <v>8315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10">
        <f t="shared" si="172"/>
        <v>119</v>
      </c>
      <c r="P2786">
        <f t="shared" si="173"/>
        <v>66.11</v>
      </c>
      <c r="Q2786" t="s">
        <v>8314</v>
      </c>
      <c r="R2786" t="s">
        <v>8315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0">
        <f t="shared" si="172"/>
        <v>105</v>
      </c>
      <c r="P2787">
        <f t="shared" si="173"/>
        <v>36.86</v>
      </c>
      <c r="Q2787" t="s">
        <v>8314</v>
      </c>
      <c r="R2787" t="s">
        <v>8315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10">
        <f t="shared" si="172"/>
        <v>118</v>
      </c>
      <c r="P2788">
        <f t="shared" si="173"/>
        <v>39.81</v>
      </c>
      <c r="Q2788" t="s">
        <v>8314</v>
      </c>
      <c r="R2788" t="s">
        <v>8315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10">
        <f t="shared" si="172"/>
        <v>120</v>
      </c>
      <c r="P2789">
        <f t="shared" si="173"/>
        <v>31.5</v>
      </c>
      <c r="Q2789" t="s">
        <v>8314</v>
      </c>
      <c r="R2789" t="s">
        <v>8315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10">
        <f t="shared" si="172"/>
        <v>103</v>
      </c>
      <c r="P2790">
        <f t="shared" si="173"/>
        <v>102.5</v>
      </c>
      <c r="Q2790" t="s">
        <v>8314</v>
      </c>
      <c r="R2790" t="s">
        <v>8315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10">
        <f t="shared" si="172"/>
        <v>101</v>
      </c>
      <c r="P2791">
        <f t="shared" si="173"/>
        <v>126.46</v>
      </c>
      <c r="Q2791" t="s">
        <v>8314</v>
      </c>
      <c r="R2791" t="s">
        <v>8315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0">
        <f t="shared" si="172"/>
        <v>105</v>
      </c>
      <c r="P2792">
        <f t="shared" si="173"/>
        <v>47.88</v>
      </c>
      <c r="Q2792" t="s">
        <v>8314</v>
      </c>
      <c r="R2792" t="s">
        <v>8315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10">
        <f t="shared" si="172"/>
        <v>103</v>
      </c>
      <c r="P2793">
        <f t="shared" si="173"/>
        <v>73.209999999999994</v>
      </c>
      <c r="Q2793" t="s">
        <v>8314</v>
      </c>
      <c r="R2793" t="s">
        <v>8315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0">
        <f t="shared" si="172"/>
        <v>108</v>
      </c>
      <c r="P2794">
        <f t="shared" si="173"/>
        <v>89.67</v>
      </c>
      <c r="Q2794" t="s">
        <v>8314</v>
      </c>
      <c r="R2794" t="s">
        <v>8315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10">
        <f t="shared" si="172"/>
        <v>111</v>
      </c>
      <c r="P2795">
        <f t="shared" si="173"/>
        <v>151.46</v>
      </c>
      <c r="Q2795" t="s">
        <v>8314</v>
      </c>
      <c r="R2795" t="s">
        <v>8315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10">
        <f t="shared" si="172"/>
        <v>150</v>
      </c>
      <c r="P2796">
        <f t="shared" si="173"/>
        <v>25</v>
      </c>
      <c r="Q2796" t="s">
        <v>8314</v>
      </c>
      <c r="R2796" t="s">
        <v>8315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10">
        <f t="shared" si="172"/>
        <v>104</v>
      </c>
      <c r="P2797">
        <f t="shared" si="173"/>
        <v>36.5</v>
      </c>
      <c r="Q2797" t="s">
        <v>8314</v>
      </c>
      <c r="R2797" t="s">
        <v>8315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10">
        <f t="shared" si="172"/>
        <v>116</v>
      </c>
      <c r="P2798">
        <f t="shared" si="173"/>
        <v>44</v>
      </c>
      <c r="Q2798" t="s">
        <v>8314</v>
      </c>
      <c r="R2798" t="s">
        <v>8315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10">
        <f t="shared" si="172"/>
        <v>103</v>
      </c>
      <c r="P2799">
        <f t="shared" si="173"/>
        <v>87.36</v>
      </c>
      <c r="Q2799" t="s">
        <v>8314</v>
      </c>
      <c r="R2799" t="s">
        <v>8315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10">
        <f t="shared" si="172"/>
        <v>101</v>
      </c>
      <c r="P2800">
        <f t="shared" si="173"/>
        <v>36.47</v>
      </c>
      <c r="Q2800" t="s">
        <v>8314</v>
      </c>
      <c r="R2800" t="s">
        <v>8315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10">
        <f t="shared" si="172"/>
        <v>117</v>
      </c>
      <c r="P2801">
        <f t="shared" si="173"/>
        <v>44.86</v>
      </c>
      <c r="Q2801" t="s">
        <v>8314</v>
      </c>
      <c r="R2801" t="s">
        <v>8315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10">
        <f t="shared" si="172"/>
        <v>133</v>
      </c>
      <c r="P2802">
        <f t="shared" si="173"/>
        <v>42.9</v>
      </c>
      <c r="Q2802" t="s">
        <v>8314</v>
      </c>
      <c r="R2802" t="s">
        <v>8315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10">
        <f t="shared" si="172"/>
        <v>133</v>
      </c>
      <c r="P2803">
        <f t="shared" si="173"/>
        <v>51.23</v>
      </c>
      <c r="Q2803" t="s">
        <v>8314</v>
      </c>
      <c r="R2803" t="s">
        <v>8315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10">
        <f t="shared" si="172"/>
        <v>102</v>
      </c>
      <c r="P2804">
        <f t="shared" si="173"/>
        <v>33.94</v>
      </c>
      <c r="Q2804" t="s">
        <v>8314</v>
      </c>
      <c r="R2804" t="s">
        <v>8315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10">
        <f t="shared" si="172"/>
        <v>128</v>
      </c>
      <c r="P2805">
        <f t="shared" si="173"/>
        <v>90.74</v>
      </c>
      <c r="Q2805" t="s">
        <v>8314</v>
      </c>
      <c r="R2805" t="s">
        <v>8315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10">
        <f t="shared" si="172"/>
        <v>115</v>
      </c>
      <c r="P2806">
        <f t="shared" si="173"/>
        <v>50</v>
      </c>
      <c r="Q2806" t="s">
        <v>8314</v>
      </c>
      <c r="R2806" t="s">
        <v>8315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10">
        <f t="shared" si="172"/>
        <v>110</v>
      </c>
      <c r="P2807">
        <f t="shared" si="173"/>
        <v>24.44</v>
      </c>
      <c r="Q2807" t="s">
        <v>8314</v>
      </c>
      <c r="R2807" t="s">
        <v>8315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10">
        <f t="shared" si="172"/>
        <v>112</v>
      </c>
      <c r="P2808">
        <f t="shared" si="173"/>
        <v>44.25</v>
      </c>
      <c r="Q2808" t="s">
        <v>8314</v>
      </c>
      <c r="R2808" t="s">
        <v>8315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10">
        <f t="shared" si="172"/>
        <v>126</v>
      </c>
      <c r="P2809">
        <f t="shared" si="173"/>
        <v>67.739999999999995</v>
      </c>
      <c r="Q2809" t="s">
        <v>8314</v>
      </c>
      <c r="R2809" t="s">
        <v>8315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10">
        <f t="shared" si="172"/>
        <v>100</v>
      </c>
      <c r="P2810">
        <f t="shared" si="173"/>
        <v>65.38</v>
      </c>
      <c r="Q2810" t="s">
        <v>8314</v>
      </c>
      <c r="R2810" t="s">
        <v>8315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10">
        <f t="shared" si="172"/>
        <v>102</v>
      </c>
      <c r="P2811">
        <f t="shared" si="173"/>
        <v>121.9</v>
      </c>
      <c r="Q2811" t="s">
        <v>8314</v>
      </c>
      <c r="R2811" t="s">
        <v>8315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10">
        <f t="shared" si="172"/>
        <v>108</v>
      </c>
      <c r="P2812">
        <f t="shared" si="173"/>
        <v>47.46</v>
      </c>
      <c r="Q2812" t="s">
        <v>8314</v>
      </c>
      <c r="R2812" t="s">
        <v>8315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10">
        <f t="shared" si="172"/>
        <v>100</v>
      </c>
      <c r="P2813">
        <f t="shared" si="173"/>
        <v>92.84</v>
      </c>
      <c r="Q2813" t="s">
        <v>8314</v>
      </c>
      <c r="R2813" t="s">
        <v>8315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10">
        <f t="shared" si="172"/>
        <v>113</v>
      </c>
      <c r="P2814">
        <f t="shared" si="173"/>
        <v>68.25</v>
      </c>
      <c r="Q2814" t="s">
        <v>8314</v>
      </c>
      <c r="R2814" t="s">
        <v>8315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10">
        <f t="shared" si="172"/>
        <v>128</v>
      </c>
      <c r="P2815">
        <f t="shared" si="173"/>
        <v>37.21</v>
      </c>
      <c r="Q2815" t="s">
        <v>8314</v>
      </c>
      <c r="R2815" t="s">
        <v>8315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0">
        <f t="shared" si="172"/>
        <v>108</v>
      </c>
      <c r="P2816">
        <f t="shared" si="173"/>
        <v>25.25</v>
      </c>
      <c r="Q2816" t="s">
        <v>8314</v>
      </c>
      <c r="R2816" t="s">
        <v>8315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10">
        <f t="shared" si="172"/>
        <v>242</v>
      </c>
      <c r="P2817">
        <f t="shared" si="173"/>
        <v>43.21</v>
      </c>
      <c r="Q2817" t="s">
        <v>8314</v>
      </c>
      <c r="R2817" t="s">
        <v>8315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10">
        <f t="shared" si="172"/>
        <v>142</v>
      </c>
      <c r="P2818">
        <f t="shared" si="173"/>
        <v>25.13</v>
      </c>
      <c r="Q2818" t="s">
        <v>8314</v>
      </c>
      <c r="R2818" t="s">
        <v>8315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10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8314</v>
      </c>
      <c r="R2819" t="s">
        <v>8315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0">
        <f t="shared" si="176"/>
        <v>106</v>
      </c>
      <c r="P2820">
        <f t="shared" si="177"/>
        <v>103.95</v>
      </c>
      <c r="Q2820" t="s">
        <v>8314</v>
      </c>
      <c r="R2820" t="s">
        <v>8315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0">
        <f t="shared" si="176"/>
        <v>105</v>
      </c>
      <c r="P2821">
        <f t="shared" si="177"/>
        <v>50.38</v>
      </c>
      <c r="Q2821" t="s">
        <v>8314</v>
      </c>
      <c r="R2821" t="s">
        <v>8315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10">
        <f t="shared" si="176"/>
        <v>136</v>
      </c>
      <c r="P2822">
        <f t="shared" si="177"/>
        <v>13.6</v>
      </c>
      <c r="Q2822" t="s">
        <v>8314</v>
      </c>
      <c r="R2822" t="s">
        <v>8315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10">
        <f t="shared" si="176"/>
        <v>100</v>
      </c>
      <c r="P2823">
        <f t="shared" si="177"/>
        <v>28.57</v>
      </c>
      <c r="Q2823" t="s">
        <v>8314</v>
      </c>
      <c r="R2823" t="s">
        <v>8315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10">
        <f t="shared" si="176"/>
        <v>100</v>
      </c>
      <c r="P2824">
        <f t="shared" si="177"/>
        <v>63.83</v>
      </c>
      <c r="Q2824" t="s">
        <v>8314</v>
      </c>
      <c r="R2824" t="s">
        <v>8315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10">
        <f t="shared" si="176"/>
        <v>124</v>
      </c>
      <c r="P2825">
        <f t="shared" si="177"/>
        <v>8.86</v>
      </c>
      <c r="Q2825" t="s">
        <v>8314</v>
      </c>
      <c r="R2825" t="s">
        <v>8315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10">
        <f t="shared" si="176"/>
        <v>117</v>
      </c>
      <c r="P2826">
        <f t="shared" si="177"/>
        <v>50.67</v>
      </c>
      <c r="Q2826" t="s">
        <v>8314</v>
      </c>
      <c r="R2826" t="s">
        <v>8315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10">
        <f t="shared" si="176"/>
        <v>103</v>
      </c>
      <c r="P2827">
        <f t="shared" si="177"/>
        <v>60.78</v>
      </c>
      <c r="Q2827" t="s">
        <v>8314</v>
      </c>
      <c r="R2827" t="s">
        <v>8315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0">
        <f t="shared" si="176"/>
        <v>108</v>
      </c>
      <c r="P2828">
        <f t="shared" si="177"/>
        <v>113.42</v>
      </c>
      <c r="Q2828" t="s">
        <v>8314</v>
      </c>
      <c r="R2828" t="s">
        <v>8315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10">
        <f t="shared" si="176"/>
        <v>120</v>
      </c>
      <c r="P2829">
        <f t="shared" si="177"/>
        <v>104.57</v>
      </c>
      <c r="Q2829" t="s">
        <v>8314</v>
      </c>
      <c r="R2829" t="s">
        <v>8315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10">
        <f t="shared" si="176"/>
        <v>100</v>
      </c>
      <c r="P2830">
        <f t="shared" si="177"/>
        <v>98.31</v>
      </c>
      <c r="Q2830" t="s">
        <v>8314</v>
      </c>
      <c r="R2830" t="s">
        <v>8315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0">
        <f t="shared" si="176"/>
        <v>107</v>
      </c>
      <c r="P2831">
        <f t="shared" si="177"/>
        <v>35.04</v>
      </c>
      <c r="Q2831" t="s">
        <v>8314</v>
      </c>
      <c r="R2831" t="s">
        <v>8315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10">
        <f t="shared" si="176"/>
        <v>100</v>
      </c>
      <c r="P2832">
        <f t="shared" si="177"/>
        <v>272.73</v>
      </c>
      <c r="Q2832" t="s">
        <v>8314</v>
      </c>
      <c r="R2832" t="s">
        <v>8315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10">
        <f t="shared" si="176"/>
        <v>111</v>
      </c>
      <c r="P2833">
        <f t="shared" si="177"/>
        <v>63.85</v>
      </c>
      <c r="Q2833" t="s">
        <v>8314</v>
      </c>
      <c r="R2833" t="s">
        <v>8315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10">
        <f t="shared" si="176"/>
        <v>115</v>
      </c>
      <c r="P2834">
        <f t="shared" si="177"/>
        <v>30.19</v>
      </c>
      <c r="Q2834" t="s">
        <v>8314</v>
      </c>
      <c r="R2834" t="s">
        <v>8315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10">
        <f t="shared" si="176"/>
        <v>108</v>
      </c>
      <c r="P2835">
        <f t="shared" si="177"/>
        <v>83.51</v>
      </c>
      <c r="Q2835" t="s">
        <v>8314</v>
      </c>
      <c r="R2835" t="s">
        <v>8315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10">
        <f t="shared" si="176"/>
        <v>170</v>
      </c>
      <c r="P2836">
        <f t="shared" si="177"/>
        <v>64.760000000000005</v>
      </c>
      <c r="Q2836" t="s">
        <v>8314</v>
      </c>
      <c r="R2836" t="s">
        <v>8315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10">
        <f t="shared" si="176"/>
        <v>187</v>
      </c>
      <c r="P2837">
        <f t="shared" si="177"/>
        <v>20.12</v>
      </c>
      <c r="Q2837" t="s">
        <v>8314</v>
      </c>
      <c r="R2837" t="s">
        <v>8315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0">
        <f t="shared" si="176"/>
        <v>108</v>
      </c>
      <c r="P2838">
        <f t="shared" si="177"/>
        <v>44.09</v>
      </c>
      <c r="Q2838" t="s">
        <v>8314</v>
      </c>
      <c r="R2838" t="s">
        <v>8315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10">
        <f t="shared" si="176"/>
        <v>100</v>
      </c>
      <c r="P2839">
        <f t="shared" si="177"/>
        <v>40.479999999999997</v>
      </c>
      <c r="Q2839" t="s">
        <v>8314</v>
      </c>
      <c r="R2839" t="s">
        <v>8315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10">
        <f t="shared" si="176"/>
        <v>120</v>
      </c>
      <c r="P2840">
        <f t="shared" si="177"/>
        <v>44.54</v>
      </c>
      <c r="Q2840" t="s">
        <v>8314</v>
      </c>
      <c r="R2840" t="s">
        <v>8315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10">
        <f t="shared" si="176"/>
        <v>111</v>
      </c>
      <c r="P2841">
        <f t="shared" si="177"/>
        <v>125.81</v>
      </c>
      <c r="Q2841" t="s">
        <v>8314</v>
      </c>
      <c r="R2841" t="s">
        <v>8315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10">
        <f t="shared" si="176"/>
        <v>104</v>
      </c>
      <c r="P2842">
        <f t="shared" si="177"/>
        <v>19.7</v>
      </c>
      <c r="Q2842" t="s">
        <v>8314</v>
      </c>
      <c r="R2842" t="s">
        <v>8315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10">
        <f t="shared" si="176"/>
        <v>1</v>
      </c>
      <c r="P2843">
        <f t="shared" si="177"/>
        <v>10</v>
      </c>
      <c r="Q2843" t="s">
        <v>8314</v>
      </c>
      <c r="R2843" t="s">
        <v>8315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10">
        <f t="shared" si="176"/>
        <v>0</v>
      </c>
      <c r="P2844">
        <f>IFERROR(ROUND(E2844/L2844,2), 0)</f>
        <v>0</v>
      </c>
      <c r="Q2844" t="s">
        <v>8314</v>
      </c>
      <c r="R2844" t="s">
        <v>8315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10">
        <f t="shared" si="176"/>
        <v>0</v>
      </c>
      <c r="P2845">
        <f>IFERROR(ROUND(E2845/L2845,2), 0)</f>
        <v>0</v>
      </c>
      <c r="Q2845" t="s">
        <v>8314</v>
      </c>
      <c r="R2845" t="s">
        <v>8315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10">
        <f t="shared" si="176"/>
        <v>5</v>
      </c>
      <c r="P2846">
        <f t="shared" si="177"/>
        <v>30</v>
      </c>
      <c r="Q2846" t="s">
        <v>8314</v>
      </c>
      <c r="R2846" t="s">
        <v>8315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10">
        <f t="shared" si="176"/>
        <v>32</v>
      </c>
      <c r="P2847">
        <f t="shared" si="177"/>
        <v>60.67</v>
      </c>
      <c r="Q2847" t="s">
        <v>8314</v>
      </c>
      <c r="R2847" t="s">
        <v>8315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10">
        <f t="shared" si="176"/>
        <v>0</v>
      </c>
      <c r="P2848">
        <f t="shared" ref="P2848:P2849" si="180">IFERROR(ROUND(E2848/L2848,2), 0)</f>
        <v>0</v>
      </c>
      <c r="Q2848" t="s">
        <v>8314</v>
      </c>
      <c r="R2848" t="s">
        <v>8315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10">
        <f t="shared" si="176"/>
        <v>0</v>
      </c>
      <c r="P2849">
        <f t="shared" si="180"/>
        <v>0</v>
      </c>
      <c r="Q2849" t="s">
        <v>8314</v>
      </c>
      <c r="R2849" t="s">
        <v>8315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10">
        <f t="shared" si="176"/>
        <v>0</v>
      </c>
      <c r="P2850">
        <f t="shared" si="177"/>
        <v>23.33</v>
      </c>
      <c r="Q2850" t="s">
        <v>8314</v>
      </c>
      <c r="R2850" t="s">
        <v>8315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10">
        <f t="shared" si="176"/>
        <v>1</v>
      </c>
      <c r="P2851">
        <f t="shared" si="177"/>
        <v>5</v>
      </c>
      <c r="Q2851" t="s">
        <v>8314</v>
      </c>
      <c r="R2851" t="s">
        <v>8315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10">
        <f t="shared" si="176"/>
        <v>4</v>
      </c>
      <c r="P2852">
        <f t="shared" si="177"/>
        <v>23.92</v>
      </c>
      <c r="Q2852" t="s">
        <v>8314</v>
      </c>
      <c r="R2852" t="s">
        <v>8315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10">
        <f t="shared" si="176"/>
        <v>0</v>
      </c>
      <c r="P2853">
        <f>IFERROR(ROUND(E2853/L2853,2), 0)</f>
        <v>0</v>
      </c>
      <c r="Q2853" t="s">
        <v>8314</v>
      </c>
      <c r="R2853" t="s">
        <v>8315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10">
        <f t="shared" si="176"/>
        <v>2</v>
      </c>
      <c r="P2854">
        <f t="shared" si="177"/>
        <v>15.83</v>
      </c>
      <c r="Q2854" t="s">
        <v>8314</v>
      </c>
      <c r="R2854" t="s">
        <v>8315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10">
        <f t="shared" si="176"/>
        <v>0</v>
      </c>
      <c r="P2855">
        <f>IFERROR(ROUND(E2855/L2855,2), 0)</f>
        <v>0</v>
      </c>
      <c r="Q2855" t="s">
        <v>8314</v>
      </c>
      <c r="R2855" t="s">
        <v>8315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10">
        <f t="shared" si="176"/>
        <v>42</v>
      </c>
      <c r="P2856">
        <f t="shared" si="177"/>
        <v>29.79</v>
      </c>
      <c r="Q2856" t="s">
        <v>8314</v>
      </c>
      <c r="R2856" t="s">
        <v>8315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10">
        <f t="shared" si="176"/>
        <v>50</v>
      </c>
      <c r="P2857">
        <f t="shared" si="177"/>
        <v>60</v>
      </c>
      <c r="Q2857" t="s">
        <v>8314</v>
      </c>
      <c r="R2857" t="s">
        <v>8315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10">
        <f t="shared" si="176"/>
        <v>5</v>
      </c>
      <c r="P2858">
        <f t="shared" si="177"/>
        <v>24.33</v>
      </c>
      <c r="Q2858" t="s">
        <v>8314</v>
      </c>
      <c r="R2858" t="s">
        <v>8315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10">
        <f t="shared" si="176"/>
        <v>20</v>
      </c>
      <c r="P2859">
        <f t="shared" si="177"/>
        <v>500</v>
      </c>
      <c r="Q2859" t="s">
        <v>8314</v>
      </c>
      <c r="R2859" t="s">
        <v>8315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10">
        <f t="shared" si="176"/>
        <v>0</v>
      </c>
      <c r="P2860">
        <f>IFERROR(ROUND(E2860/L2860,2), 0)</f>
        <v>0</v>
      </c>
      <c r="Q2860" t="s">
        <v>8314</v>
      </c>
      <c r="R2860" t="s">
        <v>8315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10">
        <f t="shared" si="176"/>
        <v>2</v>
      </c>
      <c r="P2861">
        <f t="shared" si="177"/>
        <v>35</v>
      </c>
      <c r="Q2861" t="s">
        <v>8314</v>
      </c>
      <c r="R2861" t="s">
        <v>8315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10">
        <f t="shared" si="176"/>
        <v>7</v>
      </c>
      <c r="P2862">
        <f t="shared" si="177"/>
        <v>29.56</v>
      </c>
      <c r="Q2862" t="s">
        <v>8314</v>
      </c>
      <c r="R2862" t="s">
        <v>8315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10">
        <f t="shared" si="176"/>
        <v>32</v>
      </c>
      <c r="P2863">
        <f t="shared" si="177"/>
        <v>26.67</v>
      </c>
      <c r="Q2863" t="s">
        <v>8314</v>
      </c>
      <c r="R2863" t="s">
        <v>8315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10">
        <f t="shared" si="176"/>
        <v>0</v>
      </c>
      <c r="P2864">
        <f t="shared" si="177"/>
        <v>18.329999999999998</v>
      </c>
      <c r="Q2864" t="s">
        <v>8314</v>
      </c>
      <c r="R2864" t="s">
        <v>8315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10">
        <f t="shared" si="176"/>
        <v>0</v>
      </c>
      <c r="P2865">
        <f t="shared" si="177"/>
        <v>20</v>
      </c>
      <c r="Q2865" t="s">
        <v>8314</v>
      </c>
      <c r="R2865" t="s">
        <v>8315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10">
        <f t="shared" si="176"/>
        <v>2</v>
      </c>
      <c r="P2866">
        <f t="shared" si="177"/>
        <v>13.33</v>
      </c>
      <c r="Q2866" t="s">
        <v>8314</v>
      </c>
      <c r="R2866" t="s">
        <v>8315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10">
        <f t="shared" si="176"/>
        <v>0</v>
      </c>
      <c r="P2867">
        <f>IFERROR(ROUND(E2867/L2867,2), 0)</f>
        <v>0</v>
      </c>
      <c r="Q2867" t="s">
        <v>8314</v>
      </c>
      <c r="R2867" t="s">
        <v>8315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10">
        <f t="shared" si="176"/>
        <v>1</v>
      </c>
      <c r="P2868">
        <f t="shared" si="177"/>
        <v>22.5</v>
      </c>
      <c r="Q2868" t="s">
        <v>8314</v>
      </c>
      <c r="R2868" t="s">
        <v>8315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10">
        <f t="shared" si="176"/>
        <v>20</v>
      </c>
      <c r="P2869">
        <f t="shared" si="177"/>
        <v>50.4</v>
      </c>
      <c r="Q2869" t="s">
        <v>8314</v>
      </c>
      <c r="R2869" t="s">
        <v>8315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10">
        <f t="shared" si="176"/>
        <v>42</v>
      </c>
      <c r="P2870">
        <f t="shared" si="177"/>
        <v>105.03</v>
      </c>
      <c r="Q2870" t="s">
        <v>8314</v>
      </c>
      <c r="R2870" t="s">
        <v>8315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10">
        <f t="shared" si="176"/>
        <v>1</v>
      </c>
      <c r="P2871">
        <f t="shared" si="177"/>
        <v>35.4</v>
      </c>
      <c r="Q2871" t="s">
        <v>8314</v>
      </c>
      <c r="R2871" t="s">
        <v>8315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10">
        <f t="shared" si="176"/>
        <v>15</v>
      </c>
      <c r="P2872">
        <f t="shared" si="177"/>
        <v>83.33</v>
      </c>
      <c r="Q2872" t="s">
        <v>8314</v>
      </c>
      <c r="R2872" t="s">
        <v>8315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10">
        <f t="shared" si="176"/>
        <v>5</v>
      </c>
      <c r="P2873">
        <f t="shared" si="177"/>
        <v>35.92</v>
      </c>
      <c r="Q2873" t="s">
        <v>8314</v>
      </c>
      <c r="R2873" t="s">
        <v>8315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10">
        <f t="shared" si="176"/>
        <v>0</v>
      </c>
      <c r="P2874">
        <f>IFERROR(ROUND(E2874/L2874,2), 0)</f>
        <v>0</v>
      </c>
      <c r="Q2874" t="s">
        <v>8314</v>
      </c>
      <c r="R2874" t="s">
        <v>8315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10">
        <f t="shared" si="176"/>
        <v>38</v>
      </c>
      <c r="P2875">
        <f t="shared" si="177"/>
        <v>119.13</v>
      </c>
      <c r="Q2875" t="s">
        <v>8314</v>
      </c>
      <c r="R2875" t="s">
        <v>8315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10">
        <f t="shared" si="176"/>
        <v>5</v>
      </c>
      <c r="P2876">
        <f t="shared" si="177"/>
        <v>90.33</v>
      </c>
      <c r="Q2876" t="s">
        <v>8314</v>
      </c>
      <c r="R2876" t="s">
        <v>8315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10">
        <f t="shared" si="176"/>
        <v>0</v>
      </c>
      <c r="P2877">
        <f t="shared" si="177"/>
        <v>2.33</v>
      </c>
      <c r="Q2877" t="s">
        <v>8314</v>
      </c>
      <c r="R2877" t="s">
        <v>8315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10">
        <f t="shared" si="176"/>
        <v>0</v>
      </c>
      <c r="P2878">
        <f>IFERROR(ROUND(E2878/L2878,2), 0)</f>
        <v>0</v>
      </c>
      <c r="Q2878" t="s">
        <v>8314</v>
      </c>
      <c r="R2878" t="s">
        <v>8315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10">
        <f t="shared" si="176"/>
        <v>11</v>
      </c>
      <c r="P2879">
        <f t="shared" si="177"/>
        <v>108.33</v>
      </c>
      <c r="Q2879" t="s">
        <v>8314</v>
      </c>
      <c r="R2879" t="s">
        <v>8315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10">
        <f t="shared" si="176"/>
        <v>2</v>
      </c>
      <c r="P2880">
        <f t="shared" si="177"/>
        <v>15.75</v>
      </c>
      <c r="Q2880" t="s">
        <v>8314</v>
      </c>
      <c r="R2880" t="s">
        <v>8315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10">
        <f t="shared" si="176"/>
        <v>0</v>
      </c>
      <c r="P2881">
        <f t="shared" si="177"/>
        <v>29</v>
      </c>
      <c r="Q2881" t="s">
        <v>8314</v>
      </c>
      <c r="R2881" t="s">
        <v>8315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10">
        <f t="shared" si="176"/>
        <v>23</v>
      </c>
      <c r="P2882">
        <f t="shared" si="177"/>
        <v>96.55</v>
      </c>
      <c r="Q2882" t="s">
        <v>8314</v>
      </c>
      <c r="R2882" t="s">
        <v>8315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10">
        <f t="shared" ref="O2883:O2946" si="181">ROUND(E2883/D2883*100,0)</f>
        <v>0</v>
      </c>
      <c r="P2883">
        <f>IFERROR(ROUND(E2883/L2883,2), 0)</f>
        <v>0</v>
      </c>
      <c r="Q2883" t="s">
        <v>8314</v>
      </c>
      <c r="R2883" t="s">
        <v>8315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10">
        <f t="shared" si="181"/>
        <v>34</v>
      </c>
      <c r="P2884">
        <f t="shared" ref="P2884:P2946" si="184">IFERROR(ROUND(E2884/L2884,2),0)</f>
        <v>63</v>
      </c>
      <c r="Q2884" t="s">
        <v>8314</v>
      </c>
      <c r="R2884" t="s">
        <v>8315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10">
        <f t="shared" si="181"/>
        <v>19</v>
      </c>
      <c r="P2885">
        <f t="shared" si="184"/>
        <v>381.6</v>
      </c>
      <c r="Q2885" t="s">
        <v>8314</v>
      </c>
      <c r="R2885" t="s">
        <v>8315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10">
        <f t="shared" si="181"/>
        <v>0</v>
      </c>
      <c r="P2886">
        <f t="shared" si="184"/>
        <v>46.25</v>
      </c>
      <c r="Q2886" t="s">
        <v>8314</v>
      </c>
      <c r="R2886" t="s">
        <v>8315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10">
        <f t="shared" si="181"/>
        <v>33</v>
      </c>
      <c r="P2887">
        <f t="shared" si="184"/>
        <v>26</v>
      </c>
      <c r="Q2887" t="s">
        <v>8314</v>
      </c>
      <c r="R2887" t="s">
        <v>8315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10">
        <f t="shared" si="181"/>
        <v>5</v>
      </c>
      <c r="P2888">
        <f t="shared" si="184"/>
        <v>10</v>
      </c>
      <c r="Q2888" t="s">
        <v>8314</v>
      </c>
      <c r="R2888" t="s">
        <v>8315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10">
        <f t="shared" si="181"/>
        <v>0</v>
      </c>
      <c r="P2889">
        <f t="shared" si="184"/>
        <v>5</v>
      </c>
      <c r="Q2889" t="s">
        <v>8314</v>
      </c>
      <c r="R2889" t="s">
        <v>8315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10">
        <f t="shared" si="181"/>
        <v>0</v>
      </c>
      <c r="P2890">
        <f>IFERROR(ROUND(E2890/L2890,2), 0)</f>
        <v>0</v>
      </c>
      <c r="Q2890" t="s">
        <v>8314</v>
      </c>
      <c r="R2890" t="s">
        <v>8315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10">
        <f t="shared" si="181"/>
        <v>38</v>
      </c>
      <c r="P2891">
        <f t="shared" si="184"/>
        <v>81.569999999999993</v>
      </c>
      <c r="Q2891" t="s">
        <v>8314</v>
      </c>
      <c r="R2891" t="s">
        <v>8315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10">
        <f t="shared" si="181"/>
        <v>1</v>
      </c>
      <c r="P2892">
        <f t="shared" si="184"/>
        <v>7</v>
      </c>
      <c r="Q2892" t="s">
        <v>8314</v>
      </c>
      <c r="R2892" t="s">
        <v>8315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10">
        <f t="shared" si="181"/>
        <v>3</v>
      </c>
      <c r="P2893">
        <f t="shared" si="184"/>
        <v>27.3</v>
      </c>
      <c r="Q2893" t="s">
        <v>8314</v>
      </c>
      <c r="R2893" t="s">
        <v>8315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10">
        <f t="shared" si="181"/>
        <v>9</v>
      </c>
      <c r="P2894">
        <f t="shared" si="184"/>
        <v>29.41</v>
      </c>
      <c r="Q2894" t="s">
        <v>8314</v>
      </c>
      <c r="R2894" t="s">
        <v>8315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10">
        <f t="shared" si="181"/>
        <v>1</v>
      </c>
      <c r="P2895">
        <f t="shared" si="184"/>
        <v>12.5</v>
      </c>
      <c r="Q2895" t="s">
        <v>8314</v>
      </c>
      <c r="R2895" t="s">
        <v>8315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10">
        <f t="shared" si="181"/>
        <v>0</v>
      </c>
      <c r="P2896">
        <f>IFERROR(ROUND(E2896/L2896,2), 0)</f>
        <v>0</v>
      </c>
      <c r="Q2896" t="s">
        <v>8314</v>
      </c>
      <c r="R2896" t="s">
        <v>8315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10">
        <f t="shared" si="181"/>
        <v>5</v>
      </c>
      <c r="P2897">
        <f t="shared" si="184"/>
        <v>5.75</v>
      </c>
      <c r="Q2897" t="s">
        <v>8314</v>
      </c>
      <c r="R2897" t="s">
        <v>8315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10">
        <f t="shared" si="181"/>
        <v>21</v>
      </c>
      <c r="P2898">
        <f t="shared" si="184"/>
        <v>52.08</v>
      </c>
      <c r="Q2898" t="s">
        <v>8314</v>
      </c>
      <c r="R2898" t="s">
        <v>8315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10">
        <f t="shared" si="181"/>
        <v>5</v>
      </c>
      <c r="P2899">
        <f t="shared" si="184"/>
        <v>183.33</v>
      </c>
      <c r="Q2899" t="s">
        <v>8314</v>
      </c>
      <c r="R2899" t="s">
        <v>8315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10">
        <f t="shared" si="181"/>
        <v>4</v>
      </c>
      <c r="P2900">
        <f t="shared" si="184"/>
        <v>26.33</v>
      </c>
      <c r="Q2900" t="s">
        <v>8314</v>
      </c>
      <c r="R2900" t="s">
        <v>8315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10">
        <f t="shared" si="181"/>
        <v>0</v>
      </c>
      <c r="P2901">
        <f>IFERROR(ROUND(E2901/L2901,2), 0)</f>
        <v>0</v>
      </c>
      <c r="Q2901" t="s">
        <v>8314</v>
      </c>
      <c r="R2901" t="s">
        <v>8315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10">
        <f t="shared" si="181"/>
        <v>62</v>
      </c>
      <c r="P2902">
        <f t="shared" si="184"/>
        <v>486.43</v>
      </c>
      <c r="Q2902" t="s">
        <v>8314</v>
      </c>
      <c r="R2902" t="s">
        <v>8315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10">
        <f t="shared" si="181"/>
        <v>1</v>
      </c>
      <c r="P2903">
        <f t="shared" si="184"/>
        <v>3</v>
      </c>
      <c r="Q2903" t="s">
        <v>8314</v>
      </c>
      <c r="R2903" t="s">
        <v>8315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10">
        <f t="shared" si="181"/>
        <v>0</v>
      </c>
      <c r="P2904">
        <f t="shared" si="184"/>
        <v>25</v>
      </c>
      <c r="Q2904" t="s">
        <v>8314</v>
      </c>
      <c r="R2904" t="s">
        <v>8315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10">
        <f t="shared" si="181"/>
        <v>1</v>
      </c>
      <c r="P2905">
        <f t="shared" si="184"/>
        <v>9.75</v>
      </c>
      <c r="Q2905" t="s">
        <v>8314</v>
      </c>
      <c r="R2905" t="s">
        <v>8315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10">
        <f t="shared" si="181"/>
        <v>5</v>
      </c>
      <c r="P2906">
        <f t="shared" si="184"/>
        <v>18.75</v>
      </c>
      <c r="Q2906" t="s">
        <v>8314</v>
      </c>
      <c r="R2906" t="s">
        <v>8315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10">
        <f t="shared" si="181"/>
        <v>18</v>
      </c>
      <c r="P2907">
        <f t="shared" si="184"/>
        <v>36.590000000000003</v>
      </c>
      <c r="Q2907" t="s">
        <v>8314</v>
      </c>
      <c r="R2907" t="s">
        <v>8315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10">
        <f t="shared" si="181"/>
        <v>9</v>
      </c>
      <c r="P2908">
        <f t="shared" si="184"/>
        <v>80.709999999999994</v>
      </c>
      <c r="Q2908" t="s">
        <v>8314</v>
      </c>
      <c r="R2908" t="s">
        <v>8315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10">
        <f t="shared" si="181"/>
        <v>0</v>
      </c>
      <c r="P2909">
        <f t="shared" si="184"/>
        <v>1</v>
      </c>
      <c r="Q2909" t="s">
        <v>8314</v>
      </c>
      <c r="R2909" t="s">
        <v>8315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10">
        <f t="shared" si="181"/>
        <v>3</v>
      </c>
      <c r="P2910">
        <f t="shared" si="184"/>
        <v>52.8</v>
      </c>
      <c r="Q2910" t="s">
        <v>8314</v>
      </c>
      <c r="R2910" t="s">
        <v>8315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10">
        <f t="shared" si="181"/>
        <v>0</v>
      </c>
      <c r="P2911">
        <f t="shared" si="184"/>
        <v>20</v>
      </c>
      <c r="Q2911" t="s">
        <v>8314</v>
      </c>
      <c r="R2911" t="s">
        <v>8315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10">
        <f t="shared" si="181"/>
        <v>0</v>
      </c>
      <c r="P2912">
        <f t="shared" si="184"/>
        <v>1</v>
      </c>
      <c r="Q2912" t="s">
        <v>8314</v>
      </c>
      <c r="R2912" t="s">
        <v>8315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10">
        <f t="shared" si="181"/>
        <v>37</v>
      </c>
      <c r="P2913">
        <f t="shared" si="184"/>
        <v>46.93</v>
      </c>
      <c r="Q2913" t="s">
        <v>8314</v>
      </c>
      <c r="R2913" t="s">
        <v>8315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10">
        <f t="shared" si="181"/>
        <v>14</v>
      </c>
      <c r="P2914">
        <f t="shared" si="184"/>
        <v>78.08</v>
      </c>
      <c r="Q2914" t="s">
        <v>8314</v>
      </c>
      <c r="R2914" t="s">
        <v>8315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10">
        <f t="shared" si="181"/>
        <v>0</v>
      </c>
      <c r="P2915">
        <f t="shared" si="184"/>
        <v>1</v>
      </c>
      <c r="Q2915" t="s">
        <v>8314</v>
      </c>
      <c r="R2915" t="s">
        <v>8315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10">
        <f t="shared" si="181"/>
        <v>0</v>
      </c>
      <c r="P2916">
        <f t="shared" si="184"/>
        <v>1</v>
      </c>
      <c r="Q2916" t="s">
        <v>8314</v>
      </c>
      <c r="R2916" t="s">
        <v>8315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10">
        <f t="shared" si="181"/>
        <v>61</v>
      </c>
      <c r="P2917">
        <f t="shared" si="184"/>
        <v>203.67</v>
      </c>
      <c r="Q2917" t="s">
        <v>8314</v>
      </c>
      <c r="R2917" t="s">
        <v>8315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10">
        <f t="shared" si="181"/>
        <v>8</v>
      </c>
      <c r="P2918">
        <f t="shared" si="184"/>
        <v>20.71</v>
      </c>
      <c r="Q2918" t="s">
        <v>8314</v>
      </c>
      <c r="R2918" t="s">
        <v>8315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10">
        <f t="shared" si="181"/>
        <v>22</v>
      </c>
      <c r="P2919">
        <f t="shared" si="184"/>
        <v>48.56</v>
      </c>
      <c r="Q2919" t="s">
        <v>8314</v>
      </c>
      <c r="R2919" t="s">
        <v>8315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10">
        <f t="shared" si="181"/>
        <v>27</v>
      </c>
      <c r="P2920">
        <f t="shared" si="184"/>
        <v>68.099999999999994</v>
      </c>
      <c r="Q2920" t="s">
        <v>8314</v>
      </c>
      <c r="R2920" t="s">
        <v>8315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10">
        <f t="shared" si="181"/>
        <v>9</v>
      </c>
      <c r="P2921">
        <f t="shared" si="184"/>
        <v>8.5</v>
      </c>
      <c r="Q2921" t="s">
        <v>8314</v>
      </c>
      <c r="R2921" t="s">
        <v>8315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10">
        <f t="shared" si="181"/>
        <v>27</v>
      </c>
      <c r="P2922">
        <f t="shared" si="184"/>
        <v>51.62</v>
      </c>
      <c r="Q2922" t="s">
        <v>8314</v>
      </c>
      <c r="R2922" t="s">
        <v>8315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10">
        <f t="shared" si="181"/>
        <v>129</v>
      </c>
      <c r="P2923">
        <f t="shared" si="184"/>
        <v>43</v>
      </c>
      <c r="Q2923" t="s">
        <v>8314</v>
      </c>
      <c r="R2923" t="s">
        <v>8356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10">
        <f t="shared" si="181"/>
        <v>100</v>
      </c>
      <c r="P2924">
        <f t="shared" si="184"/>
        <v>83.33</v>
      </c>
      <c r="Q2924" t="s">
        <v>8314</v>
      </c>
      <c r="R2924" t="s">
        <v>8356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10">
        <f t="shared" si="181"/>
        <v>100</v>
      </c>
      <c r="P2925">
        <f t="shared" si="184"/>
        <v>30</v>
      </c>
      <c r="Q2925" t="s">
        <v>8314</v>
      </c>
      <c r="R2925" t="s">
        <v>8356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10">
        <f t="shared" si="181"/>
        <v>103</v>
      </c>
      <c r="P2926">
        <f t="shared" si="184"/>
        <v>175.51</v>
      </c>
      <c r="Q2926" t="s">
        <v>8314</v>
      </c>
      <c r="R2926" t="s">
        <v>8356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10">
        <f t="shared" si="181"/>
        <v>102</v>
      </c>
      <c r="P2927">
        <f t="shared" si="184"/>
        <v>231.66</v>
      </c>
      <c r="Q2927" t="s">
        <v>8314</v>
      </c>
      <c r="R2927" t="s">
        <v>8356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10">
        <f t="shared" si="181"/>
        <v>125</v>
      </c>
      <c r="P2928">
        <f t="shared" si="184"/>
        <v>75</v>
      </c>
      <c r="Q2928" t="s">
        <v>8314</v>
      </c>
      <c r="R2928" t="s">
        <v>8356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10">
        <f t="shared" si="181"/>
        <v>131</v>
      </c>
      <c r="P2929">
        <f t="shared" si="184"/>
        <v>112.14</v>
      </c>
      <c r="Q2929" t="s">
        <v>8314</v>
      </c>
      <c r="R2929" t="s">
        <v>8356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10">
        <f t="shared" si="181"/>
        <v>100</v>
      </c>
      <c r="P2930">
        <f t="shared" si="184"/>
        <v>41.67</v>
      </c>
      <c r="Q2930" t="s">
        <v>8314</v>
      </c>
      <c r="R2930" t="s">
        <v>8356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10">
        <f t="shared" si="181"/>
        <v>102</v>
      </c>
      <c r="P2931">
        <f t="shared" si="184"/>
        <v>255.17</v>
      </c>
      <c r="Q2931" t="s">
        <v>8314</v>
      </c>
      <c r="R2931" t="s">
        <v>8356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10">
        <f t="shared" si="181"/>
        <v>101</v>
      </c>
      <c r="P2932">
        <f t="shared" si="184"/>
        <v>162.77000000000001</v>
      </c>
      <c r="Q2932" t="s">
        <v>8314</v>
      </c>
      <c r="R2932" t="s">
        <v>8356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10">
        <f t="shared" si="181"/>
        <v>106</v>
      </c>
      <c r="P2933">
        <f t="shared" si="184"/>
        <v>88.33</v>
      </c>
      <c r="Q2933" t="s">
        <v>8314</v>
      </c>
      <c r="R2933" t="s">
        <v>8356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10">
        <f t="shared" si="181"/>
        <v>105</v>
      </c>
      <c r="P2934">
        <f t="shared" si="184"/>
        <v>85.74</v>
      </c>
      <c r="Q2934" t="s">
        <v>8314</v>
      </c>
      <c r="R2934" t="s">
        <v>8356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10">
        <f t="shared" si="181"/>
        <v>103</v>
      </c>
      <c r="P2935">
        <f t="shared" si="184"/>
        <v>47.57</v>
      </c>
      <c r="Q2935" t="s">
        <v>8314</v>
      </c>
      <c r="R2935" t="s">
        <v>8356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10">
        <f t="shared" si="181"/>
        <v>108</v>
      </c>
      <c r="P2936">
        <f t="shared" si="184"/>
        <v>72.97</v>
      </c>
      <c r="Q2936" t="s">
        <v>8314</v>
      </c>
      <c r="R2936" t="s">
        <v>8356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10">
        <f t="shared" si="181"/>
        <v>101</v>
      </c>
      <c r="P2937">
        <f t="shared" si="184"/>
        <v>90.54</v>
      </c>
      <c r="Q2937" t="s">
        <v>8314</v>
      </c>
      <c r="R2937" t="s">
        <v>8356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10">
        <f t="shared" si="181"/>
        <v>128</v>
      </c>
      <c r="P2938">
        <f t="shared" si="184"/>
        <v>37.65</v>
      </c>
      <c r="Q2938" t="s">
        <v>8314</v>
      </c>
      <c r="R2938" t="s">
        <v>8356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10">
        <f t="shared" si="181"/>
        <v>133</v>
      </c>
      <c r="P2939">
        <f t="shared" si="184"/>
        <v>36.36</v>
      </c>
      <c r="Q2939" t="s">
        <v>8314</v>
      </c>
      <c r="R2939" t="s">
        <v>8356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10">
        <f t="shared" si="181"/>
        <v>101</v>
      </c>
      <c r="P2940">
        <f t="shared" si="184"/>
        <v>126.72</v>
      </c>
      <c r="Q2940" t="s">
        <v>8314</v>
      </c>
      <c r="R2940" t="s">
        <v>8356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10">
        <f t="shared" si="181"/>
        <v>103</v>
      </c>
      <c r="P2941">
        <f t="shared" si="184"/>
        <v>329.2</v>
      </c>
      <c r="Q2941" t="s">
        <v>8314</v>
      </c>
      <c r="R2941" t="s">
        <v>8356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10">
        <f t="shared" si="181"/>
        <v>107</v>
      </c>
      <c r="P2942">
        <f t="shared" si="184"/>
        <v>81.239999999999995</v>
      </c>
      <c r="Q2942" t="s">
        <v>8314</v>
      </c>
      <c r="R2942" t="s">
        <v>8356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10">
        <f t="shared" si="181"/>
        <v>0</v>
      </c>
      <c r="P2943">
        <f t="shared" si="184"/>
        <v>1</v>
      </c>
      <c r="Q2943" t="s">
        <v>8314</v>
      </c>
      <c r="R2943" t="s">
        <v>8354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10">
        <f t="shared" si="181"/>
        <v>20</v>
      </c>
      <c r="P2944">
        <f t="shared" si="184"/>
        <v>202.23</v>
      </c>
      <c r="Q2944" t="s">
        <v>8314</v>
      </c>
      <c r="R2944" t="s">
        <v>8354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10">
        <f t="shared" si="181"/>
        <v>0</v>
      </c>
      <c r="P2945">
        <f>IFERROR(ROUND(E2945/L2945,2), 0)</f>
        <v>0</v>
      </c>
      <c r="Q2945" t="s">
        <v>8314</v>
      </c>
      <c r="R2945" t="s">
        <v>8354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10">
        <f t="shared" si="181"/>
        <v>1</v>
      </c>
      <c r="P2946">
        <f t="shared" si="184"/>
        <v>100</v>
      </c>
      <c r="Q2946" t="s">
        <v>8314</v>
      </c>
      <c r="R2946" t="s">
        <v>8354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10">
        <f t="shared" ref="O2947:O3010" si="185">ROUND(E2947/D2947*100,0)</f>
        <v>0</v>
      </c>
      <c r="P2947">
        <f>IFERROR(ROUND(E2947/L2947,2), 0)</f>
        <v>0</v>
      </c>
      <c r="Q2947" t="s">
        <v>8314</v>
      </c>
      <c r="R2947" t="s">
        <v>8354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10">
        <f t="shared" si="185"/>
        <v>0</v>
      </c>
      <c r="P2948">
        <f t="shared" ref="P2948:P3010" si="188">IFERROR(ROUND(E2948/L2948,2),0)</f>
        <v>1</v>
      </c>
      <c r="Q2948" t="s">
        <v>8314</v>
      </c>
      <c r="R2948" t="s">
        <v>8354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10">
        <f t="shared" si="185"/>
        <v>4</v>
      </c>
      <c r="P2949">
        <f t="shared" si="188"/>
        <v>82.46</v>
      </c>
      <c r="Q2949" t="s">
        <v>8314</v>
      </c>
      <c r="R2949" t="s">
        <v>8354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10">
        <f t="shared" si="185"/>
        <v>0</v>
      </c>
      <c r="P2950">
        <f t="shared" si="188"/>
        <v>2.67</v>
      </c>
      <c r="Q2950" t="s">
        <v>8314</v>
      </c>
      <c r="R2950" t="s">
        <v>8354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10">
        <f t="shared" si="185"/>
        <v>3</v>
      </c>
      <c r="P2951">
        <f t="shared" si="188"/>
        <v>12.5</v>
      </c>
      <c r="Q2951" t="s">
        <v>8314</v>
      </c>
      <c r="R2951" t="s">
        <v>8354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10">
        <f t="shared" si="185"/>
        <v>0</v>
      </c>
      <c r="P2952">
        <f>IFERROR(ROUND(E2952/L2952,2), 0)</f>
        <v>0</v>
      </c>
      <c r="Q2952" t="s">
        <v>8314</v>
      </c>
      <c r="R2952" t="s">
        <v>8354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10">
        <f t="shared" si="185"/>
        <v>2</v>
      </c>
      <c r="P2953">
        <f t="shared" si="188"/>
        <v>18.899999999999999</v>
      </c>
      <c r="Q2953" t="s">
        <v>8314</v>
      </c>
      <c r="R2953" t="s">
        <v>8354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10">
        <f t="shared" si="185"/>
        <v>8</v>
      </c>
      <c r="P2954">
        <f t="shared" si="188"/>
        <v>200.63</v>
      </c>
      <c r="Q2954" t="s">
        <v>8314</v>
      </c>
      <c r="R2954" t="s">
        <v>8354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10">
        <f t="shared" si="185"/>
        <v>0</v>
      </c>
      <c r="P2955">
        <f t="shared" si="188"/>
        <v>201.67</v>
      </c>
      <c r="Q2955" t="s">
        <v>8314</v>
      </c>
      <c r="R2955" t="s">
        <v>8354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10">
        <f t="shared" si="185"/>
        <v>0</v>
      </c>
      <c r="P2956">
        <f>IFERROR(ROUND(E2956/L2956,2), 0)</f>
        <v>0</v>
      </c>
      <c r="Q2956" t="s">
        <v>8314</v>
      </c>
      <c r="R2956" t="s">
        <v>8354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10">
        <f t="shared" si="185"/>
        <v>60</v>
      </c>
      <c r="P2957">
        <f t="shared" si="188"/>
        <v>65</v>
      </c>
      <c r="Q2957" t="s">
        <v>8314</v>
      </c>
      <c r="R2957" t="s">
        <v>8354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10">
        <f t="shared" si="185"/>
        <v>17</v>
      </c>
      <c r="P2958">
        <f t="shared" si="188"/>
        <v>66.099999999999994</v>
      </c>
      <c r="Q2958" t="s">
        <v>8314</v>
      </c>
      <c r="R2958" t="s">
        <v>8354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10">
        <f t="shared" si="185"/>
        <v>2</v>
      </c>
      <c r="P2959">
        <f t="shared" si="188"/>
        <v>93.33</v>
      </c>
      <c r="Q2959" t="s">
        <v>8314</v>
      </c>
      <c r="R2959" t="s">
        <v>8354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10">
        <f t="shared" si="185"/>
        <v>0</v>
      </c>
      <c r="P2960">
        <f t="shared" ref="P2960:P2962" si="189">IFERROR(ROUND(E2960/L2960,2), 0)</f>
        <v>0</v>
      </c>
      <c r="Q2960" t="s">
        <v>8314</v>
      </c>
      <c r="R2960" t="s">
        <v>8354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10">
        <f t="shared" si="185"/>
        <v>0</v>
      </c>
      <c r="P2961">
        <f t="shared" si="189"/>
        <v>0</v>
      </c>
      <c r="Q2961" t="s">
        <v>8314</v>
      </c>
      <c r="R2961" t="s">
        <v>8354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10">
        <f t="shared" si="185"/>
        <v>0</v>
      </c>
      <c r="P2962">
        <f t="shared" si="189"/>
        <v>0</v>
      </c>
      <c r="Q2962" t="s">
        <v>8314</v>
      </c>
      <c r="R2962" t="s">
        <v>8354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10">
        <f t="shared" si="185"/>
        <v>110</v>
      </c>
      <c r="P2963">
        <f t="shared" si="188"/>
        <v>50.75</v>
      </c>
      <c r="Q2963" t="s">
        <v>8314</v>
      </c>
      <c r="R2963" t="s">
        <v>8315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10">
        <f t="shared" si="185"/>
        <v>122</v>
      </c>
      <c r="P2964">
        <f t="shared" si="188"/>
        <v>60.9</v>
      </c>
      <c r="Q2964" t="s">
        <v>8314</v>
      </c>
      <c r="R2964" t="s">
        <v>8315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0">
        <f t="shared" si="185"/>
        <v>107</v>
      </c>
      <c r="P2965">
        <f t="shared" si="188"/>
        <v>109.03</v>
      </c>
      <c r="Q2965" t="s">
        <v>8314</v>
      </c>
      <c r="R2965" t="s">
        <v>8315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10">
        <f t="shared" si="185"/>
        <v>101</v>
      </c>
      <c r="P2966">
        <f t="shared" si="188"/>
        <v>25.69</v>
      </c>
      <c r="Q2966" t="s">
        <v>8314</v>
      </c>
      <c r="R2966" t="s">
        <v>8315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10">
        <f t="shared" si="185"/>
        <v>109</v>
      </c>
      <c r="P2967">
        <f t="shared" si="188"/>
        <v>41.92</v>
      </c>
      <c r="Q2967" t="s">
        <v>8314</v>
      </c>
      <c r="R2967" t="s">
        <v>8315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10">
        <f t="shared" si="185"/>
        <v>114</v>
      </c>
      <c r="P2968">
        <f t="shared" si="188"/>
        <v>88.77</v>
      </c>
      <c r="Q2968" t="s">
        <v>8314</v>
      </c>
      <c r="R2968" t="s">
        <v>8315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10">
        <f t="shared" si="185"/>
        <v>114</v>
      </c>
      <c r="P2969">
        <f t="shared" si="188"/>
        <v>80.23</v>
      </c>
      <c r="Q2969" t="s">
        <v>8314</v>
      </c>
      <c r="R2969" t="s">
        <v>8315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0">
        <f t="shared" si="185"/>
        <v>106</v>
      </c>
      <c r="P2970">
        <f t="shared" si="188"/>
        <v>78.94</v>
      </c>
      <c r="Q2970" t="s">
        <v>8314</v>
      </c>
      <c r="R2970" t="s">
        <v>8315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10">
        <f t="shared" si="185"/>
        <v>163</v>
      </c>
      <c r="P2971">
        <f t="shared" si="188"/>
        <v>95.59</v>
      </c>
      <c r="Q2971" t="s">
        <v>8314</v>
      </c>
      <c r="R2971" t="s">
        <v>8315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0">
        <f t="shared" si="185"/>
        <v>106</v>
      </c>
      <c r="P2972">
        <f t="shared" si="188"/>
        <v>69.89</v>
      </c>
      <c r="Q2972" t="s">
        <v>8314</v>
      </c>
      <c r="R2972" t="s">
        <v>8315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10">
        <f t="shared" si="185"/>
        <v>100</v>
      </c>
      <c r="P2973">
        <f t="shared" si="188"/>
        <v>74.53</v>
      </c>
      <c r="Q2973" t="s">
        <v>8314</v>
      </c>
      <c r="R2973" t="s">
        <v>8315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0">
        <f t="shared" si="185"/>
        <v>105</v>
      </c>
      <c r="P2974">
        <f t="shared" si="188"/>
        <v>123.94</v>
      </c>
      <c r="Q2974" t="s">
        <v>8314</v>
      </c>
      <c r="R2974" t="s">
        <v>8315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10">
        <f t="shared" si="185"/>
        <v>175</v>
      </c>
      <c r="P2975">
        <f t="shared" si="188"/>
        <v>264.85000000000002</v>
      </c>
      <c r="Q2975" t="s">
        <v>8314</v>
      </c>
      <c r="R2975" t="s">
        <v>8315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10">
        <f t="shared" si="185"/>
        <v>102</v>
      </c>
      <c r="P2976">
        <f t="shared" si="188"/>
        <v>58.62</v>
      </c>
      <c r="Q2976" t="s">
        <v>8314</v>
      </c>
      <c r="R2976" t="s">
        <v>8315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10">
        <f t="shared" si="185"/>
        <v>100</v>
      </c>
      <c r="P2977">
        <f t="shared" si="188"/>
        <v>70.88</v>
      </c>
      <c r="Q2977" t="s">
        <v>8314</v>
      </c>
      <c r="R2977" t="s">
        <v>8315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10">
        <f t="shared" si="185"/>
        <v>171</v>
      </c>
      <c r="P2978">
        <f t="shared" si="188"/>
        <v>8.57</v>
      </c>
      <c r="Q2978" t="s">
        <v>8314</v>
      </c>
      <c r="R2978" t="s">
        <v>8315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10">
        <f t="shared" si="185"/>
        <v>114</v>
      </c>
      <c r="P2979">
        <f t="shared" si="188"/>
        <v>113.57</v>
      </c>
      <c r="Q2979" t="s">
        <v>8314</v>
      </c>
      <c r="R2979" t="s">
        <v>8315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10">
        <f t="shared" si="185"/>
        <v>129</v>
      </c>
      <c r="P2980">
        <f t="shared" si="188"/>
        <v>60.69</v>
      </c>
      <c r="Q2980" t="s">
        <v>8314</v>
      </c>
      <c r="R2980" t="s">
        <v>8315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10">
        <f t="shared" si="185"/>
        <v>101</v>
      </c>
      <c r="P2981">
        <f t="shared" si="188"/>
        <v>110.22</v>
      </c>
      <c r="Q2981" t="s">
        <v>8314</v>
      </c>
      <c r="R2981" t="s">
        <v>8315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10">
        <f t="shared" si="185"/>
        <v>109</v>
      </c>
      <c r="P2982">
        <f t="shared" si="188"/>
        <v>136.46</v>
      </c>
      <c r="Q2982" t="s">
        <v>8314</v>
      </c>
      <c r="R2982" t="s">
        <v>8315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10">
        <f t="shared" si="185"/>
        <v>129</v>
      </c>
      <c r="P2983">
        <f t="shared" si="188"/>
        <v>53.16</v>
      </c>
      <c r="Q2983" t="s">
        <v>8314</v>
      </c>
      <c r="R2983" t="s">
        <v>8354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10">
        <f t="shared" si="185"/>
        <v>102</v>
      </c>
      <c r="P2984">
        <f t="shared" si="188"/>
        <v>86.49</v>
      </c>
      <c r="Q2984" t="s">
        <v>8314</v>
      </c>
      <c r="R2984" t="s">
        <v>8354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10">
        <f t="shared" si="185"/>
        <v>147</v>
      </c>
      <c r="P2985">
        <f t="shared" si="188"/>
        <v>155.24</v>
      </c>
      <c r="Q2985" t="s">
        <v>8314</v>
      </c>
      <c r="R2985" t="s">
        <v>8354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10">
        <f t="shared" si="185"/>
        <v>100</v>
      </c>
      <c r="P2986">
        <f t="shared" si="188"/>
        <v>115.08</v>
      </c>
      <c r="Q2986" t="s">
        <v>8314</v>
      </c>
      <c r="R2986" t="s">
        <v>8354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10">
        <f t="shared" si="185"/>
        <v>122</v>
      </c>
      <c r="P2987">
        <f t="shared" si="188"/>
        <v>109.59</v>
      </c>
      <c r="Q2987" t="s">
        <v>8314</v>
      </c>
      <c r="R2987" t="s">
        <v>8354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10">
        <f t="shared" si="185"/>
        <v>106</v>
      </c>
      <c r="P2988">
        <f t="shared" si="188"/>
        <v>45.21</v>
      </c>
      <c r="Q2988" t="s">
        <v>8314</v>
      </c>
      <c r="R2988" t="s">
        <v>8354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10">
        <f t="shared" si="185"/>
        <v>110</v>
      </c>
      <c r="P2989">
        <f t="shared" si="188"/>
        <v>104.15</v>
      </c>
      <c r="Q2989" t="s">
        <v>8314</v>
      </c>
      <c r="R2989" t="s">
        <v>8354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10">
        <f t="shared" si="185"/>
        <v>100</v>
      </c>
      <c r="P2990">
        <f t="shared" si="188"/>
        <v>35.71</v>
      </c>
      <c r="Q2990" t="s">
        <v>8314</v>
      </c>
      <c r="R2990" t="s">
        <v>8354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10">
        <f t="shared" si="185"/>
        <v>177</v>
      </c>
      <c r="P2991">
        <f t="shared" si="188"/>
        <v>97</v>
      </c>
      <c r="Q2991" t="s">
        <v>8314</v>
      </c>
      <c r="R2991" t="s">
        <v>8354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10">
        <f t="shared" si="185"/>
        <v>100</v>
      </c>
      <c r="P2992">
        <f t="shared" si="188"/>
        <v>370.37</v>
      </c>
      <c r="Q2992" t="s">
        <v>8314</v>
      </c>
      <c r="R2992" t="s">
        <v>8354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10">
        <f t="shared" si="185"/>
        <v>103</v>
      </c>
      <c r="P2993">
        <f t="shared" si="188"/>
        <v>94.41</v>
      </c>
      <c r="Q2993" t="s">
        <v>8314</v>
      </c>
      <c r="R2993" t="s">
        <v>8354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10">
        <f t="shared" si="185"/>
        <v>105</v>
      </c>
      <c r="P2994">
        <f t="shared" si="188"/>
        <v>48.98</v>
      </c>
      <c r="Q2994" t="s">
        <v>8314</v>
      </c>
      <c r="R2994" t="s">
        <v>8354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10">
        <f t="shared" si="185"/>
        <v>100</v>
      </c>
      <c r="P2995">
        <f t="shared" si="188"/>
        <v>45.59</v>
      </c>
      <c r="Q2995" t="s">
        <v>8314</v>
      </c>
      <c r="R2995" t="s">
        <v>8354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10">
        <f t="shared" si="185"/>
        <v>458</v>
      </c>
      <c r="P2996">
        <f t="shared" si="188"/>
        <v>23.28</v>
      </c>
      <c r="Q2996" t="s">
        <v>8314</v>
      </c>
      <c r="R2996" t="s">
        <v>8354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10">
        <f t="shared" si="185"/>
        <v>105</v>
      </c>
      <c r="P2997">
        <f t="shared" si="188"/>
        <v>63.23</v>
      </c>
      <c r="Q2997" t="s">
        <v>8314</v>
      </c>
      <c r="R2997" t="s">
        <v>8354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10">
        <f t="shared" si="185"/>
        <v>172</v>
      </c>
      <c r="P2998">
        <f t="shared" si="188"/>
        <v>153.52000000000001</v>
      </c>
      <c r="Q2998" t="s">
        <v>8314</v>
      </c>
      <c r="R2998" t="s">
        <v>8354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10">
        <f t="shared" si="185"/>
        <v>104</v>
      </c>
      <c r="P2999">
        <f t="shared" si="188"/>
        <v>90.2</v>
      </c>
      <c r="Q2999" t="s">
        <v>8314</v>
      </c>
      <c r="R2999" t="s">
        <v>8354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10">
        <f t="shared" si="185"/>
        <v>103</v>
      </c>
      <c r="P3000">
        <f t="shared" si="188"/>
        <v>118.97</v>
      </c>
      <c r="Q3000" t="s">
        <v>8314</v>
      </c>
      <c r="R3000" t="s">
        <v>8354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10">
        <f t="shared" si="185"/>
        <v>119</v>
      </c>
      <c r="P3001">
        <f t="shared" si="188"/>
        <v>80.25</v>
      </c>
      <c r="Q3001" t="s">
        <v>8314</v>
      </c>
      <c r="R3001" t="s">
        <v>8354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10">
        <f t="shared" si="185"/>
        <v>100</v>
      </c>
      <c r="P3002">
        <f t="shared" si="188"/>
        <v>62.5</v>
      </c>
      <c r="Q3002" t="s">
        <v>8314</v>
      </c>
      <c r="R3002" t="s">
        <v>8354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10">
        <f t="shared" si="185"/>
        <v>319</v>
      </c>
      <c r="P3003">
        <f t="shared" si="188"/>
        <v>131.38</v>
      </c>
      <c r="Q3003" t="s">
        <v>8314</v>
      </c>
      <c r="R3003" t="s">
        <v>8354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10">
        <f t="shared" si="185"/>
        <v>109</v>
      </c>
      <c r="P3004">
        <f t="shared" si="188"/>
        <v>73.03</v>
      </c>
      <c r="Q3004" t="s">
        <v>8314</v>
      </c>
      <c r="R3004" t="s">
        <v>8354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10">
        <f t="shared" si="185"/>
        <v>101</v>
      </c>
      <c r="P3005">
        <f t="shared" si="188"/>
        <v>178.53</v>
      </c>
      <c r="Q3005" t="s">
        <v>8314</v>
      </c>
      <c r="R3005" t="s">
        <v>8354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10">
        <f t="shared" si="185"/>
        <v>113</v>
      </c>
      <c r="P3006">
        <f t="shared" si="188"/>
        <v>162.91</v>
      </c>
      <c r="Q3006" t="s">
        <v>8314</v>
      </c>
      <c r="R3006" t="s">
        <v>8354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10">
        <f t="shared" si="185"/>
        <v>120</v>
      </c>
      <c r="P3007">
        <f t="shared" si="188"/>
        <v>108.24</v>
      </c>
      <c r="Q3007" t="s">
        <v>8314</v>
      </c>
      <c r="R3007" t="s">
        <v>8354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10">
        <f t="shared" si="185"/>
        <v>108</v>
      </c>
      <c r="P3008">
        <f t="shared" si="188"/>
        <v>88.87</v>
      </c>
      <c r="Q3008" t="s">
        <v>8314</v>
      </c>
      <c r="R3008" t="s">
        <v>8354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10">
        <f t="shared" si="185"/>
        <v>180</v>
      </c>
      <c r="P3009">
        <f t="shared" si="188"/>
        <v>54</v>
      </c>
      <c r="Q3009" t="s">
        <v>8314</v>
      </c>
      <c r="R3009" t="s">
        <v>8354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10">
        <f t="shared" si="185"/>
        <v>101</v>
      </c>
      <c r="P3010">
        <f t="shared" si="188"/>
        <v>116.73</v>
      </c>
      <c r="Q3010" t="s">
        <v>8314</v>
      </c>
      <c r="R3010" t="s">
        <v>8354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10">
        <f t="shared" ref="O3011:O3074" si="190">ROUND(E3011/D3011*100,0)</f>
        <v>120</v>
      </c>
      <c r="P3011">
        <f t="shared" ref="P3011:P3074" si="191">IFERROR(ROUND(E3011/L3011,2),0)</f>
        <v>233.9</v>
      </c>
      <c r="Q3011" t="s">
        <v>8314</v>
      </c>
      <c r="R3011" t="s">
        <v>8354</v>
      </c>
      <c r="S3011" s="14">
        <f t="shared" ref="S3011:S3074" si="192">(((J3011/60)/60)/24)+DATE(1970,1,1)</f>
        <v>41939.569907407407</v>
      </c>
      <c r="T3011" s="14">
        <f t="shared" ref="T3011:T3074" si="19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10">
        <f t="shared" si="190"/>
        <v>158</v>
      </c>
      <c r="P3012">
        <f t="shared" si="191"/>
        <v>158</v>
      </c>
      <c r="Q3012" t="s">
        <v>8314</v>
      </c>
      <c r="R3012" t="s">
        <v>8354</v>
      </c>
      <c r="S3012" s="14">
        <f t="shared" si="192"/>
        <v>41996.832395833335</v>
      </c>
      <c r="T3012" s="14">
        <f t="shared" si="19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10">
        <f t="shared" si="190"/>
        <v>124</v>
      </c>
      <c r="P3013">
        <f t="shared" si="191"/>
        <v>14.84</v>
      </c>
      <c r="Q3013" t="s">
        <v>8314</v>
      </c>
      <c r="R3013" t="s">
        <v>8354</v>
      </c>
      <c r="S3013" s="14">
        <f t="shared" si="192"/>
        <v>42334.468935185185</v>
      </c>
      <c r="T3013" s="14">
        <f t="shared" si="19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10">
        <f t="shared" si="190"/>
        <v>117</v>
      </c>
      <c r="P3014">
        <f t="shared" si="191"/>
        <v>85.18</v>
      </c>
      <c r="Q3014" t="s">
        <v>8314</v>
      </c>
      <c r="R3014" t="s">
        <v>8354</v>
      </c>
      <c r="S3014" s="14">
        <f t="shared" si="192"/>
        <v>42024.702893518523</v>
      </c>
      <c r="T3014" s="14">
        <f t="shared" si="19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10">
        <f t="shared" si="190"/>
        <v>157</v>
      </c>
      <c r="P3015">
        <f t="shared" si="191"/>
        <v>146.69</v>
      </c>
      <c r="Q3015" t="s">
        <v>8314</v>
      </c>
      <c r="R3015" t="s">
        <v>8354</v>
      </c>
      <c r="S3015" s="14">
        <f t="shared" si="192"/>
        <v>42146.836215277777</v>
      </c>
      <c r="T3015" s="14">
        <f t="shared" si="19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10">
        <f t="shared" si="190"/>
        <v>113</v>
      </c>
      <c r="P3016">
        <f t="shared" si="191"/>
        <v>50.76</v>
      </c>
      <c r="Q3016" t="s">
        <v>8314</v>
      </c>
      <c r="R3016" t="s">
        <v>8354</v>
      </c>
      <c r="S3016" s="14">
        <f t="shared" si="192"/>
        <v>41920.123611111114</v>
      </c>
      <c r="T3016" s="14">
        <f t="shared" si="19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10">
        <f t="shared" si="190"/>
        <v>103</v>
      </c>
      <c r="P3017">
        <f t="shared" si="191"/>
        <v>87.7</v>
      </c>
      <c r="Q3017" t="s">
        <v>8314</v>
      </c>
      <c r="R3017" t="s">
        <v>8354</v>
      </c>
      <c r="S3017" s="14">
        <f t="shared" si="192"/>
        <v>41785.72729166667</v>
      </c>
      <c r="T3017" s="14">
        <f t="shared" si="19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10">
        <f t="shared" si="190"/>
        <v>103</v>
      </c>
      <c r="P3018">
        <f t="shared" si="191"/>
        <v>242.28</v>
      </c>
      <c r="Q3018" t="s">
        <v>8314</v>
      </c>
      <c r="R3018" t="s">
        <v>8354</v>
      </c>
      <c r="S3018" s="14">
        <f t="shared" si="192"/>
        <v>41778.548055555555</v>
      </c>
      <c r="T3018" s="14">
        <f t="shared" si="19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10">
        <f t="shared" si="190"/>
        <v>106</v>
      </c>
      <c r="P3019">
        <f t="shared" si="191"/>
        <v>146.44999999999999</v>
      </c>
      <c r="Q3019" t="s">
        <v>8314</v>
      </c>
      <c r="R3019" t="s">
        <v>8354</v>
      </c>
      <c r="S3019" s="14">
        <f t="shared" si="192"/>
        <v>41841.850034722222</v>
      </c>
      <c r="T3019" s="14">
        <f t="shared" si="19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10">
        <f t="shared" si="190"/>
        <v>101</v>
      </c>
      <c r="P3020">
        <f t="shared" si="191"/>
        <v>103.17</v>
      </c>
      <c r="Q3020" t="s">
        <v>8314</v>
      </c>
      <c r="R3020" t="s">
        <v>8354</v>
      </c>
      <c r="S3020" s="14">
        <f t="shared" si="192"/>
        <v>42163.29833333334</v>
      </c>
      <c r="T3020" s="14">
        <f t="shared" si="19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10">
        <f t="shared" si="190"/>
        <v>121</v>
      </c>
      <c r="P3021">
        <f t="shared" si="191"/>
        <v>80.459999999999994</v>
      </c>
      <c r="Q3021" t="s">
        <v>8314</v>
      </c>
      <c r="R3021" t="s">
        <v>8354</v>
      </c>
      <c r="S3021" s="14">
        <f t="shared" si="192"/>
        <v>41758.833564814813</v>
      </c>
      <c r="T3021" s="14">
        <f t="shared" si="19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10">
        <f t="shared" si="190"/>
        <v>101</v>
      </c>
      <c r="P3022">
        <f t="shared" si="191"/>
        <v>234.67</v>
      </c>
      <c r="Q3022" t="s">
        <v>8314</v>
      </c>
      <c r="R3022" t="s">
        <v>8354</v>
      </c>
      <c r="S3022" s="14">
        <f t="shared" si="192"/>
        <v>42170.846446759257</v>
      </c>
      <c r="T3022" s="14">
        <f t="shared" si="19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10">
        <f t="shared" si="190"/>
        <v>116</v>
      </c>
      <c r="P3023">
        <f t="shared" si="191"/>
        <v>50.69</v>
      </c>
      <c r="Q3023" t="s">
        <v>8314</v>
      </c>
      <c r="R3023" t="s">
        <v>8354</v>
      </c>
      <c r="S3023" s="14">
        <f t="shared" si="192"/>
        <v>42660.618854166663</v>
      </c>
      <c r="T3023" s="14">
        <f t="shared" si="19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10">
        <f t="shared" si="190"/>
        <v>101</v>
      </c>
      <c r="P3024">
        <f t="shared" si="191"/>
        <v>162.71</v>
      </c>
      <c r="Q3024" t="s">
        <v>8314</v>
      </c>
      <c r="R3024" t="s">
        <v>8354</v>
      </c>
      <c r="S3024" s="14">
        <f t="shared" si="192"/>
        <v>42564.95380787037</v>
      </c>
      <c r="T3024" s="14">
        <f t="shared" si="19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10">
        <f t="shared" si="190"/>
        <v>103</v>
      </c>
      <c r="P3025">
        <f t="shared" si="191"/>
        <v>120.17</v>
      </c>
      <c r="Q3025" t="s">
        <v>8314</v>
      </c>
      <c r="R3025" t="s">
        <v>8354</v>
      </c>
      <c r="S3025" s="14">
        <f t="shared" si="192"/>
        <v>42121.675763888896</v>
      </c>
      <c r="T3025" s="14">
        <f t="shared" si="19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10">
        <f t="shared" si="190"/>
        <v>246</v>
      </c>
      <c r="P3026">
        <f t="shared" si="191"/>
        <v>67.7</v>
      </c>
      <c r="Q3026" t="s">
        <v>8314</v>
      </c>
      <c r="R3026" t="s">
        <v>8354</v>
      </c>
      <c r="S3026" s="14">
        <f t="shared" si="192"/>
        <v>41158.993923611109</v>
      </c>
      <c r="T3026" s="14">
        <f t="shared" si="19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10">
        <f t="shared" si="190"/>
        <v>302</v>
      </c>
      <c r="P3027">
        <f t="shared" si="191"/>
        <v>52.1</v>
      </c>
      <c r="Q3027" t="s">
        <v>8314</v>
      </c>
      <c r="R3027" t="s">
        <v>8354</v>
      </c>
      <c r="S3027" s="14">
        <f t="shared" si="192"/>
        <v>41761.509409722225</v>
      </c>
      <c r="T3027" s="14">
        <f t="shared" si="19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10">
        <f t="shared" si="190"/>
        <v>143</v>
      </c>
      <c r="P3028">
        <f t="shared" si="191"/>
        <v>51.6</v>
      </c>
      <c r="Q3028" t="s">
        <v>8314</v>
      </c>
      <c r="R3028" t="s">
        <v>8354</v>
      </c>
      <c r="S3028" s="14">
        <f t="shared" si="192"/>
        <v>42783.459398148145</v>
      </c>
      <c r="T3028" s="14">
        <f t="shared" si="19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10">
        <f t="shared" si="190"/>
        <v>131</v>
      </c>
      <c r="P3029">
        <f t="shared" si="191"/>
        <v>164.3</v>
      </c>
      <c r="Q3029" t="s">
        <v>8314</v>
      </c>
      <c r="R3029" t="s">
        <v>8354</v>
      </c>
      <c r="S3029" s="14">
        <f t="shared" si="192"/>
        <v>42053.704293981486</v>
      </c>
      <c r="T3029" s="14">
        <f t="shared" si="19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10">
        <f t="shared" si="190"/>
        <v>168</v>
      </c>
      <c r="P3030">
        <f t="shared" si="191"/>
        <v>84.86</v>
      </c>
      <c r="Q3030" t="s">
        <v>8314</v>
      </c>
      <c r="R3030" t="s">
        <v>8354</v>
      </c>
      <c r="S3030" s="14">
        <f t="shared" si="192"/>
        <v>42567.264178240745</v>
      </c>
      <c r="T3030" s="14">
        <f t="shared" si="19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10">
        <f t="shared" si="190"/>
        <v>110</v>
      </c>
      <c r="P3031">
        <f t="shared" si="191"/>
        <v>94.55</v>
      </c>
      <c r="Q3031" t="s">
        <v>8314</v>
      </c>
      <c r="R3031" t="s">
        <v>8354</v>
      </c>
      <c r="S3031" s="14">
        <f t="shared" si="192"/>
        <v>41932.708877314813</v>
      </c>
      <c r="T3031" s="14">
        <f t="shared" si="19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10">
        <f t="shared" si="190"/>
        <v>107</v>
      </c>
      <c r="P3032">
        <f t="shared" si="191"/>
        <v>45.54</v>
      </c>
      <c r="Q3032" t="s">
        <v>8314</v>
      </c>
      <c r="R3032" t="s">
        <v>8354</v>
      </c>
      <c r="S3032" s="14">
        <f t="shared" si="192"/>
        <v>42233.747349537036</v>
      </c>
      <c r="T3032" s="14">
        <f t="shared" si="19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10">
        <f t="shared" si="190"/>
        <v>100</v>
      </c>
      <c r="P3033">
        <f t="shared" si="191"/>
        <v>51.72</v>
      </c>
      <c r="Q3033" t="s">
        <v>8314</v>
      </c>
      <c r="R3033" t="s">
        <v>8354</v>
      </c>
      <c r="S3033" s="14">
        <f t="shared" si="192"/>
        <v>42597.882488425923</v>
      </c>
      <c r="T3033" s="14">
        <f t="shared" si="19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10">
        <f t="shared" si="190"/>
        <v>127</v>
      </c>
      <c r="P3034">
        <f t="shared" si="191"/>
        <v>50.88</v>
      </c>
      <c r="Q3034" t="s">
        <v>8314</v>
      </c>
      <c r="R3034" t="s">
        <v>8354</v>
      </c>
      <c r="S3034" s="14">
        <f t="shared" si="192"/>
        <v>42228.044664351852</v>
      </c>
      <c r="T3034" s="14">
        <f t="shared" si="19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10">
        <f t="shared" si="190"/>
        <v>147</v>
      </c>
      <c r="P3035">
        <f t="shared" si="191"/>
        <v>191.13</v>
      </c>
      <c r="Q3035" t="s">
        <v>8314</v>
      </c>
      <c r="R3035" t="s">
        <v>8354</v>
      </c>
      <c r="S3035" s="14">
        <f t="shared" si="192"/>
        <v>42570.110243055555</v>
      </c>
      <c r="T3035" s="14">
        <f t="shared" si="19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10">
        <f t="shared" si="190"/>
        <v>113</v>
      </c>
      <c r="P3036">
        <f t="shared" si="191"/>
        <v>89.31</v>
      </c>
      <c r="Q3036" t="s">
        <v>8314</v>
      </c>
      <c r="R3036" t="s">
        <v>8354</v>
      </c>
      <c r="S3036" s="14">
        <f t="shared" si="192"/>
        <v>42644.535358796296</v>
      </c>
      <c r="T3036" s="14">
        <f t="shared" si="19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10">
        <f t="shared" si="190"/>
        <v>109</v>
      </c>
      <c r="P3037">
        <f t="shared" si="191"/>
        <v>88.59</v>
      </c>
      <c r="Q3037" t="s">
        <v>8314</v>
      </c>
      <c r="R3037" t="s">
        <v>8354</v>
      </c>
      <c r="S3037" s="14">
        <f t="shared" si="192"/>
        <v>41368.560289351852</v>
      </c>
      <c r="T3037" s="14">
        <f t="shared" si="19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10">
        <f t="shared" si="190"/>
        <v>127</v>
      </c>
      <c r="P3038">
        <f t="shared" si="191"/>
        <v>96.3</v>
      </c>
      <c r="Q3038" t="s">
        <v>8314</v>
      </c>
      <c r="R3038" t="s">
        <v>8354</v>
      </c>
      <c r="S3038" s="14">
        <f t="shared" si="192"/>
        <v>41466.785231481481</v>
      </c>
      <c r="T3038" s="14">
        <f t="shared" si="19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10">
        <f t="shared" si="190"/>
        <v>213</v>
      </c>
      <c r="P3039">
        <f t="shared" si="191"/>
        <v>33.31</v>
      </c>
      <c r="Q3039" t="s">
        <v>8314</v>
      </c>
      <c r="R3039" t="s">
        <v>8354</v>
      </c>
      <c r="S3039" s="14">
        <f t="shared" si="192"/>
        <v>40378.893206018518</v>
      </c>
      <c r="T3039" s="14">
        <f t="shared" si="19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10">
        <f t="shared" si="190"/>
        <v>101</v>
      </c>
      <c r="P3040">
        <f t="shared" si="191"/>
        <v>37.22</v>
      </c>
      <c r="Q3040" t="s">
        <v>8314</v>
      </c>
      <c r="R3040" t="s">
        <v>8354</v>
      </c>
      <c r="S3040" s="14">
        <f t="shared" si="192"/>
        <v>42373.252280092594</v>
      </c>
      <c r="T3040" s="14">
        <f t="shared" si="19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10">
        <f t="shared" si="190"/>
        <v>109</v>
      </c>
      <c r="P3041">
        <f t="shared" si="191"/>
        <v>92.13</v>
      </c>
      <c r="Q3041" t="s">
        <v>8314</v>
      </c>
      <c r="R3041" t="s">
        <v>8354</v>
      </c>
      <c r="S3041" s="14">
        <f t="shared" si="192"/>
        <v>41610.794421296298</v>
      </c>
      <c r="T3041" s="14">
        <f t="shared" si="19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10">
        <f t="shared" si="190"/>
        <v>108</v>
      </c>
      <c r="P3042">
        <f t="shared" si="191"/>
        <v>76.790000000000006</v>
      </c>
      <c r="Q3042" t="s">
        <v>8314</v>
      </c>
      <c r="R3042" t="s">
        <v>8354</v>
      </c>
      <c r="S3042" s="14">
        <f t="shared" si="192"/>
        <v>42177.791909722218</v>
      </c>
      <c r="T3042" s="14">
        <f t="shared" si="19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10">
        <f t="shared" si="190"/>
        <v>110</v>
      </c>
      <c r="P3043">
        <f t="shared" si="191"/>
        <v>96.53</v>
      </c>
      <c r="Q3043" t="s">
        <v>8314</v>
      </c>
      <c r="R3043" t="s">
        <v>8354</v>
      </c>
      <c r="S3043" s="14">
        <f t="shared" si="192"/>
        <v>42359.868611111116</v>
      </c>
      <c r="T3043" s="14">
        <f t="shared" si="19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10">
        <f t="shared" si="190"/>
        <v>128</v>
      </c>
      <c r="P3044">
        <f t="shared" si="191"/>
        <v>51.89</v>
      </c>
      <c r="Q3044" t="s">
        <v>8314</v>
      </c>
      <c r="R3044" t="s">
        <v>8354</v>
      </c>
      <c r="S3044" s="14">
        <f t="shared" si="192"/>
        <v>42253.688043981485</v>
      </c>
      <c r="T3044" s="14">
        <f t="shared" si="19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10">
        <f t="shared" si="190"/>
        <v>110</v>
      </c>
      <c r="P3045">
        <f t="shared" si="191"/>
        <v>128.91</v>
      </c>
      <c r="Q3045" t="s">
        <v>8314</v>
      </c>
      <c r="R3045" t="s">
        <v>8354</v>
      </c>
      <c r="S3045" s="14">
        <f t="shared" si="192"/>
        <v>42083.070590277777</v>
      </c>
      <c r="T3045" s="14">
        <f t="shared" si="19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10">
        <f t="shared" si="190"/>
        <v>109</v>
      </c>
      <c r="P3046">
        <f t="shared" si="191"/>
        <v>84.11</v>
      </c>
      <c r="Q3046" t="s">
        <v>8314</v>
      </c>
      <c r="R3046" t="s">
        <v>8354</v>
      </c>
      <c r="S3046" s="14">
        <f t="shared" si="192"/>
        <v>42387.7268287037</v>
      </c>
      <c r="T3046" s="14">
        <f t="shared" si="19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10">
        <f t="shared" si="190"/>
        <v>133</v>
      </c>
      <c r="P3047">
        <f t="shared" si="191"/>
        <v>82.94</v>
      </c>
      <c r="Q3047" t="s">
        <v>8314</v>
      </c>
      <c r="R3047" t="s">
        <v>8354</v>
      </c>
      <c r="S3047" s="14">
        <f t="shared" si="192"/>
        <v>41843.155729166669</v>
      </c>
      <c r="T3047" s="14">
        <f t="shared" si="19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10">
        <f t="shared" si="190"/>
        <v>191</v>
      </c>
      <c r="P3048">
        <f t="shared" si="191"/>
        <v>259.95</v>
      </c>
      <c r="Q3048" t="s">
        <v>8314</v>
      </c>
      <c r="R3048" t="s">
        <v>8354</v>
      </c>
      <c r="S3048" s="14">
        <f t="shared" si="192"/>
        <v>41862.803078703706</v>
      </c>
      <c r="T3048" s="14">
        <f t="shared" si="19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10">
        <f t="shared" si="190"/>
        <v>149</v>
      </c>
      <c r="P3049">
        <f t="shared" si="191"/>
        <v>37.25</v>
      </c>
      <c r="Q3049" t="s">
        <v>8314</v>
      </c>
      <c r="R3049" t="s">
        <v>8354</v>
      </c>
      <c r="S3049" s="14">
        <f t="shared" si="192"/>
        <v>42443.989050925928</v>
      </c>
      <c r="T3049" s="14">
        <f t="shared" si="19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10">
        <f t="shared" si="190"/>
        <v>166</v>
      </c>
      <c r="P3050">
        <f t="shared" si="191"/>
        <v>177.02</v>
      </c>
      <c r="Q3050" t="s">
        <v>8314</v>
      </c>
      <c r="R3050" t="s">
        <v>8354</v>
      </c>
      <c r="S3050" s="14">
        <f t="shared" si="192"/>
        <v>41975.901180555549</v>
      </c>
      <c r="T3050" s="14">
        <f t="shared" si="19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10">
        <f t="shared" si="190"/>
        <v>107</v>
      </c>
      <c r="P3051">
        <f t="shared" si="191"/>
        <v>74.069999999999993</v>
      </c>
      <c r="Q3051" t="s">
        <v>8314</v>
      </c>
      <c r="R3051" t="s">
        <v>8354</v>
      </c>
      <c r="S3051" s="14">
        <f t="shared" si="192"/>
        <v>42139.014525462961</v>
      </c>
      <c r="T3051" s="14">
        <f t="shared" si="19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10">
        <f t="shared" si="190"/>
        <v>106</v>
      </c>
      <c r="P3052">
        <f t="shared" si="191"/>
        <v>70.67</v>
      </c>
      <c r="Q3052" t="s">
        <v>8314</v>
      </c>
      <c r="R3052" t="s">
        <v>8354</v>
      </c>
      <c r="S3052" s="14">
        <f t="shared" si="192"/>
        <v>42465.16851851852</v>
      </c>
      <c r="T3052" s="14">
        <f t="shared" si="19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10">
        <f t="shared" si="190"/>
        <v>24</v>
      </c>
      <c r="P3053">
        <f t="shared" si="191"/>
        <v>23.63</v>
      </c>
      <c r="Q3053" t="s">
        <v>8314</v>
      </c>
      <c r="R3053" t="s">
        <v>8354</v>
      </c>
      <c r="S3053" s="14">
        <f t="shared" si="192"/>
        <v>42744.416030092587</v>
      </c>
      <c r="T3053" s="14">
        <f t="shared" si="19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10">
        <f t="shared" si="190"/>
        <v>0</v>
      </c>
      <c r="P3054">
        <f t="shared" si="191"/>
        <v>37.5</v>
      </c>
      <c r="Q3054" t="s">
        <v>8314</v>
      </c>
      <c r="R3054" t="s">
        <v>8354</v>
      </c>
      <c r="S3054" s="14">
        <f t="shared" si="192"/>
        <v>42122.670069444444</v>
      </c>
      <c r="T3054" s="14">
        <f t="shared" si="19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10">
        <f t="shared" si="190"/>
        <v>0</v>
      </c>
      <c r="P3055">
        <f t="shared" si="191"/>
        <v>13.33</v>
      </c>
      <c r="Q3055" t="s">
        <v>8314</v>
      </c>
      <c r="R3055" t="s">
        <v>8354</v>
      </c>
      <c r="S3055" s="14">
        <f t="shared" si="192"/>
        <v>41862.761724537035</v>
      </c>
      <c r="T3055" s="14">
        <f t="shared" si="19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10">
        <f t="shared" si="190"/>
        <v>0</v>
      </c>
      <c r="P3056">
        <f>IFERROR(ROUND(E3056/L3056,2), 0)</f>
        <v>0</v>
      </c>
      <c r="Q3056" t="s">
        <v>8314</v>
      </c>
      <c r="R3056" t="s">
        <v>8354</v>
      </c>
      <c r="S3056" s="14">
        <f t="shared" si="192"/>
        <v>42027.832800925928</v>
      </c>
      <c r="T3056" s="14">
        <f t="shared" si="19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10">
        <f t="shared" si="190"/>
        <v>0</v>
      </c>
      <c r="P3057">
        <f t="shared" si="191"/>
        <v>1</v>
      </c>
      <c r="Q3057" t="s">
        <v>8314</v>
      </c>
      <c r="R3057" t="s">
        <v>8354</v>
      </c>
      <c r="S3057" s="14">
        <f t="shared" si="192"/>
        <v>41953.95821759259</v>
      </c>
      <c r="T3057" s="14">
        <f t="shared" si="19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10">
        <f t="shared" si="190"/>
        <v>0</v>
      </c>
      <c r="P3058">
        <f t="shared" ref="P3058:P3059" si="194">IFERROR(ROUND(E3058/L3058,2), 0)</f>
        <v>0</v>
      </c>
      <c r="Q3058" t="s">
        <v>8314</v>
      </c>
      <c r="R3058" t="s">
        <v>8354</v>
      </c>
      <c r="S3058" s="14">
        <f t="shared" si="192"/>
        <v>41851.636388888888</v>
      </c>
      <c r="T3058" s="14">
        <f t="shared" si="19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10">
        <f t="shared" si="190"/>
        <v>0</v>
      </c>
      <c r="P3059">
        <f t="shared" si="194"/>
        <v>0</v>
      </c>
      <c r="Q3059" t="s">
        <v>8314</v>
      </c>
      <c r="R3059" t="s">
        <v>8354</v>
      </c>
      <c r="S3059" s="14">
        <f t="shared" si="192"/>
        <v>42433.650590277779</v>
      </c>
      <c r="T3059" s="14">
        <f t="shared" si="19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10">
        <f t="shared" si="190"/>
        <v>0</v>
      </c>
      <c r="P3060">
        <f t="shared" si="191"/>
        <v>1</v>
      </c>
      <c r="Q3060" t="s">
        <v>8314</v>
      </c>
      <c r="R3060" t="s">
        <v>8354</v>
      </c>
      <c r="S3060" s="14">
        <f t="shared" si="192"/>
        <v>42460.374305555553</v>
      </c>
      <c r="T3060" s="14">
        <f t="shared" si="19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10">
        <f t="shared" si="190"/>
        <v>3</v>
      </c>
      <c r="P3061">
        <f t="shared" si="191"/>
        <v>41</v>
      </c>
      <c r="Q3061" t="s">
        <v>8314</v>
      </c>
      <c r="R3061" t="s">
        <v>8354</v>
      </c>
      <c r="S3061" s="14">
        <f t="shared" si="192"/>
        <v>41829.935717592591</v>
      </c>
      <c r="T3061" s="14">
        <f t="shared" si="19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10">
        <f t="shared" si="190"/>
        <v>0</v>
      </c>
      <c r="P3062">
        <f t="shared" si="191"/>
        <v>55.83</v>
      </c>
      <c r="Q3062" t="s">
        <v>8314</v>
      </c>
      <c r="R3062" t="s">
        <v>8354</v>
      </c>
      <c r="S3062" s="14">
        <f t="shared" si="192"/>
        <v>42245.274699074071</v>
      </c>
      <c r="T3062" s="14">
        <f t="shared" si="19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10">
        <f t="shared" si="190"/>
        <v>0</v>
      </c>
      <c r="P3063">
        <f>IFERROR(ROUND(E3063/L3063,2), 0)</f>
        <v>0</v>
      </c>
      <c r="Q3063" t="s">
        <v>8314</v>
      </c>
      <c r="R3063" t="s">
        <v>8354</v>
      </c>
      <c r="S3063" s="14">
        <f t="shared" si="192"/>
        <v>41834.784120370372</v>
      </c>
      <c r="T3063" s="14">
        <f t="shared" si="19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10">
        <f t="shared" si="190"/>
        <v>67</v>
      </c>
      <c r="P3064">
        <f t="shared" si="191"/>
        <v>99.76</v>
      </c>
      <c r="Q3064" t="s">
        <v>8314</v>
      </c>
      <c r="R3064" t="s">
        <v>8354</v>
      </c>
      <c r="S3064" s="14">
        <f t="shared" si="192"/>
        <v>42248.535787037035</v>
      </c>
      <c r="T3064" s="14">
        <f t="shared" si="19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10">
        <f t="shared" si="190"/>
        <v>20</v>
      </c>
      <c r="P3065">
        <f t="shared" si="191"/>
        <v>25.52</v>
      </c>
      <c r="Q3065" t="s">
        <v>8314</v>
      </c>
      <c r="R3065" t="s">
        <v>8354</v>
      </c>
      <c r="S3065" s="14">
        <f t="shared" si="192"/>
        <v>42630.922893518517</v>
      </c>
      <c r="T3065" s="14">
        <f t="shared" si="19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10">
        <f t="shared" si="190"/>
        <v>11</v>
      </c>
      <c r="P3066">
        <f t="shared" si="191"/>
        <v>117.65</v>
      </c>
      <c r="Q3066" t="s">
        <v>8314</v>
      </c>
      <c r="R3066" t="s">
        <v>8354</v>
      </c>
      <c r="S3066" s="14">
        <f t="shared" si="192"/>
        <v>42299.130162037036</v>
      </c>
      <c r="T3066" s="14">
        <f t="shared" si="19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10">
        <f t="shared" si="190"/>
        <v>0</v>
      </c>
      <c r="P3067">
        <f t="shared" si="191"/>
        <v>5</v>
      </c>
      <c r="Q3067" t="s">
        <v>8314</v>
      </c>
      <c r="R3067" t="s">
        <v>8354</v>
      </c>
      <c r="S3067" s="14">
        <f t="shared" si="192"/>
        <v>41825.055231481485</v>
      </c>
      <c r="T3067" s="14">
        <f t="shared" si="19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10">
        <f t="shared" si="190"/>
        <v>12</v>
      </c>
      <c r="P3068">
        <f t="shared" si="191"/>
        <v>2796.67</v>
      </c>
      <c r="Q3068" t="s">
        <v>8314</v>
      </c>
      <c r="R3068" t="s">
        <v>8354</v>
      </c>
      <c r="S3068" s="14">
        <f t="shared" si="192"/>
        <v>42531.228437500002</v>
      </c>
      <c r="T3068" s="14">
        <f t="shared" si="19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10">
        <f t="shared" si="190"/>
        <v>3</v>
      </c>
      <c r="P3069">
        <f t="shared" si="191"/>
        <v>200</v>
      </c>
      <c r="Q3069" t="s">
        <v>8314</v>
      </c>
      <c r="R3069" t="s">
        <v>8354</v>
      </c>
      <c r="S3069" s="14">
        <f t="shared" si="192"/>
        <v>42226.938414351855</v>
      </c>
      <c r="T3069" s="14">
        <f t="shared" si="19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10">
        <f t="shared" si="190"/>
        <v>0</v>
      </c>
      <c r="P3070">
        <f t="shared" si="191"/>
        <v>87.5</v>
      </c>
      <c r="Q3070" t="s">
        <v>8314</v>
      </c>
      <c r="R3070" t="s">
        <v>8354</v>
      </c>
      <c r="S3070" s="14">
        <f t="shared" si="192"/>
        <v>42263.691574074073</v>
      </c>
      <c r="T3070" s="14">
        <f t="shared" si="19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10">
        <f t="shared" si="190"/>
        <v>14</v>
      </c>
      <c r="P3071">
        <f t="shared" si="191"/>
        <v>20.14</v>
      </c>
      <c r="Q3071" t="s">
        <v>8314</v>
      </c>
      <c r="R3071" t="s">
        <v>8354</v>
      </c>
      <c r="S3071" s="14">
        <f t="shared" si="192"/>
        <v>41957.833726851852</v>
      </c>
      <c r="T3071" s="14">
        <f t="shared" si="19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10">
        <f t="shared" si="190"/>
        <v>3</v>
      </c>
      <c r="P3072">
        <f t="shared" si="191"/>
        <v>20.88</v>
      </c>
      <c r="Q3072" t="s">
        <v>8314</v>
      </c>
      <c r="R3072" t="s">
        <v>8354</v>
      </c>
      <c r="S3072" s="14">
        <f t="shared" si="192"/>
        <v>42690.733437499999</v>
      </c>
      <c r="T3072" s="14">
        <f t="shared" si="19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10">
        <f t="shared" si="190"/>
        <v>60</v>
      </c>
      <c r="P3073">
        <f t="shared" si="191"/>
        <v>61.31</v>
      </c>
      <c r="Q3073" t="s">
        <v>8314</v>
      </c>
      <c r="R3073" t="s">
        <v>8354</v>
      </c>
      <c r="S3073" s="14">
        <f t="shared" si="192"/>
        <v>42097.732418981483</v>
      </c>
      <c r="T3073" s="14">
        <f t="shared" si="19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10">
        <f t="shared" si="190"/>
        <v>0</v>
      </c>
      <c r="P3074">
        <f t="shared" si="191"/>
        <v>1</v>
      </c>
      <c r="Q3074" t="s">
        <v>8314</v>
      </c>
      <c r="R3074" t="s">
        <v>8354</v>
      </c>
      <c r="S3074" s="14">
        <f t="shared" si="192"/>
        <v>42658.690532407403</v>
      </c>
      <c r="T3074" s="14">
        <f t="shared" si="19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10">
        <f t="shared" ref="O3075:O3138" si="195">ROUND(E3075/D3075*100,0)</f>
        <v>0</v>
      </c>
      <c r="P3075">
        <f t="shared" ref="P3075:P3138" si="196">IFERROR(ROUND(E3075/L3075,2),0)</f>
        <v>92.14</v>
      </c>
      <c r="Q3075" t="s">
        <v>8314</v>
      </c>
      <c r="R3075" t="s">
        <v>8354</v>
      </c>
      <c r="S3075" s="14">
        <f t="shared" ref="S3075:S3138" si="197">(((J3075/60)/60)/24)+DATE(1970,1,1)</f>
        <v>42111.684027777781</v>
      </c>
      <c r="T3075" s="14">
        <f t="shared" ref="T3075:T3138" si="198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10">
        <f t="shared" si="195"/>
        <v>0</v>
      </c>
      <c r="P3076">
        <f t="shared" si="196"/>
        <v>7.33</v>
      </c>
      <c r="Q3076" t="s">
        <v>8314</v>
      </c>
      <c r="R3076" t="s">
        <v>8354</v>
      </c>
      <c r="S3076" s="14">
        <f t="shared" si="197"/>
        <v>42409.571284722217</v>
      </c>
      <c r="T3076" s="14">
        <f t="shared" si="198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10">
        <f t="shared" si="195"/>
        <v>9</v>
      </c>
      <c r="P3077">
        <f t="shared" si="196"/>
        <v>64.8</v>
      </c>
      <c r="Q3077" t="s">
        <v>8314</v>
      </c>
      <c r="R3077" t="s">
        <v>8354</v>
      </c>
      <c r="S3077" s="14">
        <f t="shared" si="197"/>
        <v>42551.102314814809</v>
      </c>
      <c r="T3077" s="14">
        <f t="shared" si="198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10">
        <f t="shared" si="195"/>
        <v>15</v>
      </c>
      <c r="P3078">
        <f t="shared" si="196"/>
        <v>30.12</v>
      </c>
      <c r="Q3078" t="s">
        <v>8314</v>
      </c>
      <c r="R3078" t="s">
        <v>8354</v>
      </c>
      <c r="S3078" s="14">
        <f t="shared" si="197"/>
        <v>42226.651886574073</v>
      </c>
      <c r="T3078" s="14">
        <f t="shared" si="198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10">
        <f t="shared" si="195"/>
        <v>0</v>
      </c>
      <c r="P3079">
        <f t="shared" si="196"/>
        <v>52.5</v>
      </c>
      <c r="Q3079" t="s">
        <v>8314</v>
      </c>
      <c r="R3079" t="s">
        <v>8354</v>
      </c>
      <c r="S3079" s="14">
        <f t="shared" si="197"/>
        <v>42766.956921296296</v>
      </c>
      <c r="T3079" s="14">
        <f t="shared" si="198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10">
        <f t="shared" si="195"/>
        <v>0</v>
      </c>
      <c r="P3080">
        <f t="shared" si="196"/>
        <v>23.67</v>
      </c>
      <c r="Q3080" t="s">
        <v>8314</v>
      </c>
      <c r="R3080" t="s">
        <v>8354</v>
      </c>
      <c r="S3080" s="14">
        <f t="shared" si="197"/>
        <v>42031.138831018514</v>
      </c>
      <c r="T3080" s="14">
        <f t="shared" si="198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10">
        <f t="shared" si="195"/>
        <v>1</v>
      </c>
      <c r="P3081">
        <f t="shared" si="196"/>
        <v>415.78</v>
      </c>
      <c r="Q3081" t="s">
        <v>8314</v>
      </c>
      <c r="R3081" t="s">
        <v>8354</v>
      </c>
      <c r="S3081" s="14">
        <f t="shared" si="197"/>
        <v>42055.713368055556</v>
      </c>
      <c r="T3081" s="14">
        <f t="shared" si="198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10">
        <f t="shared" si="195"/>
        <v>0</v>
      </c>
      <c r="P3082">
        <f t="shared" si="196"/>
        <v>53.71</v>
      </c>
      <c r="Q3082" t="s">
        <v>8314</v>
      </c>
      <c r="R3082" t="s">
        <v>8354</v>
      </c>
      <c r="S3082" s="14">
        <f t="shared" si="197"/>
        <v>41940.028287037036</v>
      </c>
      <c r="T3082" s="14">
        <f t="shared" si="198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10">
        <f t="shared" si="195"/>
        <v>0</v>
      </c>
      <c r="P3083">
        <f t="shared" si="196"/>
        <v>420.6</v>
      </c>
      <c r="Q3083" t="s">
        <v>8314</v>
      </c>
      <c r="R3083" t="s">
        <v>8354</v>
      </c>
      <c r="S3083" s="14">
        <f t="shared" si="197"/>
        <v>42237.181608796294</v>
      </c>
      <c r="T3083" s="14">
        <f t="shared" si="198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10">
        <f t="shared" si="195"/>
        <v>0</v>
      </c>
      <c r="P3084">
        <f>IFERROR(ROUND(E3084/L3084,2), 0)</f>
        <v>0</v>
      </c>
      <c r="Q3084" t="s">
        <v>8314</v>
      </c>
      <c r="R3084" t="s">
        <v>8354</v>
      </c>
      <c r="S3084" s="14">
        <f t="shared" si="197"/>
        <v>42293.922986111109</v>
      </c>
      <c r="T3084" s="14">
        <f t="shared" si="198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10">
        <f t="shared" si="195"/>
        <v>0</v>
      </c>
      <c r="P3085">
        <f t="shared" si="196"/>
        <v>18.670000000000002</v>
      </c>
      <c r="Q3085" t="s">
        <v>8314</v>
      </c>
      <c r="R3085" t="s">
        <v>8354</v>
      </c>
      <c r="S3085" s="14">
        <f t="shared" si="197"/>
        <v>41853.563402777778</v>
      </c>
      <c r="T3085" s="14">
        <f t="shared" si="198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10">
        <f t="shared" si="195"/>
        <v>12</v>
      </c>
      <c r="P3086">
        <f t="shared" si="196"/>
        <v>78.33</v>
      </c>
      <c r="Q3086" t="s">
        <v>8314</v>
      </c>
      <c r="R3086" t="s">
        <v>8354</v>
      </c>
      <c r="S3086" s="14">
        <f t="shared" si="197"/>
        <v>42100.723738425921</v>
      </c>
      <c r="T3086" s="14">
        <f t="shared" si="198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10">
        <f t="shared" si="195"/>
        <v>2</v>
      </c>
      <c r="P3087">
        <f t="shared" si="196"/>
        <v>67.78</v>
      </c>
      <c r="Q3087" t="s">
        <v>8314</v>
      </c>
      <c r="R3087" t="s">
        <v>8354</v>
      </c>
      <c r="S3087" s="14">
        <f t="shared" si="197"/>
        <v>42246.883784722217</v>
      </c>
      <c r="T3087" s="14">
        <f t="shared" si="198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10">
        <f t="shared" si="195"/>
        <v>0</v>
      </c>
      <c r="P3088">
        <f t="shared" si="196"/>
        <v>16.670000000000002</v>
      </c>
      <c r="Q3088" t="s">
        <v>8314</v>
      </c>
      <c r="R3088" t="s">
        <v>8354</v>
      </c>
      <c r="S3088" s="14">
        <f t="shared" si="197"/>
        <v>42173.67082175926</v>
      </c>
      <c r="T3088" s="14">
        <f t="shared" si="198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10">
        <f t="shared" si="195"/>
        <v>1</v>
      </c>
      <c r="P3089">
        <f t="shared" si="196"/>
        <v>62.5</v>
      </c>
      <c r="Q3089" t="s">
        <v>8314</v>
      </c>
      <c r="R3089" t="s">
        <v>8354</v>
      </c>
      <c r="S3089" s="14">
        <f t="shared" si="197"/>
        <v>42665.150347222225</v>
      </c>
      <c r="T3089" s="14">
        <f t="shared" si="198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10">
        <f t="shared" si="195"/>
        <v>0</v>
      </c>
      <c r="P3090">
        <f t="shared" si="196"/>
        <v>42</v>
      </c>
      <c r="Q3090" t="s">
        <v>8314</v>
      </c>
      <c r="R3090" t="s">
        <v>8354</v>
      </c>
      <c r="S3090" s="14">
        <f t="shared" si="197"/>
        <v>41981.57230324074</v>
      </c>
      <c r="T3090" s="14">
        <f t="shared" si="198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10">
        <f t="shared" si="195"/>
        <v>23</v>
      </c>
      <c r="P3091">
        <f t="shared" si="196"/>
        <v>130.09</v>
      </c>
      <c r="Q3091" t="s">
        <v>8314</v>
      </c>
      <c r="R3091" t="s">
        <v>8354</v>
      </c>
      <c r="S3091" s="14">
        <f t="shared" si="197"/>
        <v>42528.542627314819</v>
      </c>
      <c r="T3091" s="14">
        <f t="shared" si="198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10">
        <f t="shared" si="195"/>
        <v>5</v>
      </c>
      <c r="P3092">
        <f t="shared" si="196"/>
        <v>1270.22</v>
      </c>
      <c r="Q3092" t="s">
        <v>8314</v>
      </c>
      <c r="R3092" t="s">
        <v>8354</v>
      </c>
      <c r="S3092" s="14">
        <f t="shared" si="197"/>
        <v>42065.818807870368</v>
      </c>
      <c r="T3092" s="14">
        <f t="shared" si="198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10">
        <f t="shared" si="195"/>
        <v>16</v>
      </c>
      <c r="P3093">
        <f t="shared" si="196"/>
        <v>88.44</v>
      </c>
      <c r="Q3093" t="s">
        <v>8314</v>
      </c>
      <c r="R3093" t="s">
        <v>8354</v>
      </c>
      <c r="S3093" s="14">
        <f t="shared" si="197"/>
        <v>42566.948414351849</v>
      </c>
      <c r="T3093" s="14">
        <f t="shared" si="198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10">
        <f t="shared" si="195"/>
        <v>1</v>
      </c>
      <c r="P3094">
        <f t="shared" si="196"/>
        <v>56.34</v>
      </c>
      <c r="Q3094" t="s">
        <v>8314</v>
      </c>
      <c r="R3094" t="s">
        <v>8354</v>
      </c>
      <c r="S3094" s="14">
        <f t="shared" si="197"/>
        <v>42255.619351851856</v>
      </c>
      <c r="T3094" s="14">
        <f t="shared" si="198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10">
        <f t="shared" si="195"/>
        <v>23</v>
      </c>
      <c r="P3095">
        <f t="shared" si="196"/>
        <v>53.53</v>
      </c>
      <c r="Q3095" t="s">
        <v>8314</v>
      </c>
      <c r="R3095" t="s">
        <v>8354</v>
      </c>
      <c r="S3095" s="14">
        <f t="shared" si="197"/>
        <v>41760.909039351849</v>
      </c>
      <c r="T3095" s="14">
        <f t="shared" si="198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10">
        <f t="shared" si="195"/>
        <v>0</v>
      </c>
      <c r="P3096">
        <f t="shared" si="196"/>
        <v>25</v>
      </c>
      <c r="Q3096" t="s">
        <v>8314</v>
      </c>
      <c r="R3096" t="s">
        <v>8354</v>
      </c>
      <c r="S3096" s="14">
        <f t="shared" si="197"/>
        <v>42207.795787037037</v>
      </c>
      <c r="T3096" s="14">
        <f t="shared" si="198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10">
        <f t="shared" si="195"/>
        <v>0</v>
      </c>
      <c r="P3097">
        <f t="shared" si="196"/>
        <v>50</v>
      </c>
      <c r="Q3097" t="s">
        <v>8314</v>
      </c>
      <c r="R3097" t="s">
        <v>8354</v>
      </c>
      <c r="S3097" s="14">
        <f t="shared" si="197"/>
        <v>42523.025231481486</v>
      </c>
      <c r="T3097" s="14">
        <f t="shared" si="198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10">
        <f t="shared" si="195"/>
        <v>4</v>
      </c>
      <c r="P3098">
        <f t="shared" si="196"/>
        <v>56.79</v>
      </c>
      <c r="Q3098" t="s">
        <v>8314</v>
      </c>
      <c r="R3098" t="s">
        <v>8354</v>
      </c>
      <c r="S3098" s="14">
        <f t="shared" si="197"/>
        <v>42114.825532407413</v>
      </c>
      <c r="T3098" s="14">
        <f t="shared" si="198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10">
        <f t="shared" si="195"/>
        <v>17</v>
      </c>
      <c r="P3099">
        <f t="shared" si="196"/>
        <v>40.83</v>
      </c>
      <c r="Q3099" t="s">
        <v>8314</v>
      </c>
      <c r="R3099" t="s">
        <v>8354</v>
      </c>
      <c r="S3099" s="14">
        <f t="shared" si="197"/>
        <v>42629.503483796296</v>
      </c>
      <c r="T3099" s="14">
        <f t="shared" si="198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10">
        <f t="shared" si="195"/>
        <v>4</v>
      </c>
      <c r="P3100">
        <f t="shared" si="196"/>
        <v>65.11</v>
      </c>
      <c r="Q3100" t="s">
        <v>8314</v>
      </c>
      <c r="R3100" t="s">
        <v>8354</v>
      </c>
      <c r="S3100" s="14">
        <f t="shared" si="197"/>
        <v>42359.792233796295</v>
      </c>
      <c r="T3100" s="14">
        <f t="shared" si="198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10">
        <f t="shared" si="195"/>
        <v>14</v>
      </c>
      <c r="P3101">
        <f t="shared" si="196"/>
        <v>55.6</v>
      </c>
      <c r="Q3101" t="s">
        <v>8314</v>
      </c>
      <c r="R3101" t="s">
        <v>8354</v>
      </c>
      <c r="S3101" s="14">
        <f t="shared" si="197"/>
        <v>42382.189710648148</v>
      </c>
      <c r="T3101" s="14">
        <f t="shared" si="198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10">
        <f t="shared" si="195"/>
        <v>15</v>
      </c>
      <c r="P3102">
        <f t="shared" si="196"/>
        <v>140.54</v>
      </c>
      <c r="Q3102" t="s">
        <v>8314</v>
      </c>
      <c r="R3102" t="s">
        <v>8354</v>
      </c>
      <c r="S3102" s="14">
        <f t="shared" si="197"/>
        <v>41902.622395833336</v>
      </c>
      <c r="T3102" s="14">
        <f t="shared" si="198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10">
        <f t="shared" si="195"/>
        <v>12</v>
      </c>
      <c r="P3103">
        <f t="shared" si="196"/>
        <v>25</v>
      </c>
      <c r="Q3103" t="s">
        <v>8314</v>
      </c>
      <c r="R3103" t="s">
        <v>8354</v>
      </c>
      <c r="S3103" s="14">
        <f t="shared" si="197"/>
        <v>42171.383530092593</v>
      </c>
      <c r="T3103" s="14">
        <f t="shared" si="198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10">
        <f t="shared" si="195"/>
        <v>39</v>
      </c>
      <c r="P3104">
        <f t="shared" si="196"/>
        <v>69.53</v>
      </c>
      <c r="Q3104" t="s">
        <v>8314</v>
      </c>
      <c r="R3104" t="s">
        <v>8354</v>
      </c>
      <c r="S3104" s="14">
        <f t="shared" si="197"/>
        <v>42555.340486111112</v>
      </c>
      <c r="T3104" s="14">
        <f t="shared" si="198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10">
        <f t="shared" si="195"/>
        <v>0</v>
      </c>
      <c r="P3105">
        <f t="shared" si="196"/>
        <v>5.5</v>
      </c>
      <c r="Q3105" t="s">
        <v>8314</v>
      </c>
      <c r="R3105" t="s">
        <v>8354</v>
      </c>
      <c r="S3105" s="14">
        <f t="shared" si="197"/>
        <v>42107.156319444446</v>
      </c>
      <c r="T3105" s="14">
        <f t="shared" si="198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10">
        <f t="shared" si="195"/>
        <v>30</v>
      </c>
      <c r="P3106">
        <f t="shared" si="196"/>
        <v>237</v>
      </c>
      <c r="Q3106" t="s">
        <v>8314</v>
      </c>
      <c r="R3106" t="s">
        <v>8354</v>
      </c>
      <c r="S3106" s="14">
        <f t="shared" si="197"/>
        <v>42006.908692129626</v>
      </c>
      <c r="T3106" s="14">
        <f t="shared" si="198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10">
        <f t="shared" si="195"/>
        <v>42</v>
      </c>
      <c r="P3107">
        <f t="shared" si="196"/>
        <v>79.87</v>
      </c>
      <c r="Q3107" t="s">
        <v>8314</v>
      </c>
      <c r="R3107" t="s">
        <v>8354</v>
      </c>
      <c r="S3107" s="14">
        <f t="shared" si="197"/>
        <v>41876.718935185185</v>
      </c>
      <c r="T3107" s="14">
        <f t="shared" si="198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10">
        <f t="shared" si="195"/>
        <v>4</v>
      </c>
      <c r="P3108">
        <f t="shared" si="196"/>
        <v>10.25</v>
      </c>
      <c r="Q3108" t="s">
        <v>8314</v>
      </c>
      <c r="R3108" t="s">
        <v>8354</v>
      </c>
      <c r="S3108" s="14">
        <f t="shared" si="197"/>
        <v>42241.429120370376</v>
      </c>
      <c r="T3108" s="14">
        <f t="shared" si="198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10">
        <f t="shared" si="195"/>
        <v>20</v>
      </c>
      <c r="P3109">
        <f t="shared" si="196"/>
        <v>272.58999999999997</v>
      </c>
      <c r="Q3109" t="s">
        <v>8314</v>
      </c>
      <c r="R3109" t="s">
        <v>8354</v>
      </c>
      <c r="S3109" s="14">
        <f t="shared" si="197"/>
        <v>42128.814247685179</v>
      </c>
      <c r="T3109" s="14">
        <f t="shared" si="198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10">
        <f t="shared" si="195"/>
        <v>0</v>
      </c>
      <c r="P3110">
        <f t="shared" si="196"/>
        <v>13</v>
      </c>
      <c r="Q3110" t="s">
        <v>8314</v>
      </c>
      <c r="R3110" t="s">
        <v>8354</v>
      </c>
      <c r="S3110" s="14">
        <f t="shared" si="197"/>
        <v>42062.680486111116</v>
      </c>
      <c r="T3110" s="14">
        <f t="shared" si="198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10">
        <f t="shared" si="195"/>
        <v>25</v>
      </c>
      <c r="P3111">
        <f t="shared" si="196"/>
        <v>58.18</v>
      </c>
      <c r="Q3111" t="s">
        <v>8314</v>
      </c>
      <c r="R3111" t="s">
        <v>8354</v>
      </c>
      <c r="S3111" s="14">
        <f t="shared" si="197"/>
        <v>41844.125115740739</v>
      </c>
      <c r="T3111" s="14">
        <f t="shared" si="198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10">
        <f t="shared" si="195"/>
        <v>0</v>
      </c>
      <c r="P3112">
        <f t="shared" si="196"/>
        <v>10</v>
      </c>
      <c r="Q3112" t="s">
        <v>8314</v>
      </c>
      <c r="R3112" t="s">
        <v>8354</v>
      </c>
      <c r="S3112" s="14">
        <f t="shared" si="197"/>
        <v>42745.031469907408</v>
      </c>
      <c r="T3112" s="14">
        <f t="shared" si="198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10">
        <f t="shared" si="195"/>
        <v>27</v>
      </c>
      <c r="P3113">
        <f t="shared" si="196"/>
        <v>70.11</v>
      </c>
      <c r="Q3113" t="s">
        <v>8314</v>
      </c>
      <c r="R3113" t="s">
        <v>8354</v>
      </c>
      <c r="S3113" s="14">
        <f t="shared" si="197"/>
        <v>41885.595138888886</v>
      </c>
      <c r="T3113" s="14">
        <f t="shared" si="198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10">
        <f t="shared" si="195"/>
        <v>5</v>
      </c>
      <c r="P3114">
        <f t="shared" si="196"/>
        <v>57.89</v>
      </c>
      <c r="Q3114" t="s">
        <v>8314</v>
      </c>
      <c r="R3114" t="s">
        <v>8354</v>
      </c>
      <c r="S3114" s="14">
        <f t="shared" si="197"/>
        <v>42615.121921296297</v>
      </c>
      <c r="T3114" s="14">
        <f t="shared" si="198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10">
        <f t="shared" si="195"/>
        <v>4</v>
      </c>
      <c r="P3115">
        <f t="shared" si="196"/>
        <v>125.27</v>
      </c>
      <c r="Q3115" t="s">
        <v>8314</v>
      </c>
      <c r="R3115" t="s">
        <v>8354</v>
      </c>
      <c r="S3115" s="14">
        <f t="shared" si="197"/>
        <v>42081.731273148151</v>
      </c>
      <c r="T3115" s="14">
        <f t="shared" si="198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10">
        <f t="shared" si="195"/>
        <v>0</v>
      </c>
      <c r="P3116">
        <f>IFERROR(ROUND(E3116/L3116,2), 0)</f>
        <v>0</v>
      </c>
      <c r="Q3116" t="s">
        <v>8314</v>
      </c>
      <c r="R3116" t="s">
        <v>8354</v>
      </c>
      <c r="S3116" s="14">
        <f t="shared" si="197"/>
        <v>41843.632523148146</v>
      </c>
      <c r="T3116" s="14">
        <f t="shared" si="198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10">
        <f t="shared" si="195"/>
        <v>3</v>
      </c>
      <c r="P3117">
        <f t="shared" si="196"/>
        <v>300</v>
      </c>
      <c r="Q3117" t="s">
        <v>8314</v>
      </c>
      <c r="R3117" t="s">
        <v>8354</v>
      </c>
      <c r="S3117" s="14">
        <f t="shared" si="197"/>
        <v>42496.447071759263</v>
      </c>
      <c r="T3117" s="14">
        <f t="shared" si="198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10">
        <f t="shared" si="195"/>
        <v>57</v>
      </c>
      <c r="P3118">
        <f t="shared" si="196"/>
        <v>43</v>
      </c>
      <c r="Q3118" t="s">
        <v>8314</v>
      </c>
      <c r="R3118" t="s">
        <v>8354</v>
      </c>
      <c r="S3118" s="14">
        <f t="shared" si="197"/>
        <v>42081.515335648146</v>
      </c>
      <c r="T3118" s="14">
        <f t="shared" si="198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10">
        <f t="shared" si="195"/>
        <v>0</v>
      </c>
      <c r="P3119">
        <f t="shared" si="196"/>
        <v>1</v>
      </c>
      <c r="Q3119" t="s">
        <v>8314</v>
      </c>
      <c r="R3119" t="s">
        <v>8354</v>
      </c>
      <c r="S3119" s="14">
        <f t="shared" si="197"/>
        <v>42509.374537037031</v>
      </c>
      <c r="T3119" s="14">
        <f t="shared" si="198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10">
        <f t="shared" si="195"/>
        <v>0</v>
      </c>
      <c r="P3120">
        <f t="shared" si="196"/>
        <v>775</v>
      </c>
      <c r="Q3120" t="s">
        <v>8314</v>
      </c>
      <c r="R3120" t="s">
        <v>8354</v>
      </c>
      <c r="S3120" s="14">
        <f t="shared" si="197"/>
        <v>42534.649571759262</v>
      </c>
      <c r="T3120" s="14">
        <f t="shared" si="198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10">
        <f t="shared" si="195"/>
        <v>0</v>
      </c>
      <c r="P3121">
        <f t="shared" si="196"/>
        <v>5</v>
      </c>
      <c r="Q3121" t="s">
        <v>8314</v>
      </c>
      <c r="R3121" t="s">
        <v>8354</v>
      </c>
      <c r="S3121" s="14">
        <f t="shared" si="197"/>
        <v>42060.04550925926</v>
      </c>
      <c r="T3121" s="14">
        <f t="shared" si="198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10">
        <f t="shared" si="195"/>
        <v>0</v>
      </c>
      <c r="P3122">
        <f t="shared" si="196"/>
        <v>12.8</v>
      </c>
      <c r="Q3122" t="s">
        <v>8314</v>
      </c>
      <c r="R3122" t="s">
        <v>8354</v>
      </c>
      <c r="S3122" s="14">
        <f t="shared" si="197"/>
        <v>42435.942083333335</v>
      </c>
      <c r="T3122" s="14">
        <f t="shared" si="198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10">
        <f t="shared" si="195"/>
        <v>1</v>
      </c>
      <c r="P3123">
        <f t="shared" si="196"/>
        <v>10</v>
      </c>
      <c r="Q3123" t="s">
        <v>8314</v>
      </c>
      <c r="R3123" t="s">
        <v>8354</v>
      </c>
      <c r="S3123" s="14">
        <f t="shared" si="197"/>
        <v>41848.679803240739</v>
      </c>
      <c r="T3123" s="14">
        <f t="shared" si="198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10">
        <f t="shared" si="195"/>
        <v>58</v>
      </c>
      <c r="P3124">
        <f t="shared" si="196"/>
        <v>58</v>
      </c>
      <c r="Q3124" t="s">
        <v>8314</v>
      </c>
      <c r="R3124" t="s">
        <v>8354</v>
      </c>
      <c r="S3124" s="14">
        <f t="shared" si="197"/>
        <v>42678.932083333333</v>
      </c>
      <c r="T3124" s="14">
        <f t="shared" si="198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10">
        <f t="shared" si="195"/>
        <v>68</v>
      </c>
      <c r="P3125">
        <f t="shared" si="196"/>
        <v>244.8</v>
      </c>
      <c r="Q3125" t="s">
        <v>8314</v>
      </c>
      <c r="R3125" t="s">
        <v>8354</v>
      </c>
      <c r="S3125" s="14">
        <f t="shared" si="197"/>
        <v>42530.993032407408</v>
      </c>
      <c r="T3125" s="14">
        <f t="shared" si="198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10">
        <f t="shared" si="195"/>
        <v>0</v>
      </c>
      <c r="P3126">
        <f t="shared" si="196"/>
        <v>6.5</v>
      </c>
      <c r="Q3126" t="s">
        <v>8314</v>
      </c>
      <c r="R3126" t="s">
        <v>8354</v>
      </c>
      <c r="S3126" s="14">
        <f t="shared" si="197"/>
        <v>41977.780104166668</v>
      </c>
      <c r="T3126" s="14">
        <f t="shared" si="198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10">
        <f t="shared" si="195"/>
        <v>0</v>
      </c>
      <c r="P3127">
        <f>IFERROR(ROUND(E3127/L3127,2), 0)</f>
        <v>0</v>
      </c>
      <c r="Q3127" t="s">
        <v>8314</v>
      </c>
      <c r="R3127" t="s">
        <v>8354</v>
      </c>
      <c r="S3127" s="14">
        <f t="shared" si="197"/>
        <v>42346.20685185185</v>
      </c>
      <c r="T3127" s="14">
        <f t="shared" si="198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10">
        <f t="shared" si="195"/>
        <v>4</v>
      </c>
      <c r="P3128">
        <f t="shared" si="196"/>
        <v>61.18</v>
      </c>
      <c r="Q3128" t="s">
        <v>8314</v>
      </c>
      <c r="R3128" t="s">
        <v>8354</v>
      </c>
      <c r="S3128" s="14">
        <f t="shared" si="197"/>
        <v>42427.01807870371</v>
      </c>
      <c r="T3128" s="14">
        <f t="shared" si="198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10">
        <f t="shared" si="195"/>
        <v>0</v>
      </c>
      <c r="P3129">
        <f>IFERROR(ROUND(E3129/L3129,2), 0)</f>
        <v>0</v>
      </c>
      <c r="Q3129" t="s">
        <v>8314</v>
      </c>
      <c r="R3129" t="s">
        <v>8354</v>
      </c>
      <c r="S3129" s="14">
        <f t="shared" si="197"/>
        <v>42034.856817129628</v>
      </c>
      <c r="T3129" s="14">
        <f t="shared" si="198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10">
        <f t="shared" si="195"/>
        <v>109</v>
      </c>
      <c r="P3130">
        <f t="shared" si="196"/>
        <v>139.24</v>
      </c>
      <c r="Q3130" t="s">
        <v>8314</v>
      </c>
      <c r="R3130" t="s">
        <v>8315</v>
      </c>
      <c r="S3130" s="14">
        <f t="shared" si="197"/>
        <v>42780.825706018513</v>
      </c>
      <c r="T3130" s="14">
        <f t="shared" si="198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10">
        <f t="shared" si="195"/>
        <v>1</v>
      </c>
      <c r="P3131">
        <f t="shared" si="196"/>
        <v>10</v>
      </c>
      <c r="Q3131" t="s">
        <v>8314</v>
      </c>
      <c r="R3131" t="s">
        <v>8315</v>
      </c>
      <c r="S3131" s="14">
        <f t="shared" si="197"/>
        <v>42803.842812499999</v>
      </c>
      <c r="T3131" s="14">
        <f t="shared" si="198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10">
        <f t="shared" si="195"/>
        <v>4</v>
      </c>
      <c r="P3132">
        <f t="shared" si="196"/>
        <v>93.75</v>
      </c>
      <c r="Q3132" t="s">
        <v>8314</v>
      </c>
      <c r="R3132" t="s">
        <v>8315</v>
      </c>
      <c r="S3132" s="14">
        <f t="shared" si="197"/>
        <v>42808.640231481477</v>
      </c>
      <c r="T3132" s="14">
        <f t="shared" si="198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10">
        <f t="shared" si="195"/>
        <v>16</v>
      </c>
      <c r="P3133">
        <f t="shared" si="196"/>
        <v>53.75</v>
      </c>
      <c r="Q3133" t="s">
        <v>8314</v>
      </c>
      <c r="R3133" t="s">
        <v>8315</v>
      </c>
      <c r="S3133" s="14">
        <f t="shared" si="197"/>
        <v>42803.579224537039</v>
      </c>
      <c r="T3133" s="14">
        <f t="shared" si="198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10">
        <f t="shared" si="195"/>
        <v>0</v>
      </c>
      <c r="P3134">
        <f t="shared" si="196"/>
        <v>10</v>
      </c>
      <c r="Q3134" t="s">
        <v>8314</v>
      </c>
      <c r="R3134" t="s">
        <v>8315</v>
      </c>
      <c r="S3134" s="14">
        <f t="shared" si="197"/>
        <v>42786.350231481483</v>
      </c>
      <c r="T3134" s="14">
        <f t="shared" si="198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0">
        <f t="shared" si="195"/>
        <v>108</v>
      </c>
      <c r="P3135">
        <f t="shared" si="196"/>
        <v>33.75</v>
      </c>
      <c r="Q3135" t="s">
        <v>8314</v>
      </c>
      <c r="R3135" t="s">
        <v>8315</v>
      </c>
      <c r="S3135" s="14">
        <f t="shared" si="197"/>
        <v>42788.565208333333</v>
      </c>
      <c r="T3135" s="14">
        <f t="shared" si="198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10">
        <f t="shared" si="195"/>
        <v>23</v>
      </c>
      <c r="P3136">
        <f t="shared" si="196"/>
        <v>18.75</v>
      </c>
      <c r="Q3136" t="s">
        <v>8314</v>
      </c>
      <c r="R3136" t="s">
        <v>8315</v>
      </c>
      <c r="S3136" s="14">
        <f t="shared" si="197"/>
        <v>42800.720127314817</v>
      </c>
      <c r="T3136" s="14">
        <f t="shared" si="198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10">
        <f t="shared" si="195"/>
        <v>21</v>
      </c>
      <c r="P3137">
        <f t="shared" si="196"/>
        <v>23.14</v>
      </c>
      <c r="Q3137" t="s">
        <v>8314</v>
      </c>
      <c r="R3137" t="s">
        <v>8315</v>
      </c>
      <c r="S3137" s="14">
        <f t="shared" si="197"/>
        <v>42807.151863425926</v>
      </c>
      <c r="T3137" s="14">
        <f t="shared" si="198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10">
        <f t="shared" si="195"/>
        <v>128</v>
      </c>
      <c r="P3138">
        <f t="shared" si="196"/>
        <v>29.05</v>
      </c>
      <c r="Q3138" t="s">
        <v>8314</v>
      </c>
      <c r="R3138" t="s">
        <v>8315</v>
      </c>
      <c r="S3138" s="14">
        <f t="shared" si="197"/>
        <v>42789.462430555555</v>
      </c>
      <c r="T3138" s="14">
        <f t="shared" si="198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10">
        <f t="shared" ref="O3139:O3202" si="199">ROUND(E3139/D3139*100,0)</f>
        <v>3</v>
      </c>
      <c r="P3139">
        <f t="shared" ref="P3139:P3202" si="200">IFERROR(ROUND(E3139/L3139,2),0)</f>
        <v>50</v>
      </c>
      <c r="Q3139" t="s">
        <v>8314</v>
      </c>
      <c r="R3139" t="s">
        <v>8315</v>
      </c>
      <c r="S3139" s="14">
        <f t="shared" ref="S3139:S3202" si="201">(((J3139/60)/60)/24)+DATE(1970,1,1)</f>
        <v>42807.885057870371</v>
      </c>
      <c r="T3139" s="14">
        <f t="shared" ref="T3139:T3202" si="202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10">
        <f t="shared" si="199"/>
        <v>0</v>
      </c>
      <c r="P3140">
        <f>IFERROR(ROUND(E3140/L3140,2), 0)</f>
        <v>0</v>
      </c>
      <c r="Q3140" t="s">
        <v>8314</v>
      </c>
      <c r="R3140" t="s">
        <v>8315</v>
      </c>
      <c r="S3140" s="14">
        <f t="shared" si="201"/>
        <v>42809.645914351851</v>
      </c>
      <c r="T3140" s="14">
        <f t="shared" si="202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10">
        <f t="shared" si="199"/>
        <v>5</v>
      </c>
      <c r="P3141">
        <f t="shared" si="200"/>
        <v>450</v>
      </c>
      <c r="Q3141" t="s">
        <v>8314</v>
      </c>
      <c r="R3141" t="s">
        <v>8315</v>
      </c>
      <c r="S3141" s="14">
        <f t="shared" si="201"/>
        <v>42785.270370370374</v>
      </c>
      <c r="T3141" s="14">
        <f t="shared" si="202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10">
        <f t="shared" si="199"/>
        <v>1</v>
      </c>
      <c r="P3142">
        <f t="shared" si="200"/>
        <v>24</v>
      </c>
      <c r="Q3142" t="s">
        <v>8314</v>
      </c>
      <c r="R3142" t="s">
        <v>8315</v>
      </c>
      <c r="S3142" s="14">
        <f t="shared" si="201"/>
        <v>42802.718784722223</v>
      </c>
      <c r="T3142" s="14">
        <f t="shared" si="202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10">
        <f t="shared" si="199"/>
        <v>52</v>
      </c>
      <c r="P3143">
        <f t="shared" si="200"/>
        <v>32.25</v>
      </c>
      <c r="Q3143" t="s">
        <v>8314</v>
      </c>
      <c r="R3143" t="s">
        <v>8315</v>
      </c>
      <c r="S3143" s="14">
        <f t="shared" si="201"/>
        <v>42800.753333333334</v>
      </c>
      <c r="T3143" s="14">
        <f t="shared" si="202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10">
        <f t="shared" si="199"/>
        <v>2</v>
      </c>
      <c r="P3144">
        <f t="shared" si="200"/>
        <v>15</v>
      </c>
      <c r="Q3144" t="s">
        <v>8314</v>
      </c>
      <c r="R3144" t="s">
        <v>8315</v>
      </c>
      <c r="S3144" s="14">
        <f t="shared" si="201"/>
        <v>42783.513182870374</v>
      </c>
      <c r="T3144" s="14">
        <f t="shared" si="202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10">
        <f t="shared" si="199"/>
        <v>0</v>
      </c>
      <c r="P3145">
        <f>IFERROR(ROUND(E3145/L3145,2), 0)</f>
        <v>0</v>
      </c>
      <c r="Q3145" t="s">
        <v>8314</v>
      </c>
      <c r="R3145" t="s">
        <v>8315</v>
      </c>
      <c r="S3145" s="14">
        <f t="shared" si="201"/>
        <v>42808.358287037037</v>
      </c>
      <c r="T3145" s="14">
        <f t="shared" si="202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10">
        <f t="shared" si="199"/>
        <v>75</v>
      </c>
      <c r="P3146">
        <f t="shared" si="200"/>
        <v>251.33</v>
      </c>
      <c r="Q3146" t="s">
        <v>8314</v>
      </c>
      <c r="R3146" t="s">
        <v>8315</v>
      </c>
      <c r="S3146" s="14">
        <f t="shared" si="201"/>
        <v>42796.538275462968</v>
      </c>
      <c r="T3146" s="14">
        <f t="shared" si="202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10">
        <f t="shared" si="199"/>
        <v>0</v>
      </c>
      <c r="P3147">
        <f>IFERROR(ROUND(E3147/L3147,2), 0)</f>
        <v>0</v>
      </c>
      <c r="Q3147" t="s">
        <v>8314</v>
      </c>
      <c r="R3147" t="s">
        <v>8315</v>
      </c>
      <c r="S3147" s="14">
        <f t="shared" si="201"/>
        <v>42762.040902777779</v>
      </c>
      <c r="T3147" s="14">
        <f t="shared" si="202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10">
        <f t="shared" si="199"/>
        <v>11</v>
      </c>
      <c r="P3148">
        <f t="shared" si="200"/>
        <v>437.5</v>
      </c>
      <c r="Q3148" t="s">
        <v>8314</v>
      </c>
      <c r="R3148" t="s">
        <v>8315</v>
      </c>
      <c r="S3148" s="14">
        <f t="shared" si="201"/>
        <v>42796.682476851856</v>
      </c>
      <c r="T3148" s="14">
        <f t="shared" si="202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10">
        <f t="shared" si="199"/>
        <v>118</v>
      </c>
      <c r="P3149">
        <f t="shared" si="200"/>
        <v>110.35</v>
      </c>
      <c r="Q3149" t="s">
        <v>8314</v>
      </c>
      <c r="R3149" t="s">
        <v>8315</v>
      </c>
      <c r="S3149" s="14">
        <f t="shared" si="201"/>
        <v>41909.969386574077</v>
      </c>
      <c r="T3149" s="14">
        <f t="shared" si="202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10">
        <f t="shared" si="199"/>
        <v>131</v>
      </c>
      <c r="P3150">
        <f t="shared" si="200"/>
        <v>41.42</v>
      </c>
      <c r="Q3150" t="s">
        <v>8314</v>
      </c>
      <c r="R3150" t="s">
        <v>8315</v>
      </c>
      <c r="S3150" s="14">
        <f t="shared" si="201"/>
        <v>41891.665324074071</v>
      </c>
      <c r="T3150" s="14">
        <f t="shared" si="202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10">
        <f t="shared" si="199"/>
        <v>104</v>
      </c>
      <c r="P3151">
        <f t="shared" si="200"/>
        <v>52</v>
      </c>
      <c r="Q3151" t="s">
        <v>8314</v>
      </c>
      <c r="R3151" t="s">
        <v>8315</v>
      </c>
      <c r="S3151" s="14">
        <f t="shared" si="201"/>
        <v>41226.017361111109</v>
      </c>
      <c r="T3151" s="14">
        <f t="shared" si="202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10">
        <f t="shared" si="199"/>
        <v>101</v>
      </c>
      <c r="P3152">
        <f t="shared" si="200"/>
        <v>33.99</v>
      </c>
      <c r="Q3152" t="s">
        <v>8314</v>
      </c>
      <c r="R3152" t="s">
        <v>8315</v>
      </c>
      <c r="S3152" s="14">
        <f t="shared" si="201"/>
        <v>40478.263923611114</v>
      </c>
      <c r="T3152" s="14">
        <f t="shared" si="202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10">
        <f t="shared" si="199"/>
        <v>100</v>
      </c>
      <c r="P3153">
        <f t="shared" si="200"/>
        <v>103.35</v>
      </c>
      <c r="Q3153" t="s">
        <v>8314</v>
      </c>
      <c r="R3153" t="s">
        <v>8315</v>
      </c>
      <c r="S3153" s="14">
        <f t="shared" si="201"/>
        <v>41862.83997685185</v>
      </c>
      <c r="T3153" s="14">
        <f t="shared" si="202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0">
        <f t="shared" si="199"/>
        <v>106</v>
      </c>
      <c r="P3154">
        <f t="shared" si="200"/>
        <v>34.79</v>
      </c>
      <c r="Q3154" t="s">
        <v>8314</v>
      </c>
      <c r="R3154" t="s">
        <v>8315</v>
      </c>
      <c r="S3154" s="14">
        <f t="shared" si="201"/>
        <v>41550.867673611108</v>
      </c>
      <c r="T3154" s="14">
        <f t="shared" si="202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10">
        <f t="shared" si="199"/>
        <v>336</v>
      </c>
      <c r="P3155">
        <f t="shared" si="200"/>
        <v>41.77</v>
      </c>
      <c r="Q3155" t="s">
        <v>8314</v>
      </c>
      <c r="R3155" t="s">
        <v>8315</v>
      </c>
      <c r="S3155" s="14">
        <f t="shared" si="201"/>
        <v>40633.154363425929</v>
      </c>
      <c r="T3155" s="14">
        <f t="shared" si="202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10">
        <f t="shared" si="199"/>
        <v>113</v>
      </c>
      <c r="P3156">
        <f t="shared" si="200"/>
        <v>64.27</v>
      </c>
      <c r="Q3156" t="s">
        <v>8314</v>
      </c>
      <c r="R3156" t="s">
        <v>8315</v>
      </c>
      <c r="S3156" s="14">
        <f t="shared" si="201"/>
        <v>40970.875671296293</v>
      </c>
      <c r="T3156" s="14">
        <f t="shared" si="202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10">
        <f t="shared" si="199"/>
        <v>189</v>
      </c>
      <c r="P3157">
        <f t="shared" si="200"/>
        <v>31.21</v>
      </c>
      <c r="Q3157" t="s">
        <v>8314</v>
      </c>
      <c r="R3157" t="s">
        <v>8315</v>
      </c>
      <c r="S3157" s="14">
        <f t="shared" si="201"/>
        <v>41233.499131944445</v>
      </c>
      <c r="T3157" s="14">
        <f t="shared" si="202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10">
        <f t="shared" si="199"/>
        <v>102</v>
      </c>
      <c r="P3158">
        <f t="shared" si="200"/>
        <v>62.92</v>
      </c>
      <c r="Q3158" t="s">
        <v>8314</v>
      </c>
      <c r="R3158" t="s">
        <v>8315</v>
      </c>
      <c r="S3158" s="14">
        <f t="shared" si="201"/>
        <v>41026.953055555554</v>
      </c>
      <c r="T3158" s="14">
        <f t="shared" si="202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10">
        <f t="shared" si="199"/>
        <v>101</v>
      </c>
      <c r="P3159">
        <f t="shared" si="200"/>
        <v>98.54</v>
      </c>
      <c r="Q3159" t="s">
        <v>8314</v>
      </c>
      <c r="R3159" t="s">
        <v>8315</v>
      </c>
      <c r="S3159" s="14">
        <f t="shared" si="201"/>
        <v>41829.788252314815</v>
      </c>
      <c r="T3159" s="14">
        <f t="shared" si="202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10">
        <f t="shared" si="199"/>
        <v>114</v>
      </c>
      <c r="P3160">
        <f t="shared" si="200"/>
        <v>82.61</v>
      </c>
      <c r="Q3160" t="s">
        <v>8314</v>
      </c>
      <c r="R3160" t="s">
        <v>8315</v>
      </c>
      <c r="S3160" s="14">
        <f t="shared" si="201"/>
        <v>41447.839722222219</v>
      </c>
      <c r="T3160" s="14">
        <f t="shared" si="202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10">
        <f t="shared" si="199"/>
        <v>133</v>
      </c>
      <c r="P3161">
        <f t="shared" si="200"/>
        <v>38.5</v>
      </c>
      <c r="Q3161" t="s">
        <v>8314</v>
      </c>
      <c r="R3161" t="s">
        <v>8315</v>
      </c>
      <c r="S3161" s="14">
        <f t="shared" si="201"/>
        <v>40884.066678240742</v>
      </c>
      <c r="T3161" s="14">
        <f t="shared" si="202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10">
        <f t="shared" si="199"/>
        <v>102</v>
      </c>
      <c r="P3162">
        <f t="shared" si="200"/>
        <v>80.16</v>
      </c>
      <c r="Q3162" t="s">
        <v>8314</v>
      </c>
      <c r="R3162" t="s">
        <v>8315</v>
      </c>
      <c r="S3162" s="14">
        <f t="shared" si="201"/>
        <v>41841.26489583333</v>
      </c>
      <c r="T3162" s="14">
        <f t="shared" si="202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0">
        <f t="shared" si="199"/>
        <v>105</v>
      </c>
      <c r="P3163">
        <f t="shared" si="200"/>
        <v>28.41</v>
      </c>
      <c r="Q3163" t="s">
        <v>8314</v>
      </c>
      <c r="R3163" t="s">
        <v>8315</v>
      </c>
      <c r="S3163" s="14">
        <f t="shared" si="201"/>
        <v>41897.536134259259</v>
      </c>
      <c r="T3163" s="14">
        <f t="shared" si="202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10">
        <f t="shared" si="199"/>
        <v>127</v>
      </c>
      <c r="P3164">
        <f t="shared" si="200"/>
        <v>80.73</v>
      </c>
      <c r="Q3164" t="s">
        <v>8314</v>
      </c>
      <c r="R3164" t="s">
        <v>8315</v>
      </c>
      <c r="S3164" s="14">
        <f t="shared" si="201"/>
        <v>41799.685902777775</v>
      </c>
      <c r="T3164" s="14">
        <f t="shared" si="202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10">
        <f t="shared" si="199"/>
        <v>111</v>
      </c>
      <c r="P3165">
        <f t="shared" si="200"/>
        <v>200.69</v>
      </c>
      <c r="Q3165" t="s">
        <v>8314</v>
      </c>
      <c r="R3165" t="s">
        <v>8315</v>
      </c>
      <c r="S3165" s="14">
        <f t="shared" si="201"/>
        <v>41775.753761574073</v>
      </c>
      <c r="T3165" s="14">
        <f t="shared" si="202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0">
        <f t="shared" si="199"/>
        <v>107</v>
      </c>
      <c r="P3166">
        <f t="shared" si="200"/>
        <v>37.590000000000003</v>
      </c>
      <c r="Q3166" t="s">
        <v>8314</v>
      </c>
      <c r="R3166" t="s">
        <v>8315</v>
      </c>
      <c r="S3166" s="14">
        <f t="shared" si="201"/>
        <v>41766.80572916667</v>
      </c>
      <c r="T3166" s="14">
        <f t="shared" si="202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10">
        <f t="shared" si="199"/>
        <v>163</v>
      </c>
      <c r="P3167">
        <f t="shared" si="200"/>
        <v>58.1</v>
      </c>
      <c r="Q3167" t="s">
        <v>8314</v>
      </c>
      <c r="R3167" t="s">
        <v>8315</v>
      </c>
      <c r="S3167" s="14">
        <f t="shared" si="201"/>
        <v>40644.159259259257</v>
      </c>
      <c r="T3167" s="14">
        <f t="shared" si="202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10">
        <f t="shared" si="199"/>
        <v>160</v>
      </c>
      <c r="P3168">
        <f t="shared" si="200"/>
        <v>60.3</v>
      </c>
      <c r="Q3168" t="s">
        <v>8314</v>
      </c>
      <c r="R3168" t="s">
        <v>8315</v>
      </c>
      <c r="S3168" s="14">
        <f t="shared" si="201"/>
        <v>41940.69158564815</v>
      </c>
      <c r="T3168" s="14">
        <f t="shared" si="202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10">
        <f t="shared" si="199"/>
        <v>116</v>
      </c>
      <c r="P3169">
        <f t="shared" si="200"/>
        <v>63.36</v>
      </c>
      <c r="Q3169" t="s">
        <v>8314</v>
      </c>
      <c r="R3169" t="s">
        <v>8315</v>
      </c>
      <c r="S3169" s="14">
        <f t="shared" si="201"/>
        <v>41839.175706018519</v>
      </c>
      <c r="T3169" s="14">
        <f t="shared" si="202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10">
        <f t="shared" si="199"/>
        <v>124</v>
      </c>
      <c r="P3170">
        <f t="shared" si="200"/>
        <v>50.9</v>
      </c>
      <c r="Q3170" t="s">
        <v>8314</v>
      </c>
      <c r="R3170" t="s">
        <v>8315</v>
      </c>
      <c r="S3170" s="14">
        <f t="shared" si="201"/>
        <v>41772.105937500004</v>
      </c>
      <c r="T3170" s="14">
        <f t="shared" si="202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10">
        <f t="shared" si="199"/>
        <v>103</v>
      </c>
      <c r="P3171">
        <f t="shared" si="200"/>
        <v>100.5</v>
      </c>
      <c r="Q3171" t="s">
        <v>8314</v>
      </c>
      <c r="R3171" t="s">
        <v>8315</v>
      </c>
      <c r="S3171" s="14">
        <f t="shared" si="201"/>
        <v>41591.737974537034</v>
      </c>
      <c r="T3171" s="14">
        <f t="shared" si="202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10">
        <f t="shared" si="199"/>
        <v>112</v>
      </c>
      <c r="P3172">
        <f t="shared" si="200"/>
        <v>31.62</v>
      </c>
      <c r="Q3172" t="s">
        <v>8314</v>
      </c>
      <c r="R3172" t="s">
        <v>8315</v>
      </c>
      <c r="S3172" s="14">
        <f t="shared" si="201"/>
        <v>41789.080370370371</v>
      </c>
      <c r="T3172" s="14">
        <f t="shared" si="202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10">
        <f t="shared" si="199"/>
        <v>109</v>
      </c>
      <c r="P3173">
        <f t="shared" si="200"/>
        <v>65.099999999999994</v>
      </c>
      <c r="Q3173" t="s">
        <v>8314</v>
      </c>
      <c r="R3173" t="s">
        <v>8315</v>
      </c>
      <c r="S3173" s="14">
        <f t="shared" si="201"/>
        <v>42466.608310185184</v>
      </c>
      <c r="T3173" s="14">
        <f t="shared" si="202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10">
        <f t="shared" si="199"/>
        <v>115</v>
      </c>
      <c r="P3174">
        <f t="shared" si="200"/>
        <v>79.31</v>
      </c>
      <c r="Q3174" t="s">
        <v>8314</v>
      </c>
      <c r="R3174" t="s">
        <v>8315</v>
      </c>
      <c r="S3174" s="14">
        <f t="shared" si="201"/>
        <v>40923.729953703703</v>
      </c>
      <c r="T3174" s="14">
        <f t="shared" si="202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10">
        <f t="shared" si="199"/>
        <v>103</v>
      </c>
      <c r="P3175">
        <f t="shared" si="200"/>
        <v>139.19</v>
      </c>
      <c r="Q3175" t="s">
        <v>8314</v>
      </c>
      <c r="R3175" t="s">
        <v>8315</v>
      </c>
      <c r="S3175" s="14">
        <f t="shared" si="201"/>
        <v>41878.878379629627</v>
      </c>
      <c r="T3175" s="14">
        <f t="shared" si="202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10">
        <f t="shared" si="199"/>
        <v>101</v>
      </c>
      <c r="P3176">
        <f t="shared" si="200"/>
        <v>131.91</v>
      </c>
      <c r="Q3176" t="s">
        <v>8314</v>
      </c>
      <c r="R3176" t="s">
        <v>8315</v>
      </c>
      <c r="S3176" s="14">
        <f t="shared" si="201"/>
        <v>41862.864675925928</v>
      </c>
      <c r="T3176" s="14">
        <f t="shared" si="202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10">
        <f t="shared" si="199"/>
        <v>110</v>
      </c>
      <c r="P3177">
        <f t="shared" si="200"/>
        <v>91.3</v>
      </c>
      <c r="Q3177" t="s">
        <v>8314</v>
      </c>
      <c r="R3177" t="s">
        <v>8315</v>
      </c>
      <c r="S3177" s="14">
        <f t="shared" si="201"/>
        <v>40531.886886574073</v>
      </c>
      <c r="T3177" s="14">
        <f t="shared" si="202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10">
        <f t="shared" si="199"/>
        <v>115</v>
      </c>
      <c r="P3178">
        <f t="shared" si="200"/>
        <v>39.67</v>
      </c>
      <c r="Q3178" t="s">
        <v>8314</v>
      </c>
      <c r="R3178" t="s">
        <v>8315</v>
      </c>
      <c r="S3178" s="14">
        <f t="shared" si="201"/>
        <v>41477.930914351848</v>
      </c>
      <c r="T3178" s="14">
        <f t="shared" si="202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10">
        <f t="shared" si="199"/>
        <v>117</v>
      </c>
      <c r="P3179">
        <f t="shared" si="200"/>
        <v>57.55</v>
      </c>
      <c r="Q3179" t="s">
        <v>8314</v>
      </c>
      <c r="R3179" t="s">
        <v>8315</v>
      </c>
      <c r="S3179" s="14">
        <f t="shared" si="201"/>
        <v>41781.666770833333</v>
      </c>
      <c r="T3179" s="14">
        <f t="shared" si="202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10">
        <f t="shared" si="199"/>
        <v>172</v>
      </c>
      <c r="P3180">
        <f t="shared" si="200"/>
        <v>33.03</v>
      </c>
      <c r="Q3180" t="s">
        <v>8314</v>
      </c>
      <c r="R3180" t="s">
        <v>8315</v>
      </c>
      <c r="S3180" s="14">
        <f t="shared" si="201"/>
        <v>41806.605034722219</v>
      </c>
      <c r="T3180" s="14">
        <f t="shared" si="202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10">
        <f t="shared" si="199"/>
        <v>114</v>
      </c>
      <c r="P3181">
        <f t="shared" si="200"/>
        <v>77.34</v>
      </c>
      <c r="Q3181" t="s">
        <v>8314</v>
      </c>
      <c r="R3181" t="s">
        <v>8315</v>
      </c>
      <c r="S3181" s="14">
        <f t="shared" si="201"/>
        <v>41375.702210648145</v>
      </c>
      <c r="T3181" s="14">
        <f t="shared" si="202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10">
        <f t="shared" si="199"/>
        <v>120</v>
      </c>
      <c r="P3182">
        <f t="shared" si="200"/>
        <v>31.93</v>
      </c>
      <c r="Q3182" t="s">
        <v>8314</v>
      </c>
      <c r="R3182" t="s">
        <v>8315</v>
      </c>
      <c r="S3182" s="14">
        <f t="shared" si="201"/>
        <v>41780.412604166668</v>
      </c>
      <c r="T3182" s="14">
        <f t="shared" si="202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10">
        <f t="shared" si="199"/>
        <v>109</v>
      </c>
      <c r="P3183">
        <f t="shared" si="200"/>
        <v>36.33</v>
      </c>
      <c r="Q3183" t="s">
        <v>8314</v>
      </c>
      <c r="R3183" t="s">
        <v>8315</v>
      </c>
      <c r="S3183" s="14">
        <f t="shared" si="201"/>
        <v>41779.310034722221</v>
      </c>
      <c r="T3183" s="14">
        <f t="shared" si="202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10">
        <f t="shared" si="199"/>
        <v>101</v>
      </c>
      <c r="P3184">
        <f t="shared" si="200"/>
        <v>46.77</v>
      </c>
      <c r="Q3184" t="s">
        <v>8314</v>
      </c>
      <c r="R3184" t="s">
        <v>8315</v>
      </c>
      <c r="S3184" s="14">
        <f t="shared" si="201"/>
        <v>40883.949317129627</v>
      </c>
      <c r="T3184" s="14">
        <f t="shared" si="202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10">
        <f t="shared" si="199"/>
        <v>109</v>
      </c>
      <c r="P3185">
        <f t="shared" si="200"/>
        <v>40.07</v>
      </c>
      <c r="Q3185" t="s">
        <v>8314</v>
      </c>
      <c r="R3185" t="s">
        <v>8315</v>
      </c>
      <c r="S3185" s="14">
        <f t="shared" si="201"/>
        <v>41491.79478009259</v>
      </c>
      <c r="T3185" s="14">
        <f t="shared" si="202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0">
        <f t="shared" si="199"/>
        <v>107</v>
      </c>
      <c r="P3186">
        <f t="shared" si="200"/>
        <v>100.22</v>
      </c>
      <c r="Q3186" t="s">
        <v>8314</v>
      </c>
      <c r="R3186" t="s">
        <v>8315</v>
      </c>
      <c r="S3186" s="14">
        <f t="shared" si="201"/>
        <v>41791.993414351848</v>
      </c>
      <c r="T3186" s="14">
        <f t="shared" si="202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10">
        <f t="shared" si="199"/>
        <v>100</v>
      </c>
      <c r="P3187">
        <f t="shared" si="200"/>
        <v>41.67</v>
      </c>
      <c r="Q3187" t="s">
        <v>8314</v>
      </c>
      <c r="R3187" t="s">
        <v>8315</v>
      </c>
      <c r="S3187" s="14">
        <f t="shared" si="201"/>
        <v>41829.977326388893</v>
      </c>
      <c r="T3187" s="14">
        <f t="shared" si="202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10">
        <f t="shared" si="199"/>
        <v>102</v>
      </c>
      <c r="P3188">
        <f t="shared" si="200"/>
        <v>46.71</v>
      </c>
      <c r="Q3188" t="s">
        <v>8314</v>
      </c>
      <c r="R3188" t="s">
        <v>8315</v>
      </c>
      <c r="S3188" s="14">
        <f t="shared" si="201"/>
        <v>41868.924050925925</v>
      </c>
      <c r="T3188" s="14">
        <f t="shared" si="202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10">
        <f t="shared" si="199"/>
        <v>116</v>
      </c>
      <c r="P3189">
        <f t="shared" si="200"/>
        <v>71.489999999999995</v>
      </c>
      <c r="Q3189" t="s">
        <v>8314</v>
      </c>
      <c r="R3189" t="s">
        <v>8315</v>
      </c>
      <c r="S3189" s="14">
        <f t="shared" si="201"/>
        <v>41835.666354166664</v>
      </c>
      <c r="T3189" s="14">
        <f t="shared" si="202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10">
        <f t="shared" si="199"/>
        <v>65</v>
      </c>
      <c r="P3190">
        <f t="shared" si="200"/>
        <v>14.44</v>
      </c>
      <c r="Q3190" t="s">
        <v>8314</v>
      </c>
      <c r="R3190" t="s">
        <v>8356</v>
      </c>
      <c r="S3190" s="14">
        <f t="shared" si="201"/>
        <v>42144.415532407409</v>
      </c>
      <c r="T3190" s="14">
        <f t="shared" si="202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10">
        <f t="shared" si="199"/>
        <v>12</v>
      </c>
      <c r="P3191">
        <f t="shared" si="200"/>
        <v>356.84</v>
      </c>
      <c r="Q3191" t="s">
        <v>8314</v>
      </c>
      <c r="R3191" t="s">
        <v>8356</v>
      </c>
      <c r="S3191" s="14">
        <f t="shared" si="201"/>
        <v>42118.346435185187</v>
      </c>
      <c r="T3191" s="14">
        <f t="shared" si="202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10">
        <f t="shared" si="199"/>
        <v>0</v>
      </c>
      <c r="P3192">
        <f>IFERROR(ROUND(E3192/L3192,2), 0)</f>
        <v>0</v>
      </c>
      <c r="Q3192" t="s">
        <v>8314</v>
      </c>
      <c r="R3192" t="s">
        <v>8356</v>
      </c>
      <c r="S3192" s="14">
        <f t="shared" si="201"/>
        <v>42683.151331018518</v>
      </c>
      <c r="T3192" s="14">
        <f t="shared" si="202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10">
        <f t="shared" si="199"/>
        <v>4</v>
      </c>
      <c r="P3193">
        <f t="shared" si="200"/>
        <v>37.75</v>
      </c>
      <c r="Q3193" t="s">
        <v>8314</v>
      </c>
      <c r="R3193" t="s">
        <v>8356</v>
      </c>
      <c r="S3193" s="14">
        <f t="shared" si="201"/>
        <v>42538.755428240736</v>
      </c>
      <c r="T3193" s="14">
        <f t="shared" si="202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10">
        <f t="shared" si="199"/>
        <v>1</v>
      </c>
      <c r="P3194">
        <f t="shared" si="200"/>
        <v>12.75</v>
      </c>
      <c r="Q3194" t="s">
        <v>8314</v>
      </c>
      <c r="R3194" t="s">
        <v>8356</v>
      </c>
      <c r="S3194" s="14">
        <f t="shared" si="201"/>
        <v>42018.94049768518</v>
      </c>
      <c r="T3194" s="14">
        <f t="shared" si="202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10">
        <f t="shared" si="199"/>
        <v>12</v>
      </c>
      <c r="P3195">
        <f t="shared" si="200"/>
        <v>24.46</v>
      </c>
      <c r="Q3195" t="s">
        <v>8314</v>
      </c>
      <c r="R3195" t="s">
        <v>8356</v>
      </c>
      <c r="S3195" s="14">
        <f t="shared" si="201"/>
        <v>42010.968240740738</v>
      </c>
      <c r="T3195" s="14">
        <f t="shared" si="202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10">
        <f t="shared" si="199"/>
        <v>0</v>
      </c>
      <c r="P3196">
        <f>IFERROR(ROUND(E3196/L3196,2), 0)</f>
        <v>0</v>
      </c>
      <c r="Q3196" t="s">
        <v>8314</v>
      </c>
      <c r="R3196" t="s">
        <v>8356</v>
      </c>
      <c r="S3196" s="14">
        <f t="shared" si="201"/>
        <v>42182.062476851846</v>
      </c>
      <c r="T3196" s="14">
        <f t="shared" si="202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10">
        <f t="shared" si="199"/>
        <v>59</v>
      </c>
      <c r="P3197">
        <f t="shared" si="200"/>
        <v>53.08</v>
      </c>
      <c r="Q3197" t="s">
        <v>8314</v>
      </c>
      <c r="R3197" t="s">
        <v>8356</v>
      </c>
      <c r="S3197" s="14">
        <f t="shared" si="201"/>
        <v>42017.594236111108</v>
      </c>
      <c r="T3197" s="14">
        <f t="shared" si="202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10">
        <f t="shared" si="199"/>
        <v>0</v>
      </c>
      <c r="P3198">
        <f t="shared" si="200"/>
        <v>300</v>
      </c>
      <c r="Q3198" t="s">
        <v>8314</v>
      </c>
      <c r="R3198" t="s">
        <v>8356</v>
      </c>
      <c r="S3198" s="14">
        <f t="shared" si="201"/>
        <v>42157.598090277781</v>
      </c>
      <c r="T3198" s="14">
        <f t="shared" si="202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10">
        <f t="shared" si="199"/>
        <v>11</v>
      </c>
      <c r="P3199">
        <f t="shared" si="200"/>
        <v>286.25</v>
      </c>
      <c r="Q3199" t="s">
        <v>8314</v>
      </c>
      <c r="R3199" t="s">
        <v>8356</v>
      </c>
      <c r="S3199" s="14">
        <f t="shared" si="201"/>
        <v>42009.493263888886</v>
      </c>
      <c r="T3199" s="14">
        <f t="shared" si="202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10">
        <f t="shared" si="199"/>
        <v>0</v>
      </c>
      <c r="P3200">
        <f t="shared" si="200"/>
        <v>36.67</v>
      </c>
      <c r="Q3200" t="s">
        <v>8314</v>
      </c>
      <c r="R3200" t="s">
        <v>8356</v>
      </c>
      <c r="S3200" s="14">
        <f t="shared" si="201"/>
        <v>42013.424502314811</v>
      </c>
      <c r="T3200" s="14">
        <f t="shared" si="202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10">
        <f t="shared" si="199"/>
        <v>52</v>
      </c>
      <c r="P3201">
        <f t="shared" si="200"/>
        <v>49.21</v>
      </c>
      <c r="Q3201" t="s">
        <v>8314</v>
      </c>
      <c r="R3201" t="s">
        <v>8356</v>
      </c>
      <c r="S3201" s="14">
        <f t="shared" si="201"/>
        <v>41858.761782407404</v>
      </c>
      <c r="T3201" s="14">
        <f t="shared" si="202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10">
        <f t="shared" si="199"/>
        <v>0</v>
      </c>
      <c r="P3202">
        <f t="shared" si="200"/>
        <v>1</v>
      </c>
      <c r="Q3202" t="s">
        <v>8314</v>
      </c>
      <c r="R3202" t="s">
        <v>8356</v>
      </c>
      <c r="S3202" s="14">
        <f t="shared" si="201"/>
        <v>42460.320613425924</v>
      </c>
      <c r="T3202" s="14">
        <f t="shared" si="202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10">
        <f t="shared" ref="O3203:O3266" si="203">ROUND(E3203/D3203*100,0)</f>
        <v>1</v>
      </c>
      <c r="P3203">
        <f t="shared" ref="P3203:P3266" si="204">IFERROR(ROUND(E3203/L3203,2),0)</f>
        <v>12.5</v>
      </c>
      <c r="Q3203" t="s">
        <v>8314</v>
      </c>
      <c r="R3203" t="s">
        <v>8356</v>
      </c>
      <c r="S3203" s="14">
        <f t="shared" ref="S3203:S3266" si="205">(((J3203/60)/60)/24)+DATE(1970,1,1)</f>
        <v>41861.767094907409</v>
      </c>
      <c r="T3203" s="14">
        <f t="shared" ref="T3203:T3266" si="206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10">
        <f t="shared" si="203"/>
        <v>55</v>
      </c>
      <c r="P3204">
        <f t="shared" si="204"/>
        <v>109.04</v>
      </c>
      <c r="Q3204" t="s">
        <v>8314</v>
      </c>
      <c r="R3204" t="s">
        <v>8356</v>
      </c>
      <c r="S3204" s="14">
        <f t="shared" si="205"/>
        <v>42293.853541666671</v>
      </c>
      <c r="T3204" s="14">
        <f t="shared" si="206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10">
        <f t="shared" si="203"/>
        <v>25</v>
      </c>
      <c r="P3205">
        <f t="shared" si="204"/>
        <v>41.67</v>
      </c>
      <c r="Q3205" t="s">
        <v>8314</v>
      </c>
      <c r="R3205" t="s">
        <v>8356</v>
      </c>
      <c r="S3205" s="14">
        <f t="shared" si="205"/>
        <v>42242.988680555558</v>
      </c>
      <c r="T3205" s="14">
        <f t="shared" si="206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10">
        <f t="shared" si="203"/>
        <v>0</v>
      </c>
      <c r="P3206">
        <f>IFERROR(ROUND(E3206/L3206,2), 0)</f>
        <v>0</v>
      </c>
      <c r="Q3206" t="s">
        <v>8314</v>
      </c>
      <c r="R3206" t="s">
        <v>8356</v>
      </c>
      <c r="S3206" s="14">
        <f t="shared" si="205"/>
        <v>42172.686099537037</v>
      </c>
      <c r="T3206" s="14">
        <f t="shared" si="206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10">
        <f t="shared" si="203"/>
        <v>3</v>
      </c>
      <c r="P3207">
        <f t="shared" si="204"/>
        <v>22.75</v>
      </c>
      <c r="Q3207" t="s">
        <v>8314</v>
      </c>
      <c r="R3207" t="s">
        <v>8356</v>
      </c>
      <c r="S3207" s="14">
        <f t="shared" si="205"/>
        <v>42095.374675925923</v>
      </c>
      <c r="T3207" s="14">
        <f t="shared" si="206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10">
        <f t="shared" si="203"/>
        <v>0</v>
      </c>
      <c r="P3208">
        <f>IFERROR(ROUND(E3208/L3208,2), 0)</f>
        <v>0</v>
      </c>
      <c r="Q3208" t="s">
        <v>8314</v>
      </c>
      <c r="R3208" t="s">
        <v>8356</v>
      </c>
      <c r="S3208" s="14">
        <f t="shared" si="205"/>
        <v>42236.276053240741</v>
      </c>
      <c r="T3208" s="14">
        <f t="shared" si="206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10">
        <f t="shared" si="203"/>
        <v>46</v>
      </c>
      <c r="P3209">
        <f t="shared" si="204"/>
        <v>70.83</v>
      </c>
      <c r="Q3209" t="s">
        <v>8314</v>
      </c>
      <c r="R3209" t="s">
        <v>8356</v>
      </c>
      <c r="S3209" s="14">
        <f t="shared" si="205"/>
        <v>42057.277858796297</v>
      </c>
      <c r="T3209" s="14">
        <f t="shared" si="206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10">
        <f t="shared" si="203"/>
        <v>104</v>
      </c>
      <c r="P3210">
        <f t="shared" si="204"/>
        <v>63.11</v>
      </c>
      <c r="Q3210" t="s">
        <v>8314</v>
      </c>
      <c r="R3210" t="s">
        <v>8315</v>
      </c>
      <c r="S3210" s="14">
        <f t="shared" si="205"/>
        <v>41827.605057870373</v>
      </c>
      <c r="T3210" s="14">
        <f t="shared" si="206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10">
        <f t="shared" si="203"/>
        <v>119</v>
      </c>
      <c r="P3211">
        <f t="shared" si="204"/>
        <v>50.16</v>
      </c>
      <c r="Q3211" t="s">
        <v>8314</v>
      </c>
      <c r="R3211" t="s">
        <v>8315</v>
      </c>
      <c r="S3211" s="14">
        <f t="shared" si="205"/>
        <v>41778.637245370373</v>
      </c>
      <c r="T3211" s="14">
        <f t="shared" si="206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10">
        <f t="shared" si="203"/>
        <v>126</v>
      </c>
      <c r="P3212">
        <f t="shared" si="204"/>
        <v>62.88</v>
      </c>
      <c r="Q3212" t="s">
        <v>8314</v>
      </c>
      <c r="R3212" t="s">
        <v>8315</v>
      </c>
      <c r="S3212" s="14">
        <f t="shared" si="205"/>
        <v>41013.936562499999</v>
      </c>
      <c r="T3212" s="14">
        <f t="shared" si="206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10">
        <f t="shared" si="203"/>
        <v>120</v>
      </c>
      <c r="P3213">
        <f t="shared" si="204"/>
        <v>85.53</v>
      </c>
      <c r="Q3213" t="s">
        <v>8314</v>
      </c>
      <c r="R3213" t="s">
        <v>8315</v>
      </c>
      <c r="S3213" s="14">
        <f t="shared" si="205"/>
        <v>41834.586574074077</v>
      </c>
      <c r="T3213" s="14">
        <f t="shared" si="206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10">
        <f t="shared" si="203"/>
        <v>126</v>
      </c>
      <c r="P3214">
        <f t="shared" si="204"/>
        <v>53.72</v>
      </c>
      <c r="Q3214" t="s">
        <v>8314</v>
      </c>
      <c r="R3214" t="s">
        <v>8315</v>
      </c>
      <c r="S3214" s="14">
        <f t="shared" si="205"/>
        <v>41829.795729166668</v>
      </c>
      <c r="T3214" s="14">
        <f t="shared" si="206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10">
        <f t="shared" si="203"/>
        <v>100</v>
      </c>
      <c r="P3215">
        <f t="shared" si="204"/>
        <v>127.81</v>
      </c>
      <c r="Q3215" t="s">
        <v>8314</v>
      </c>
      <c r="R3215" t="s">
        <v>8315</v>
      </c>
      <c r="S3215" s="14">
        <f t="shared" si="205"/>
        <v>42171.763414351852</v>
      </c>
      <c r="T3215" s="14">
        <f t="shared" si="206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10">
        <f t="shared" si="203"/>
        <v>102</v>
      </c>
      <c r="P3216">
        <f t="shared" si="204"/>
        <v>106.57</v>
      </c>
      <c r="Q3216" t="s">
        <v>8314</v>
      </c>
      <c r="R3216" t="s">
        <v>8315</v>
      </c>
      <c r="S3216" s="14">
        <f t="shared" si="205"/>
        <v>42337.792511574073</v>
      </c>
      <c r="T3216" s="14">
        <f t="shared" si="206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10">
        <f t="shared" si="203"/>
        <v>100</v>
      </c>
      <c r="P3217">
        <f t="shared" si="204"/>
        <v>262.11</v>
      </c>
      <c r="Q3217" t="s">
        <v>8314</v>
      </c>
      <c r="R3217" t="s">
        <v>8315</v>
      </c>
      <c r="S3217" s="14">
        <f t="shared" si="205"/>
        <v>42219.665173611109</v>
      </c>
      <c r="T3217" s="14">
        <f t="shared" si="206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10">
        <f t="shared" si="203"/>
        <v>100</v>
      </c>
      <c r="P3218">
        <f t="shared" si="204"/>
        <v>57.17</v>
      </c>
      <c r="Q3218" t="s">
        <v>8314</v>
      </c>
      <c r="R3218" t="s">
        <v>8315</v>
      </c>
      <c r="S3218" s="14">
        <f t="shared" si="205"/>
        <v>42165.462627314817</v>
      </c>
      <c r="T3218" s="14">
        <f t="shared" si="206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10">
        <f t="shared" si="203"/>
        <v>116</v>
      </c>
      <c r="P3219">
        <f t="shared" si="204"/>
        <v>50.2</v>
      </c>
      <c r="Q3219" t="s">
        <v>8314</v>
      </c>
      <c r="R3219" t="s">
        <v>8315</v>
      </c>
      <c r="S3219" s="14">
        <f t="shared" si="205"/>
        <v>42648.546111111107</v>
      </c>
      <c r="T3219" s="14">
        <f t="shared" si="206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10">
        <f t="shared" si="203"/>
        <v>102</v>
      </c>
      <c r="P3220">
        <f t="shared" si="204"/>
        <v>66.59</v>
      </c>
      <c r="Q3220" t="s">
        <v>8314</v>
      </c>
      <c r="R3220" t="s">
        <v>8315</v>
      </c>
      <c r="S3220" s="14">
        <f t="shared" si="205"/>
        <v>41971.002152777779</v>
      </c>
      <c r="T3220" s="14">
        <f t="shared" si="206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10">
        <f t="shared" si="203"/>
        <v>100</v>
      </c>
      <c r="P3221">
        <f t="shared" si="204"/>
        <v>168.25</v>
      </c>
      <c r="Q3221" t="s">
        <v>8314</v>
      </c>
      <c r="R3221" t="s">
        <v>8315</v>
      </c>
      <c r="S3221" s="14">
        <f t="shared" si="205"/>
        <v>42050.983182870375</v>
      </c>
      <c r="T3221" s="14">
        <f t="shared" si="206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10">
        <f t="shared" si="203"/>
        <v>101</v>
      </c>
      <c r="P3222">
        <f t="shared" si="204"/>
        <v>256.37</v>
      </c>
      <c r="Q3222" t="s">
        <v>8314</v>
      </c>
      <c r="R3222" t="s">
        <v>8315</v>
      </c>
      <c r="S3222" s="14">
        <f t="shared" si="205"/>
        <v>42772.833379629628</v>
      </c>
      <c r="T3222" s="14">
        <f t="shared" si="206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10">
        <f t="shared" si="203"/>
        <v>103</v>
      </c>
      <c r="P3223">
        <f t="shared" si="204"/>
        <v>36.61</v>
      </c>
      <c r="Q3223" t="s">
        <v>8314</v>
      </c>
      <c r="R3223" t="s">
        <v>8315</v>
      </c>
      <c r="S3223" s="14">
        <f t="shared" si="205"/>
        <v>42155.696793981479</v>
      </c>
      <c r="T3223" s="14">
        <f t="shared" si="206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10">
        <f t="shared" si="203"/>
        <v>125</v>
      </c>
      <c r="P3224">
        <f t="shared" si="204"/>
        <v>37.14</v>
      </c>
      <c r="Q3224" t="s">
        <v>8314</v>
      </c>
      <c r="R3224" t="s">
        <v>8315</v>
      </c>
      <c r="S3224" s="14">
        <f t="shared" si="205"/>
        <v>42270.582141203704</v>
      </c>
      <c r="T3224" s="14">
        <f t="shared" si="206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10">
        <f t="shared" si="203"/>
        <v>110</v>
      </c>
      <c r="P3225">
        <f t="shared" si="204"/>
        <v>45.88</v>
      </c>
      <c r="Q3225" t="s">
        <v>8314</v>
      </c>
      <c r="R3225" t="s">
        <v>8315</v>
      </c>
      <c r="S3225" s="14">
        <f t="shared" si="205"/>
        <v>42206.835370370376</v>
      </c>
      <c r="T3225" s="14">
        <f t="shared" si="206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10">
        <f t="shared" si="203"/>
        <v>102</v>
      </c>
      <c r="P3226">
        <f t="shared" si="204"/>
        <v>141.71</v>
      </c>
      <c r="Q3226" t="s">
        <v>8314</v>
      </c>
      <c r="R3226" t="s">
        <v>8315</v>
      </c>
      <c r="S3226" s="14">
        <f t="shared" si="205"/>
        <v>42697.850844907407</v>
      </c>
      <c r="T3226" s="14">
        <f t="shared" si="206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10">
        <f t="shared" si="203"/>
        <v>102</v>
      </c>
      <c r="P3227">
        <f t="shared" si="204"/>
        <v>52.49</v>
      </c>
      <c r="Q3227" t="s">
        <v>8314</v>
      </c>
      <c r="R3227" t="s">
        <v>8315</v>
      </c>
      <c r="S3227" s="14">
        <f t="shared" si="205"/>
        <v>42503.559467592597</v>
      </c>
      <c r="T3227" s="14">
        <f t="shared" si="206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10">
        <f t="shared" si="203"/>
        <v>104</v>
      </c>
      <c r="P3228">
        <f t="shared" si="204"/>
        <v>59.52</v>
      </c>
      <c r="Q3228" t="s">
        <v>8314</v>
      </c>
      <c r="R3228" t="s">
        <v>8315</v>
      </c>
      <c r="S3228" s="14">
        <f t="shared" si="205"/>
        <v>42277.583472222221</v>
      </c>
      <c r="T3228" s="14">
        <f t="shared" si="206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10">
        <f t="shared" si="203"/>
        <v>125</v>
      </c>
      <c r="P3229">
        <f t="shared" si="204"/>
        <v>50</v>
      </c>
      <c r="Q3229" t="s">
        <v>8314</v>
      </c>
      <c r="R3229" t="s">
        <v>8315</v>
      </c>
      <c r="S3229" s="14">
        <f t="shared" si="205"/>
        <v>42722.882361111115</v>
      </c>
      <c r="T3229" s="14">
        <f t="shared" si="206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10">
        <f t="shared" si="203"/>
        <v>102</v>
      </c>
      <c r="P3230">
        <f t="shared" si="204"/>
        <v>193.62</v>
      </c>
      <c r="Q3230" t="s">
        <v>8314</v>
      </c>
      <c r="R3230" t="s">
        <v>8315</v>
      </c>
      <c r="S3230" s="14">
        <f t="shared" si="205"/>
        <v>42323.70930555556</v>
      </c>
      <c r="T3230" s="14">
        <f t="shared" si="206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0">
        <f t="shared" si="203"/>
        <v>108</v>
      </c>
      <c r="P3231">
        <f t="shared" si="204"/>
        <v>106.8</v>
      </c>
      <c r="Q3231" t="s">
        <v>8314</v>
      </c>
      <c r="R3231" t="s">
        <v>8315</v>
      </c>
      <c r="S3231" s="14">
        <f t="shared" si="205"/>
        <v>41933.291643518518</v>
      </c>
      <c r="T3231" s="14">
        <f t="shared" si="206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10">
        <f t="shared" si="203"/>
        <v>110</v>
      </c>
      <c r="P3232">
        <f t="shared" si="204"/>
        <v>77.22</v>
      </c>
      <c r="Q3232" t="s">
        <v>8314</v>
      </c>
      <c r="R3232" t="s">
        <v>8315</v>
      </c>
      <c r="S3232" s="14">
        <f t="shared" si="205"/>
        <v>41898.168125000004</v>
      </c>
      <c r="T3232" s="14">
        <f t="shared" si="206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10">
        <f t="shared" si="203"/>
        <v>161</v>
      </c>
      <c r="P3233">
        <f t="shared" si="204"/>
        <v>57.5</v>
      </c>
      <c r="Q3233" t="s">
        <v>8314</v>
      </c>
      <c r="R3233" t="s">
        <v>8315</v>
      </c>
      <c r="S3233" s="14">
        <f t="shared" si="205"/>
        <v>42446.943831018521</v>
      </c>
      <c r="T3233" s="14">
        <f t="shared" si="206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10">
        <f t="shared" si="203"/>
        <v>131</v>
      </c>
      <c r="P3234">
        <f t="shared" si="204"/>
        <v>50.46</v>
      </c>
      <c r="Q3234" t="s">
        <v>8314</v>
      </c>
      <c r="R3234" t="s">
        <v>8315</v>
      </c>
      <c r="S3234" s="14">
        <f t="shared" si="205"/>
        <v>42463.81385416667</v>
      </c>
      <c r="T3234" s="14">
        <f t="shared" si="206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10">
        <f t="shared" si="203"/>
        <v>119</v>
      </c>
      <c r="P3235">
        <f t="shared" si="204"/>
        <v>97.38</v>
      </c>
      <c r="Q3235" t="s">
        <v>8314</v>
      </c>
      <c r="R3235" t="s">
        <v>8315</v>
      </c>
      <c r="S3235" s="14">
        <f t="shared" si="205"/>
        <v>42766.805034722223</v>
      </c>
      <c r="T3235" s="14">
        <f t="shared" si="206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10">
        <f t="shared" si="203"/>
        <v>100</v>
      </c>
      <c r="P3236">
        <f t="shared" si="204"/>
        <v>34.92</v>
      </c>
      <c r="Q3236" t="s">
        <v>8314</v>
      </c>
      <c r="R3236" t="s">
        <v>8315</v>
      </c>
      <c r="S3236" s="14">
        <f t="shared" si="205"/>
        <v>42734.789444444439</v>
      </c>
      <c r="T3236" s="14">
        <f t="shared" si="206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10">
        <f t="shared" si="203"/>
        <v>103</v>
      </c>
      <c r="P3237">
        <f t="shared" si="204"/>
        <v>85.53</v>
      </c>
      <c r="Q3237" t="s">
        <v>8314</v>
      </c>
      <c r="R3237" t="s">
        <v>8315</v>
      </c>
      <c r="S3237" s="14">
        <f t="shared" si="205"/>
        <v>42522.347812499997</v>
      </c>
      <c r="T3237" s="14">
        <f t="shared" si="206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10">
        <f t="shared" si="203"/>
        <v>101</v>
      </c>
      <c r="P3238">
        <f t="shared" si="204"/>
        <v>182.91</v>
      </c>
      <c r="Q3238" t="s">
        <v>8314</v>
      </c>
      <c r="R3238" t="s">
        <v>8315</v>
      </c>
      <c r="S3238" s="14">
        <f t="shared" si="205"/>
        <v>42702.917048611111</v>
      </c>
      <c r="T3238" s="14">
        <f t="shared" si="206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10">
        <f t="shared" si="203"/>
        <v>101</v>
      </c>
      <c r="P3239">
        <f t="shared" si="204"/>
        <v>131.13999999999999</v>
      </c>
      <c r="Q3239" t="s">
        <v>8314</v>
      </c>
      <c r="R3239" t="s">
        <v>8315</v>
      </c>
      <c r="S3239" s="14">
        <f t="shared" si="205"/>
        <v>42252.474351851852</v>
      </c>
      <c r="T3239" s="14">
        <f t="shared" si="206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10">
        <f t="shared" si="203"/>
        <v>112</v>
      </c>
      <c r="P3240">
        <f t="shared" si="204"/>
        <v>39.81</v>
      </c>
      <c r="Q3240" t="s">
        <v>8314</v>
      </c>
      <c r="R3240" t="s">
        <v>8315</v>
      </c>
      <c r="S3240" s="14">
        <f t="shared" si="205"/>
        <v>42156.510393518518</v>
      </c>
      <c r="T3240" s="14">
        <f t="shared" si="206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0">
        <f t="shared" si="203"/>
        <v>106</v>
      </c>
      <c r="P3241">
        <f t="shared" si="204"/>
        <v>59.7</v>
      </c>
      <c r="Q3241" t="s">
        <v>8314</v>
      </c>
      <c r="R3241" t="s">
        <v>8315</v>
      </c>
      <c r="S3241" s="14">
        <f t="shared" si="205"/>
        <v>42278.089039351849</v>
      </c>
      <c r="T3241" s="14">
        <f t="shared" si="206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10">
        <f t="shared" si="203"/>
        <v>101</v>
      </c>
      <c r="P3242">
        <f t="shared" si="204"/>
        <v>88.74</v>
      </c>
      <c r="Q3242" t="s">
        <v>8314</v>
      </c>
      <c r="R3242" t="s">
        <v>8315</v>
      </c>
      <c r="S3242" s="14">
        <f t="shared" si="205"/>
        <v>42754.693842592591</v>
      </c>
      <c r="T3242" s="14">
        <f t="shared" si="206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10">
        <f t="shared" si="203"/>
        <v>115</v>
      </c>
      <c r="P3243">
        <f t="shared" si="204"/>
        <v>58.69</v>
      </c>
      <c r="Q3243" t="s">
        <v>8314</v>
      </c>
      <c r="R3243" t="s">
        <v>8315</v>
      </c>
      <c r="S3243" s="14">
        <f t="shared" si="205"/>
        <v>41893.324884259258</v>
      </c>
      <c r="T3243" s="14">
        <f t="shared" si="206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10">
        <f t="shared" si="203"/>
        <v>127</v>
      </c>
      <c r="P3244">
        <f t="shared" si="204"/>
        <v>69.569999999999993</v>
      </c>
      <c r="Q3244" t="s">
        <v>8314</v>
      </c>
      <c r="R3244" t="s">
        <v>8315</v>
      </c>
      <c r="S3244" s="14">
        <f t="shared" si="205"/>
        <v>41871.755694444444</v>
      </c>
      <c r="T3244" s="14">
        <f t="shared" si="206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10">
        <f t="shared" si="203"/>
        <v>103</v>
      </c>
      <c r="P3245">
        <f t="shared" si="204"/>
        <v>115.87</v>
      </c>
      <c r="Q3245" t="s">
        <v>8314</v>
      </c>
      <c r="R3245" t="s">
        <v>8315</v>
      </c>
      <c r="S3245" s="14">
        <f t="shared" si="205"/>
        <v>42262.096782407403</v>
      </c>
      <c r="T3245" s="14">
        <f t="shared" si="206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10">
        <f t="shared" si="203"/>
        <v>103</v>
      </c>
      <c r="P3246">
        <f t="shared" si="204"/>
        <v>23.87</v>
      </c>
      <c r="Q3246" t="s">
        <v>8314</v>
      </c>
      <c r="R3246" t="s">
        <v>8315</v>
      </c>
      <c r="S3246" s="14">
        <f t="shared" si="205"/>
        <v>42675.694236111114</v>
      </c>
      <c r="T3246" s="14">
        <f t="shared" si="206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10">
        <f t="shared" si="203"/>
        <v>104</v>
      </c>
      <c r="P3247">
        <f t="shared" si="204"/>
        <v>81.13</v>
      </c>
      <c r="Q3247" t="s">
        <v>8314</v>
      </c>
      <c r="R3247" t="s">
        <v>8315</v>
      </c>
      <c r="S3247" s="14">
        <f t="shared" si="205"/>
        <v>42135.60020833333</v>
      </c>
      <c r="T3247" s="14">
        <f t="shared" si="206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10">
        <f t="shared" si="203"/>
        <v>111</v>
      </c>
      <c r="P3248">
        <f t="shared" si="204"/>
        <v>57.63</v>
      </c>
      <c r="Q3248" t="s">
        <v>8314</v>
      </c>
      <c r="R3248" t="s">
        <v>8315</v>
      </c>
      <c r="S3248" s="14">
        <f t="shared" si="205"/>
        <v>42230.472222222219</v>
      </c>
      <c r="T3248" s="14">
        <f t="shared" si="206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0">
        <f t="shared" si="203"/>
        <v>106</v>
      </c>
      <c r="P3249">
        <f t="shared" si="204"/>
        <v>46.43</v>
      </c>
      <c r="Q3249" t="s">
        <v>8314</v>
      </c>
      <c r="R3249" t="s">
        <v>8315</v>
      </c>
      <c r="S3249" s="14">
        <f t="shared" si="205"/>
        <v>42167.434166666666</v>
      </c>
      <c r="T3249" s="14">
        <f t="shared" si="206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10">
        <f t="shared" si="203"/>
        <v>101</v>
      </c>
      <c r="P3250">
        <f t="shared" si="204"/>
        <v>60.48</v>
      </c>
      <c r="Q3250" t="s">
        <v>8314</v>
      </c>
      <c r="R3250" t="s">
        <v>8315</v>
      </c>
      <c r="S3250" s="14">
        <f t="shared" si="205"/>
        <v>42068.888391203705</v>
      </c>
      <c r="T3250" s="14">
        <f t="shared" si="206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0">
        <f t="shared" si="203"/>
        <v>105</v>
      </c>
      <c r="P3251">
        <f t="shared" si="204"/>
        <v>65.58</v>
      </c>
      <c r="Q3251" t="s">
        <v>8314</v>
      </c>
      <c r="R3251" t="s">
        <v>8315</v>
      </c>
      <c r="S3251" s="14">
        <f t="shared" si="205"/>
        <v>42145.746689814812</v>
      </c>
      <c r="T3251" s="14">
        <f t="shared" si="206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10">
        <f t="shared" si="203"/>
        <v>102</v>
      </c>
      <c r="P3252">
        <f t="shared" si="204"/>
        <v>119.19</v>
      </c>
      <c r="Q3252" t="s">
        <v>8314</v>
      </c>
      <c r="R3252" t="s">
        <v>8315</v>
      </c>
      <c r="S3252" s="14">
        <f t="shared" si="205"/>
        <v>41918.742175925923</v>
      </c>
      <c r="T3252" s="14">
        <f t="shared" si="206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10">
        <f t="shared" si="203"/>
        <v>111</v>
      </c>
      <c r="P3253">
        <f t="shared" si="204"/>
        <v>83.05</v>
      </c>
      <c r="Q3253" t="s">
        <v>8314</v>
      </c>
      <c r="R3253" t="s">
        <v>8315</v>
      </c>
      <c r="S3253" s="14">
        <f t="shared" si="205"/>
        <v>42146.731087962966</v>
      </c>
      <c r="T3253" s="14">
        <f t="shared" si="206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10">
        <f t="shared" si="203"/>
        <v>128</v>
      </c>
      <c r="P3254">
        <f t="shared" si="204"/>
        <v>57.52</v>
      </c>
      <c r="Q3254" t="s">
        <v>8314</v>
      </c>
      <c r="R3254" t="s">
        <v>8315</v>
      </c>
      <c r="S3254" s="14">
        <f t="shared" si="205"/>
        <v>42590.472685185188</v>
      </c>
      <c r="T3254" s="14">
        <f t="shared" si="206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10">
        <f t="shared" si="203"/>
        <v>102</v>
      </c>
      <c r="P3255">
        <f t="shared" si="204"/>
        <v>177.09</v>
      </c>
      <c r="Q3255" t="s">
        <v>8314</v>
      </c>
      <c r="R3255" t="s">
        <v>8315</v>
      </c>
      <c r="S3255" s="14">
        <f t="shared" si="205"/>
        <v>42602.576712962968</v>
      </c>
      <c r="T3255" s="14">
        <f t="shared" si="206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10">
        <f t="shared" si="203"/>
        <v>101</v>
      </c>
      <c r="P3256">
        <f t="shared" si="204"/>
        <v>70.77</v>
      </c>
      <c r="Q3256" t="s">
        <v>8314</v>
      </c>
      <c r="R3256" t="s">
        <v>8315</v>
      </c>
      <c r="S3256" s="14">
        <f t="shared" si="205"/>
        <v>42059.085752314815</v>
      </c>
      <c r="T3256" s="14">
        <f t="shared" si="206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10">
        <f t="shared" si="203"/>
        <v>175</v>
      </c>
      <c r="P3257">
        <f t="shared" si="204"/>
        <v>29.17</v>
      </c>
      <c r="Q3257" t="s">
        <v>8314</v>
      </c>
      <c r="R3257" t="s">
        <v>8315</v>
      </c>
      <c r="S3257" s="14">
        <f t="shared" si="205"/>
        <v>41889.768229166664</v>
      </c>
      <c r="T3257" s="14">
        <f t="shared" si="206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10">
        <f t="shared" si="203"/>
        <v>128</v>
      </c>
      <c r="P3258">
        <f t="shared" si="204"/>
        <v>72.760000000000005</v>
      </c>
      <c r="Q3258" t="s">
        <v>8314</v>
      </c>
      <c r="R3258" t="s">
        <v>8315</v>
      </c>
      <c r="S3258" s="14">
        <f t="shared" si="205"/>
        <v>42144.573807870373</v>
      </c>
      <c r="T3258" s="14">
        <f t="shared" si="206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0">
        <f t="shared" si="203"/>
        <v>106</v>
      </c>
      <c r="P3259">
        <f t="shared" si="204"/>
        <v>51.85</v>
      </c>
      <c r="Q3259" t="s">
        <v>8314</v>
      </c>
      <c r="R3259" t="s">
        <v>8315</v>
      </c>
      <c r="S3259" s="14">
        <f t="shared" si="205"/>
        <v>42758.559629629628</v>
      </c>
      <c r="T3259" s="14">
        <f t="shared" si="206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0">
        <f t="shared" si="203"/>
        <v>105</v>
      </c>
      <c r="P3260">
        <f t="shared" si="204"/>
        <v>98.2</v>
      </c>
      <c r="Q3260" t="s">
        <v>8314</v>
      </c>
      <c r="R3260" t="s">
        <v>8315</v>
      </c>
      <c r="S3260" s="14">
        <f t="shared" si="205"/>
        <v>41982.887280092589</v>
      </c>
      <c r="T3260" s="14">
        <f t="shared" si="206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0">
        <f t="shared" si="203"/>
        <v>106</v>
      </c>
      <c r="P3261">
        <f t="shared" si="204"/>
        <v>251.74</v>
      </c>
      <c r="Q3261" t="s">
        <v>8314</v>
      </c>
      <c r="R3261" t="s">
        <v>8315</v>
      </c>
      <c r="S3261" s="14">
        <f t="shared" si="205"/>
        <v>42614.760937500003</v>
      </c>
      <c r="T3261" s="14">
        <f t="shared" si="206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10">
        <f t="shared" si="203"/>
        <v>109</v>
      </c>
      <c r="P3262">
        <f t="shared" si="204"/>
        <v>74.819999999999993</v>
      </c>
      <c r="Q3262" t="s">
        <v>8314</v>
      </c>
      <c r="R3262" t="s">
        <v>8315</v>
      </c>
      <c r="S3262" s="14">
        <f t="shared" si="205"/>
        <v>42303.672662037032</v>
      </c>
      <c r="T3262" s="14">
        <f t="shared" si="206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10">
        <f t="shared" si="203"/>
        <v>100</v>
      </c>
      <c r="P3263">
        <f t="shared" si="204"/>
        <v>67.650000000000006</v>
      </c>
      <c r="Q3263" t="s">
        <v>8314</v>
      </c>
      <c r="R3263" t="s">
        <v>8315</v>
      </c>
      <c r="S3263" s="14">
        <f t="shared" si="205"/>
        <v>42171.725416666668</v>
      </c>
      <c r="T3263" s="14">
        <f t="shared" si="206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10">
        <f t="shared" si="203"/>
        <v>103</v>
      </c>
      <c r="P3264">
        <f t="shared" si="204"/>
        <v>93.81</v>
      </c>
      <c r="Q3264" t="s">
        <v>8314</v>
      </c>
      <c r="R3264" t="s">
        <v>8315</v>
      </c>
      <c r="S3264" s="14">
        <f t="shared" si="205"/>
        <v>41964.315532407403</v>
      </c>
      <c r="T3264" s="14">
        <f t="shared" si="206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10">
        <f t="shared" si="203"/>
        <v>112</v>
      </c>
      <c r="P3265">
        <f t="shared" si="204"/>
        <v>41.24</v>
      </c>
      <c r="Q3265" t="s">
        <v>8314</v>
      </c>
      <c r="R3265" t="s">
        <v>8315</v>
      </c>
      <c r="S3265" s="14">
        <f t="shared" si="205"/>
        <v>42284.516064814816</v>
      </c>
      <c r="T3265" s="14">
        <f t="shared" si="206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10">
        <f t="shared" si="203"/>
        <v>103</v>
      </c>
      <c r="P3266">
        <f t="shared" si="204"/>
        <v>52.55</v>
      </c>
      <c r="Q3266" t="s">
        <v>8314</v>
      </c>
      <c r="R3266" t="s">
        <v>8315</v>
      </c>
      <c r="S3266" s="14">
        <f t="shared" si="205"/>
        <v>42016.800208333334</v>
      </c>
      <c r="T3266" s="14">
        <f t="shared" si="206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10">
        <f t="shared" ref="O3267:O3330" si="207">ROUND(E3267/D3267*100,0)</f>
        <v>164</v>
      </c>
      <c r="P3267">
        <f t="shared" ref="P3267:P3330" si="208">IFERROR(ROUND(E3267/L3267,2),0)</f>
        <v>70.290000000000006</v>
      </c>
      <c r="Q3267" t="s">
        <v>8314</v>
      </c>
      <c r="R3267" t="s">
        <v>8315</v>
      </c>
      <c r="S3267" s="14">
        <f t="shared" ref="S3267:S3330" si="209">(((J3267/60)/60)/24)+DATE(1970,1,1)</f>
        <v>42311.711979166663</v>
      </c>
      <c r="T3267" s="14">
        <f t="shared" ref="T3267:T3330" si="210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10">
        <f t="shared" si="207"/>
        <v>131</v>
      </c>
      <c r="P3268">
        <f t="shared" si="208"/>
        <v>48.33</v>
      </c>
      <c r="Q3268" t="s">
        <v>8314</v>
      </c>
      <c r="R3268" t="s">
        <v>8315</v>
      </c>
      <c r="S3268" s="14">
        <f t="shared" si="209"/>
        <v>42136.536134259266</v>
      </c>
      <c r="T3268" s="14">
        <f t="shared" si="210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10">
        <f t="shared" si="207"/>
        <v>102</v>
      </c>
      <c r="P3269">
        <f t="shared" si="208"/>
        <v>53.18</v>
      </c>
      <c r="Q3269" t="s">
        <v>8314</v>
      </c>
      <c r="R3269" t="s">
        <v>8315</v>
      </c>
      <c r="S3269" s="14">
        <f t="shared" si="209"/>
        <v>42172.757638888885</v>
      </c>
      <c r="T3269" s="14">
        <f t="shared" si="210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10">
        <f t="shared" si="207"/>
        <v>128</v>
      </c>
      <c r="P3270">
        <f t="shared" si="208"/>
        <v>60.95</v>
      </c>
      <c r="Q3270" t="s">
        <v>8314</v>
      </c>
      <c r="R3270" t="s">
        <v>8315</v>
      </c>
      <c r="S3270" s="14">
        <f t="shared" si="209"/>
        <v>42590.90425925926</v>
      </c>
      <c r="T3270" s="14">
        <f t="shared" si="210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10">
        <f t="shared" si="207"/>
        <v>102</v>
      </c>
      <c r="P3271">
        <f t="shared" si="208"/>
        <v>116</v>
      </c>
      <c r="Q3271" t="s">
        <v>8314</v>
      </c>
      <c r="R3271" t="s">
        <v>8315</v>
      </c>
      <c r="S3271" s="14">
        <f t="shared" si="209"/>
        <v>42137.395798611105</v>
      </c>
      <c r="T3271" s="14">
        <f t="shared" si="210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10">
        <f t="shared" si="207"/>
        <v>102</v>
      </c>
      <c r="P3272">
        <f t="shared" si="208"/>
        <v>61</v>
      </c>
      <c r="Q3272" t="s">
        <v>8314</v>
      </c>
      <c r="R3272" t="s">
        <v>8315</v>
      </c>
      <c r="S3272" s="14">
        <f t="shared" si="209"/>
        <v>42167.533159722225</v>
      </c>
      <c r="T3272" s="14">
        <f t="shared" si="210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10">
        <f t="shared" si="207"/>
        <v>130</v>
      </c>
      <c r="P3273">
        <f t="shared" si="208"/>
        <v>38.24</v>
      </c>
      <c r="Q3273" t="s">
        <v>8314</v>
      </c>
      <c r="R3273" t="s">
        <v>8315</v>
      </c>
      <c r="S3273" s="14">
        <f t="shared" si="209"/>
        <v>41915.437210648146</v>
      </c>
      <c r="T3273" s="14">
        <f t="shared" si="210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10">
        <f t="shared" si="207"/>
        <v>154</v>
      </c>
      <c r="P3274">
        <f t="shared" si="208"/>
        <v>106.5</v>
      </c>
      <c r="Q3274" t="s">
        <v>8314</v>
      </c>
      <c r="R3274" t="s">
        <v>8315</v>
      </c>
      <c r="S3274" s="14">
        <f t="shared" si="209"/>
        <v>42284.500104166669</v>
      </c>
      <c r="T3274" s="14">
        <f t="shared" si="210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0">
        <f t="shared" si="207"/>
        <v>107</v>
      </c>
      <c r="P3275">
        <f t="shared" si="208"/>
        <v>204.57</v>
      </c>
      <c r="Q3275" t="s">
        <v>8314</v>
      </c>
      <c r="R3275" t="s">
        <v>8315</v>
      </c>
      <c r="S3275" s="14">
        <f t="shared" si="209"/>
        <v>42611.801412037035</v>
      </c>
      <c r="T3275" s="14">
        <f t="shared" si="210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10">
        <f t="shared" si="207"/>
        <v>101</v>
      </c>
      <c r="P3276">
        <f t="shared" si="208"/>
        <v>54.91</v>
      </c>
      <c r="Q3276" t="s">
        <v>8314</v>
      </c>
      <c r="R3276" t="s">
        <v>8315</v>
      </c>
      <c r="S3276" s="14">
        <f t="shared" si="209"/>
        <v>42400.704537037032</v>
      </c>
      <c r="T3276" s="14">
        <f t="shared" si="210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10">
        <f t="shared" si="207"/>
        <v>100</v>
      </c>
      <c r="P3277">
        <f t="shared" si="208"/>
        <v>150.41999999999999</v>
      </c>
      <c r="Q3277" t="s">
        <v>8314</v>
      </c>
      <c r="R3277" t="s">
        <v>8315</v>
      </c>
      <c r="S3277" s="14">
        <f t="shared" si="209"/>
        <v>42017.88045138889</v>
      </c>
      <c r="T3277" s="14">
        <f t="shared" si="210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10">
        <f t="shared" si="207"/>
        <v>117</v>
      </c>
      <c r="P3278">
        <f t="shared" si="208"/>
        <v>52.58</v>
      </c>
      <c r="Q3278" t="s">
        <v>8314</v>
      </c>
      <c r="R3278" t="s">
        <v>8315</v>
      </c>
      <c r="S3278" s="14">
        <f t="shared" si="209"/>
        <v>42426.949988425928</v>
      </c>
      <c r="T3278" s="14">
        <f t="shared" si="210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10">
        <f t="shared" si="207"/>
        <v>109</v>
      </c>
      <c r="P3279">
        <f t="shared" si="208"/>
        <v>54.3</v>
      </c>
      <c r="Q3279" t="s">
        <v>8314</v>
      </c>
      <c r="R3279" t="s">
        <v>8315</v>
      </c>
      <c r="S3279" s="14">
        <f t="shared" si="209"/>
        <v>41931.682939814818</v>
      </c>
      <c r="T3279" s="14">
        <f t="shared" si="210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10">
        <f t="shared" si="207"/>
        <v>103</v>
      </c>
      <c r="P3280">
        <f t="shared" si="208"/>
        <v>76.03</v>
      </c>
      <c r="Q3280" t="s">
        <v>8314</v>
      </c>
      <c r="R3280" t="s">
        <v>8315</v>
      </c>
      <c r="S3280" s="14">
        <f t="shared" si="209"/>
        <v>42124.848414351851</v>
      </c>
      <c r="T3280" s="14">
        <f t="shared" si="210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10">
        <f t="shared" si="207"/>
        <v>114</v>
      </c>
      <c r="P3281">
        <f t="shared" si="208"/>
        <v>105.21</v>
      </c>
      <c r="Q3281" t="s">
        <v>8314</v>
      </c>
      <c r="R3281" t="s">
        <v>8315</v>
      </c>
      <c r="S3281" s="14">
        <f t="shared" si="209"/>
        <v>42431.102534722217</v>
      </c>
      <c r="T3281" s="14">
        <f t="shared" si="210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10">
        <f t="shared" si="207"/>
        <v>103</v>
      </c>
      <c r="P3282">
        <f t="shared" si="208"/>
        <v>68.67</v>
      </c>
      <c r="Q3282" t="s">
        <v>8314</v>
      </c>
      <c r="R3282" t="s">
        <v>8315</v>
      </c>
      <c r="S3282" s="14">
        <f t="shared" si="209"/>
        <v>42121.756921296299</v>
      </c>
      <c r="T3282" s="14">
        <f t="shared" si="210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10">
        <f t="shared" si="207"/>
        <v>122</v>
      </c>
      <c r="P3283">
        <f t="shared" si="208"/>
        <v>129.36000000000001</v>
      </c>
      <c r="Q3283" t="s">
        <v>8314</v>
      </c>
      <c r="R3283" t="s">
        <v>8315</v>
      </c>
      <c r="S3283" s="14">
        <f t="shared" si="209"/>
        <v>42219.019733796296</v>
      </c>
      <c r="T3283" s="14">
        <f t="shared" si="210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10">
        <f t="shared" si="207"/>
        <v>103</v>
      </c>
      <c r="P3284">
        <f t="shared" si="208"/>
        <v>134.26</v>
      </c>
      <c r="Q3284" t="s">
        <v>8314</v>
      </c>
      <c r="R3284" t="s">
        <v>8315</v>
      </c>
      <c r="S3284" s="14">
        <f t="shared" si="209"/>
        <v>42445.19430555556</v>
      </c>
      <c r="T3284" s="14">
        <f t="shared" si="210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0">
        <f t="shared" si="207"/>
        <v>105</v>
      </c>
      <c r="P3285">
        <f t="shared" si="208"/>
        <v>17.829999999999998</v>
      </c>
      <c r="Q3285" t="s">
        <v>8314</v>
      </c>
      <c r="R3285" t="s">
        <v>8315</v>
      </c>
      <c r="S3285" s="14">
        <f t="shared" si="209"/>
        <v>42379.74418981481</v>
      </c>
      <c r="T3285" s="14">
        <f t="shared" si="210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10">
        <f t="shared" si="207"/>
        <v>102</v>
      </c>
      <c r="P3286">
        <f t="shared" si="208"/>
        <v>203.2</v>
      </c>
      <c r="Q3286" t="s">
        <v>8314</v>
      </c>
      <c r="R3286" t="s">
        <v>8315</v>
      </c>
      <c r="S3286" s="14">
        <f t="shared" si="209"/>
        <v>42380.884872685187</v>
      </c>
      <c r="T3286" s="14">
        <f t="shared" si="210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10">
        <f t="shared" si="207"/>
        <v>112</v>
      </c>
      <c r="P3287">
        <f t="shared" si="208"/>
        <v>69.19</v>
      </c>
      <c r="Q3287" t="s">
        <v>8314</v>
      </c>
      <c r="R3287" t="s">
        <v>8315</v>
      </c>
      <c r="S3287" s="14">
        <f t="shared" si="209"/>
        <v>42762.942430555559</v>
      </c>
      <c r="T3287" s="14">
        <f t="shared" si="210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10">
        <f t="shared" si="207"/>
        <v>102</v>
      </c>
      <c r="P3288">
        <f t="shared" si="208"/>
        <v>125.12</v>
      </c>
      <c r="Q3288" t="s">
        <v>8314</v>
      </c>
      <c r="R3288" t="s">
        <v>8315</v>
      </c>
      <c r="S3288" s="14">
        <f t="shared" si="209"/>
        <v>42567.840069444443</v>
      </c>
      <c r="T3288" s="14">
        <f t="shared" si="210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10">
        <f t="shared" si="207"/>
        <v>100</v>
      </c>
      <c r="P3289">
        <f t="shared" si="208"/>
        <v>73.53</v>
      </c>
      <c r="Q3289" t="s">
        <v>8314</v>
      </c>
      <c r="R3289" t="s">
        <v>8315</v>
      </c>
      <c r="S3289" s="14">
        <f t="shared" si="209"/>
        <v>42311.750324074077</v>
      </c>
      <c r="T3289" s="14">
        <f t="shared" si="210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10">
        <f t="shared" si="207"/>
        <v>100</v>
      </c>
      <c r="P3290">
        <f t="shared" si="208"/>
        <v>48.44</v>
      </c>
      <c r="Q3290" t="s">
        <v>8314</v>
      </c>
      <c r="R3290" t="s">
        <v>8315</v>
      </c>
      <c r="S3290" s="14">
        <f t="shared" si="209"/>
        <v>42505.774479166663</v>
      </c>
      <c r="T3290" s="14">
        <f t="shared" si="210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10">
        <f t="shared" si="207"/>
        <v>133</v>
      </c>
      <c r="P3291">
        <f t="shared" si="208"/>
        <v>26.61</v>
      </c>
      <c r="Q3291" t="s">
        <v>8314</v>
      </c>
      <c r="R3291" t="s">
        <v>8315</v>
      </c>
      <c r="S3291" s="14">
        <f t="shared" si="209"/>
        <v>42758.368078703701</v>
      </c>
      <c r="T3291" s="14">
        <f t="shared" si="210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10">
        <f t="shared" si="207"/>
        <v>121</v>
      </c>
      <c r="P3292">
        <f t="shared" si="208"/>
        <v>33.67</v>
      </c>
      <c r="Q3292" t="s">
        <v>8314</v>
      </c>
      <c r="R3292" t="s">
        <v>8315</v>
      </c>
      <c r="S3292" s="14">
        <f t="shared" si="209"/>
        <v>42775.51494212963</v>
      </c>
      <c r="T3292" s="14">
        <f t="shared" si="210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10">
        <f t="shared" si="207"/>
        <v>114</v>
      </c>
      <c r="P3293">
        <f t="shared" si="208"/>
        <v>40.71</v>
      </c>
      <c r="Q3293" t="s">
        <v>8314</v>
      </c>
      <c r="R3293" t="s">
        <v>8315</v>
      </c>
      <c r="S3293" s="14">
        <f t="shared" si="209"/>
        <v>42232.702546296292</v>
      </c>
      <c r="T3293" s="14">
        <f t="shared" si="210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10">
        <f t="shared" si="207"/>
        <v>286</v>
      </c>
      <c r="P3294">
        <f t="shared" si="208"/>
        <v>19.27</v>
      </c>
      <c r="Q3294" t="s">
        <v>8314</v>
      </c>
      <c r="R3294" t="s">
        <v>8315</v>
      </c>
      <c r="S3294" s="14">
        <f t="shared" si="209"/>
        <v>42282.770231481481</v>
      </c>
      <c r="T3294" s="14">
        <f t="shared" si="210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10">
        <f t="shared" si="207"/>
        <v>170</v>
      </c>
      <c r="P3295">
        <f t="shared" si="208"/>
        <v>84.29</v>
      </c>
      <c r="Q3295" t="s">
        <v>8314</v>
      </c>
      <c r="R3295" t="s">
        <v>8315</v>
      </c>
      <c r="S3295" s="14">
        <f t="shared" si="209"/>
        <v>42768.425370370373</v>
      </c>
      <c r="T3295" s="14">
        <f t="shared" si="210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10">
        <f t="shared" si="207"/>
        <v>118</v>
      </c>
      <c r="P3296">
        <f t="shared" si="208"/>
        <v>29.58</v>
      </c>
      <c r="Q3296" t="s">
        <v>8314</v>
      </c>
      <c r="R3296" t="s">
        <v>8315</v>
      </c>
      <c r="S3296" s="14">
        <f t="shared" si="209"/>
        <v>42141.541134259256</v>
      </c>
      <c r="T3296" s="14">
        <f t="shared" si="210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10">
        <f t="shared" si="207"/>
        <v>103</v>
      </c>
      <c r="P3297">
        <f t="shared" si="208"/>
        <v>26.67</v>
      </c>
      <c r="Q3297" t="s">
        <v>8314</v>
      </c>
      <c r="R3297" t="s">
        <v>8315</v>
      </c>
      <c r="S3297" s="14">
        <f t="shared" si="209"/>
        <v>42609.442465277782</v>
      </c>
      <c r="T3297" s="14">
        <f t="shared" si="210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10">
        <f t="shared" si="207"/>
        <v>144</v>
      </c>
      <c r="P3298">
        <f t="shared" si="208"/>
        <v>45.98</v>
      </c>
      <c r="Q3298" t="s">
        <v>8314</v>
      </c>
      <c r="R3298" t="s">
        <v>8315</v>
      </c>
      <c r="S3298" s="14">
        <f t="shared" si="209"/>
        <v>42309.756620370375</v>
      </c>
      <c r="T3298" s="14">
        <f t="shared" si="210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10">
        <f t="shared" si="207"/>
        <v>100</v>
      </c>
      <c r="P3299">
        <f t="shared" si="208"/>
        <v>125.09</v>
      </c>
      <c r="Q3299" t="s">
        <v>8314</v>
      </c>
      <c r="R3299" t="s">
        <v>8315</v>
      </c>
      <c r="S3299" s="14">
        <f t="shared" si="209"/>
        <v>42193.771481481483</v>
      </c>
      <c r="T3299" s="14">
        <f t="shared" si="210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10">
        <f t="shared" si="207"/>
        <v>102</v>
      </c>
      <c r="P3300">
        <f t="shared" si="208"/>
        <v>141.29</v>
      </c>
      <c r="Q3300" t="s">
        <v>8314</v>
      </c>
      <c r="R3300" t="s">
        <v>8315</v>
      </c>
      <c r="S3300" s="14">
        <f t="shared" si="209"/>
        <v>42239.957962962959</v>
      </c>
      <c r="T3300" s="14">
        <f t="shared" si="210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10">
        <f t="shared" si="207"/>
        <v>116</v>
      </c>
      <c r="P3301">
        <f t="shared" si="208"/>
        <v>55.33</v>
      </c>
      <c r="Q3301" t="s">
        <v>8314</v>
      </c>
      <c r="R3301" t="s">
        <v>8315</v>
      </c>
      <c r="S3301" s="14">
        <f t="shared" si="209"/>
        <v>42261.917395833334</v>
      </c>
      <c r="T3301" s="14">
        <f t="shared" si="210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10">
        <f t="shared" si="207"/>
        <v>136</v>
      </c>
      <c r="P3302">
        <f t="shared" si="208"/>
        <v>46.42</v>
      </c>
      <c r="Q3302" t="s">
        <v>8314</v>
      </c>
      <c r="R3302" t="s">
        <v>8315</v>
      </c>
      <c r="S3302" s="14">
        <f t="shared" si="209"/>
        <v>42102.743773148148</v>
      </c>
      <c r="T3302" s="14">
        <f t="shared" si="210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10">
        <f t="shared" si="207"/>
        <v>133</v>
      </c>
      <c r="P3303">
        <f t="shared" si="208"/>
        <v>57.2</v>
      </c>
      <c r="Q3303" t="s">
        <v>8314</v>
      </c>
      <c r="R3303" t="s">
        <v>8315</v>
      </c>
      <c r="S3303" s="14">
        <f t="shared" si="209"/>
        <v>42538.73583333334</v>
      </c>
      <c r="T3303" s="14">
        <f t="shared" si="210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10">
        <f t="shared" si="207"/>
        <v>103</v>
      </c>
      <c r="P3304">
        <f t="shared" si="208"/>
        <v>173.7</v>
      </c>
      <c r="Q3304" t="s">
        <v>8314</v>
      </c>
      <c r="R3304" t="s">
        <v>8315</v>
      </c>
      <c r="S3304" s="14">
        <f t="shared" si="209"/>
        <v>42681.35157407407</v>
      </c>
      <c r="T3304" s="14">
        <f t="shared" si="210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10">
        <f t="shared" si="207"/>
        <v>116</v>
      </c>
      <c r="P3305">
        <f t="shared" si="208"/>
        <v>59.6</v>
      </c>
      <c r="Q3305" t="s">
        <v>8314</v>
      </c>
      <c r="R3305" t="s">
        <v>8315</v>
      </c>
      <c r="S3305" s="14">
        <f t="shared" si="209"/>
        <v>42056.65143518518</v>
      </c>
      <c r="T3305" s="14">
        <f t="shared" si="210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10">
        <f t="shared" si="207"/>
        <v>105</v>
      </c>
      <c r="P3306">
        <f t="shared" si="208"/>
        <v>89.59</v>
      </c>
      <c r="Q3306" t="s">
        <v>8314</v>
      </c>
      <c r="R3306" t="s">
        <v>8315</v>
      </c>
      <c r="S3306" s="14">
        <f t="shared" si="209"/>
        <v>42696.624444444446</v>
      </c>
      <c r="T3306" s="14">
        <f t="shared" si="210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10">
        <f t="shared" si="207"/>
        <v>102</v>
      </c>
      <c r="P3307">
        <f t="shared" si="208"/>
        <v>204.05</v>
      </c>
      <c r="Q3307" t="s">
        <v>8314</v>
      </c>
      <c r="R3307" t="s">
        <v>8315</v>
      </c>
      <c r="S3307" s="14">
        <f t="shared" si="209"/>
        <v>42186.855879629627</v>
      </c>
      <c r="T3307" s="14">
        <f t="shared" si="210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10">
        <f t="shared" si="207"/>
        <v>175</v>
      </c>
      <c r="P3308">
        <f t="shared" si="208"/>
        <v>48.7</v>
      </c>
      <c r="Q3308" t="s">
        <v>8314</v>
      </c>
      <c r="R3308" t="s">
        <v>8315</v>
      </c>
      <c r="S3308" s="14">
        <f t="shared" si="209"/>
        <v>42493.219236111108</v>
      </c>
      <c r="T3308" s="14">
        <f t="shared" si="210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0">
        <f t="shared" si="207"/>
        <v>107</v>
      </c>
      <c r="P3309">
        <f t="shared" si="208"/>
        <v>53.34</v>
      </c>
      <c r="Q3309" t="s">
        <v>8314</v>
      </c>
      <c r="R3309" t="s">
        <v>8315</v>
      </c>
      <c r="S3309" s="14">
        <f t="shared" si="209"/>
        <v>42475.057164351849</v>
      </c>
      <c r="T3309" s="14">
        <f t="shared" si="210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10">
        <f t="shared" si="207"/>
        <v>122</v>
      </c>
      <c r="P3310">
        <f t="shared" si="208"/>
        <v>75.09</v>
      </c>
      <c r="Q3310" t="s">
        <v>8314</v>
      </c>
      <c r="R3310" t="s">
        <v>8315</v>
      </c>
      <c r="S3310" s="14">
        <f t="shared" si="209"/>
        <v>42452.876909722225</v>
      </c>
      <c r="T3310" s="14">
        <f t="shared" si="210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10">
        <f t="shared" si="207"/>
        <v>159</v>
      </c>
      <c r="P3311">
        <f t="shared" si="208"/>
        <v>18</v>
      </c>
      <c r="Q3311" t="s">
        <v>8314</v>
      </c>
      <c r="R3311" t="s">
        <v>8315</v>
      </c>
      <c r="S3311" s="14">
        <f t="shared" si="209"/>
        <v>42628.650208333333</v>
      </c>
      <c r="T3311" s="14">
        <f t="shared" si="210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10">
        <f t="shared" si="207"/>
        <v>100</v>
      </c>
      <c r="P3312">
        <f t="shared" si="208"/>
        <v>209.84</v>
      </c>
      <c r="Q3312" t="s">
        <v>8314</v>
      </c>
      <c r="R3312" t="s">
        <v>8315</v>
      </c>
      <c r="S3312" s="14">
        <f t="shared" si="209"/>
        <v>42253.928530092591</v>
      </c>
      <c r="T3312" s="14">
        <f t="shared" si="210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10">
        <f t="shared" si="207"/>
        <v>110</v>
      </c>
      <c r="P3313">
        <f t="shared" si="208"/>
        <v>61.02</v>
      </c>
      <c r="Q3313" t="s">
        <v>8314</v>
      </c>
      <c r="R3313" t="s">
        <v>8315</v>
      </c>
      <c r="S3313" s="14">
        <f t="shared" si="209"/>
        <v>42264.29178240741</v>
      </c>
      <c r="T3313" s="14">
        <f t="shared" si="210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10">
        <f t="shared" si="207"/>
        <v>100</v>
      </c>
      <c r="P3314">
        <f t="shared" si="208"/>
        <v>61</v>
      </c>
      <c r="Q3314" t="s">
        <v>8314</v>
      </c>
      <c r="R3314" t="s">
        <v>8315</v>
      </c>
      <c r="S3314" s="14">
        <f t="shared" si="209"/>
        <v>42664.809560185182</v>
      </c>
      <c r="T3314" s="14">
        <f t="shared" si="210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10">
        <f t="shared" si="207"/>
        <v>116</v>
      </c>
      <c r="P3315">
        <f t="shared" si="208"/>
        <v>80.03</v>
      </c>
      <c r="Q3315" t="s">
        <v>8314</v>
      </c>
      <c r="R3315" t="s">
        <v>8315</v>
      </c>
      <c r="S3315" s="14">
        <f t="shared" si="209"/>
        <v>42382.244409722218</v>
      </c>
      <c r="T3315" s="14">
        <f t="shared" si="210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10">
        <f t="shared" si="207"/>
        <v>211</v>
      </c>
      <c r="P3316">
        <f t="shared" si="208"/>
        <v>29.07</v>
      </c>
      <c r="Q3316" t="s">
        <v>8314</v>
      </c>
      <c r="R3316" t="s">
        <v>8315</v>
      </c>
      <c r="S3316" s="14">
        <f t="shared" si="209"/>
        <v>42105.267488425925</v>
      </c>
      <c r="T3316" s="14">
        <f t="shared" si="210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10">
        <f t="shared" si="207"/>
        <v>110</v>
      </c>
      <c r="P3317">
        <f t="shared" si="208"/>
        <v>49.44</v>
      </c>
      <c r="Q3317" t="s">
        <v>8314</v>
      </c>
      <c r="R3317" t="s">
        <v>8315</v>
      </c>
      <c r="S3317" s="14">
        <f t="shared" si="209"/>
        <v>42466.303715277783</v>
      </c>
      <c r="T3317" s="14">
        <f t="shared" si="210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10">
        <f t="shared" si="207"/>
        <v>100</v>
      </c>
      <c r="P3318">
        <f t="shared" si="208"/>
        <v>93.98</v>
      </c>
      <c r="Q3318" t="s">
        <v>8314</v>
      </c>
      <c r="R3318" t="s">
        <v>8315</v>
      </c>
      <c r="S3318" s="14">
        <f t="shared" si="209"/>
        <v>41826.871238425927</v>
      </c>
      <c r="T3318" s="14">
        <f t="shared" si="210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0">
        <f t="shared" si="207"/>
        <v>106</v>
      </c>
      <c r="P3319">
        <f t="shared" si="208"/>
        <v>61.94</v>
      </c>
      <c r="Q3319" t="s">
        <v>8314</v>
      </c>
      <c r="R3319" t="s">
        <v>8315</v>
      </c>
      <c r="S3319" s="14">
        <f t="shared" si="209"/>
        <v>42499.039629629624</v>
      </c>
      <c r="T3319" s="14">
        <f t="shared" si="210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10">
        <f t="shared" si="207"/>
        <v>126</v>
      </c>
      <c r="P3320">
        <f t="shared" si="208"/>
        <v>78.5</v>
      </c>
      <c r="Q3320" t="s">
        <v>8314</v>
      </c>
      <c r="R3320" t="s">
        <v>8315</v>
      </c>
      <c r="S3320" s="14">
        <f t="shared" si="209"/>
        <v>42431.302002314813</v>
      </c>
      <c r="T3320" s="14">
        <f t="shared" si="210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0">
        <f t="shared" si="207"/>
        <v>108</v>
      </c>
      <c r="P3321">
        <f t="shared" si="208"/>
        <v>33.75</v>
      </c>
      <c r="Q3321" t="s">
        <v>8314</v>
      </c>
      <c r="R3321" t="s">
        <v>8315</v>
      </c>
      <c r="S3321" s="14">
        <f t="shared" si="209"/>
        <v>41990.585486111115</v>
      </c>
      <c r="T3321" s="14">
        <f t="shared" si="210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10">
        <f t="shared" si="207"/>
        <v>101</v>
      </c>
      <c r="P3322">
        <f t="shared" si="208"/>
        <v>66.45</v>
      </c>
      <c r="Q3322" t="s">
        <v>8314</v>
      </c>
      <c r="R3322" t="s">
        <v>8315</v>
      </c>
      <c r="S3322" s="14">
        <f t="shared" si="209"/>
        <v>42513.045798611114</v>
      </c>
      <c r="T3322" s="14">
        <f t="shared" si="210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0">
        <f t="shared" si="207"/>
        <v>107</v>
      </c>
      <c r="P3323">
        <f t="shared" si="208"/>
        <v>35.799999999999997</v>
      </c>
      <c r="Q3323" t="s">
        <v>8314</v>
      </c>
      <c r="R3323" t="s">
        <v>8315</v>
      </c>
      <c r="S3323" s="14">
        <f t="shared" si="209"/>
        <v>41914.100289351853</v>
      </c>
      <c r="T3323" s="14">
        <f t="shared" si="210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10">
        <f t="shared" si="207"/>
        <v>102</v>
      </c>
      <c r="P3324">
        <f t="shared" si="208"/>
        <v>145.65</v>
      </c>
      <c r="Q3324" t="s">
        <v>8314</v>
      </c>
      <c r="R3324" t="s">
        <v>8315</v>
      </c>
      <c r="S3324" s="14">
        <f t="shared" si="209"/>
        <v>42521.010370370372</v>
      </c>
      <c r="T3324" s="14">
        <f t="shared" si="210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10">
        <f t="shared" si="207"/>
        <v>126</v>
      </c>
      <c r="P3325">
        <f t="shared" si="208"/>
        <v>25.69</v>
      </c>
      <c r="Q3325" t="s">
        <v>8314</v>
      </c>
      <c r="R3325" t="s">
        <v>8315</v>
      </c>
      <c r="S3325" s="14">
        <f t="shared" si="209"/>
        <v>42608.36583333333</v>
      </c>
      <c r="T3325" s="14">
        <f t="shared" si="210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10">
        <f t="shared" si="207"/>
        <v>102</v>
      </c>
      <c r="P3326">
        <f t="shared" si="208"/>
        <v>152.5</v>
      </c>
      <c r="Q3326" t="s">
        <v>8314</v>
      </c>
      <c r="R3326" t="s">
        <v>8315</v>
      </c>
      <c r="S3326" s="14">
        <f t="shared" si="209"/>
        <v>42512.58321759259</v>
      </c>
      <c r="T3326" s="14">
        <f t="shared" si="210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10">
        <f t="shared" si="207"/>
        <v>113</v>
      </c>
      <c r="P3327">
        <f t="shared" si="208"/>
        <v>30</v>
      </c>
      <c r="Q3327" t="s">
        <v>8314</v>
      </c>
      <c r="R3327" t="s">
        <v>8315</v>
      </c>
      <c r="S3327" s="14">
        <f t="shared" si="209"/>
        <v>42064.785613425927</v>
      </c>
      <c r="T3327" s="14">
        <f t="shared" si="210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10">
        <f t="shared" si="207"/>
        <v>101</v>
      </c>
      <c r="P3328">
        <f t="shared" si="208"/>
        <v>142.28</v>
      </c>
      <c r="Q3328" t="s">
        <v>8314</v>
      </c>
      <c r="R3328" t="s">
        <v>8315</v>
      </c>
      <c r="S3328" s="14">
        <f t="shared" si="209"/>
        <v>42041.714178240742</v>
      </c>
      <c r="T3328" s="14">
        <f t="shared" si="210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10">
        <f t="shared" si="207"/>
        <v>101</v>
      </c>
      <c r="P3329">
        <f t="shared" si="208"/>
        <v>24.55</v>
      </c>
      <c r="Q3329" t="s">
        <v>8314</v>
      </c>
      <c r="R3329" t="s">
        <v>8315</v>
      </c>
      <c r="S3329" s="14">
        <f t="shared" si="209"/>
        <v>42468.374606481477</v>
      </c>
      <c r="T3329" s="14">
        <f t="shared" si="210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10">
        <f t="shared" si="207"/>
        <v>146</v>
      </c>
      <c r="P3330">
        <f t="shared" si="208"/>
        <v>292.77999999999997</v>
      </c>
      <c r="Q3330" t="s">
        <v>8314</v>
      </c>
      <c r="R3330" t="s">
        <v>8315</v>
      </c>
      <c r="S3330" s="14">
        <f t="shared" si="209"/>
        <v>41822.57503472222</v>
      </c>
      <c r="T3330" s="14">
        <f t="shared" si="210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10">
        <f t="shared" ref="O3331:O3394" si="211">ROUND(E3331/D3331*100,0)</f>
        <v>117</v>
      </c>
      <c r="P3331">
        <f t="shared" ref="P3331:P3394" si="212">IFERROR(ROUND(E3331/L3331,2),0)</f>
        <v>44.92</v>
      </c>
      <c r="Q3331" t="s">
        <v>8314</v>
      </c>
      <c r="R3331" t="s">
        <v>8315</v>
      </c>
      <c r="S3331" s="14">
        <f t="shared" ref="S3331:S3394" si="213">(((J3331/60)/60)/24)+DATE(1970,1,1)</f>
        <v>41837.323009259257</v>
      </c>
      <c r="T3331" s="14">
        <f t="shared" ref="T3331:T3394" si="214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0">
        <f t="shared" si="211"/>
        <v>106</v>
      </c>
      <c r="P3332">
        <f t="shared" si="212"/>
        <v>23.1</v>
      </c>
      <c r="Q3332" t="s">
        <v>8314</v>
      </c>
      <c r="R3332" t="s">
        <v>8315</v>
      </c>
      <c r="S3332" s="14">
        <f t="shared" si="213"/>
        <v>42065.887361111112</v>
      </c>
      <c r="T3332" s="14">
        <f t="shared" si="214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0">
        <f t="shared" si="211"/>
        <v>105</v>
      </c>
      <c r="P3333">
        <f t="shared" si="212"/>
        <v>80.400000000000006</v>
      </c>
      <c r="Q3333" t="s">
        <v>8314</v>
      </c>
      <c r="R3333" t="s">
        <v>8315</v>
      </c>
      <c r="S3333" s="14">
        <f t="shared" si="213"/>
        <v>42248.697754629626</v>
      </c>
      <c r="T3333" s="14">
        <f t="shared" si="214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10">
        <f t="shared" si="211"/>
        <v>100</v>
      </c>
      <c r="P3334">
        <f t="shared" si="212"/>
        <v>72.290000000000006</v>
      </c>
      <c r="Q3334" t="s">
        <v>8314</v>
      </c>
      <c r="R3334" t="s">
        <v>8315</v>
      </c>
      <c r="S3334" s="14">
        <f t="shared" si="213"/>
        <v>41809.860300925924</v>
      </c>
      <c r="T3334" s="14">
        <f t="shared" si="214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0">
        <f t="shared" si="211"/>
        <v>105</v>
      </c>
      <c r="P3335">
        <f t="shared" si="212"/>
        <v>32.97</v>
      </c>
      <c r="Q3335" t="s">
        <v>8314</v>
      </c>
      <c r="R3335" t="s">
        <v>8315</v>
      </c>
      <c r="S3335" s="14">
        <f t="shared" si="213"/>
        <v>42148.676851851851</v>
      </c>
      <c r="T3335" s="14">
        <f t="shared" si="214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10">
        <f t="shared" si="211"/>
        <v>139</v>
      </c>
      <c r="P3336">
        <f t="shared" si="212"/>
        <v>116.65</v>
      </c>
      <c r="Q3336" t="s">
        <v>8314</v>
      </c>
      <c r="R3336" t="s">
        <v>8315</v>
      </c>
      <c r="S3336" s="14">
        <f t="shared" si="213"/>
        <v>42185.521087962959</v>
      </c>
      <c r="T3336" s="14">
        <f t="shared" si="214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10">
        <f t="shared" si="211"/>
        <v>100</v>
      </c>
      <c r="P3337">
        <f t="shared" si="212"/>
        <v>79.62</v>
      </c>
      <c r="Q3337" t="s">
        <v>8314</v>
      </c>
      <c r="R3337" t="s">
        <v>8315</v>
      </c>
      <c r="S3337" s="14">
        <f t="shared" si="213"/>
        <v>41827.674143518518</v>
      </c>
      <c r="T3337" s="14">
        <f t="shared" si="214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10">
        <f t="shared" si="211"/>
        <v>100</v>
      </c>
      <c r="P3338">
        <f t="shared" si="212"/>
        <v>27.78</v>
      </c>
      <c r="Q3338" t="s">
        <v>8314</v>
      </c>
      <c r="R3338" t="s">
        <v>8315</v>
      </c>
      <c r="S3338" s="14">
        <f t="shared" si="213"/>
        <v>42437.398680555561</v>
      </c>
      <c r="T3338" s="14">
        <f t="shared" si="214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10">
        <f t="shared" si="211"/>
        <v>110</v>
      </c>
      <c r="P3339">
        <f t="shared" si="212"/>
        <v>81.03</v>
      </c>
      <c r="Q3339" t="s">
        <v>8314</v>
      </c>
      <c r="R3339" t="s">
        <v>8315</v>
      </c>
      <c r="S3339" s="14">
        <f t="shared" si="213"/>
        <v>41901.282025462962</v>
      </c>
      <c r="T3339" s="14">
        <f t="shared" si="214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10">
        <f t="shared" si="211"/>
        <v>102</v>
      </c>
      <c r="P3340">
        <f t="shared" si="212"/>
        <v>136.85</v>
      </c>
      <c r="Q3340" t="s">
        <v>8314</v>
      </c>
      <c r="R3340" t="s">
        <v>8315</v>
      </c>
      <c r="S3340" s="14">
        <f t="shared" si="213"/>
        <v>42769.574999999997</v>
      </c>
      <c r="T3340" s="14">
        <f t="shared" si="214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10">
        <f t="shared" si="211"/>
        <v>104</v>
      </c>
      <c r="P3341">
        <f t="shared" si="212"/>
        <v>177.62</v>
      </c>
      <c r="Q3341" t="s">
        <v>8314</v>
      </c>
      <c r="R3341" t="s">
        <v>8315</v>
      </c>
      <c r="S3341" s="14">
        <f t="shared" si="213"/>
        <v>42549.665717592594</v>
      </c>
      <c r="T3341" s="14">
        <f t="shared" si="214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10">
        <f t="shared" si="211"/>
        <v>138</v>
      </c>
      <c r="P3342">
        <f t="shared" si="212"/>
        <v>109.08</v>
      </c>
      <c r="Q3342" t="s">
        <v>8314</v>
      </c>
      <c r="R3342" t="s">
        <v>8315</v>
      </c>
      <c r="S3342" s="14">
        <f t="shared" si="213"/>
        <v>42685.974004629628</v>
      </c>
      <c r="T3342" s="14">
        <f t="shared" si="214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10">
        <f t="shared" si="211"/>
        <v>100</v>
      </c>
      <c r="P3343">
        <f t="shared" si="212"/>
        <v>119.64</v>
      </c>
      <c r="Q3343" t="s">
        <v>8314</v>
      </c>
      <c r="R3343" t="s">
        <v>8315</v>
      </c>
      <c r="S3343" s="14">
        <f t="shared" si="213"/>
        <v>42510.798854166671</v>
      </c>
      <c r="T3343" s="14">
        <f t="shared" si="214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10">
        <f t="shared" si="211"/>
        <v>102</v>
      </c>
      <c r="P3344">
        <f t="shared" si="212"/>
        <v>78.209999999999994</v>
      </c>
      <c r="Q3344" t="s">
        <v>8314</v>
      </c>
      <c r="R3344" t="s">
        <v>8315</v>
      </c>
      <c r="S3344" s="14">
        <f t="shared" si="213"/>
        <v>42062.296412037031</v>
      </c>
      <c r="T3344" s="14">
        <f t="shared" si="214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10">
        <f t="shared" si="211"/>
        <v>171</v>
      </c>
      <c r="P3345">
        <f t="shared" si="212"/>
        <v>52.17</v>
      </c>
      <c r="Q3345" t="s">
        <v>8314</v>
      </c>
      <c r="R3345" t="s">
        <v>8315</v>
      </c>
      <c r="S3345" s="14">
        <f t="shared" si="213"/>
        <v>42452.916481481487</v>
      </c>
      <c r="T3345" s="14">
        <f t="shared" si="214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10">
        <f t="shared" si="211"/>
        <v>101</v>
      </c>
      <c r="P3346">
        <f t="shared" si="212"/>
        <v>114.13</v>
      </c>
      <c r="Q3346" t="s">
        <v>8314</v>
      </c>
      <c r="R3346" t="s">
        <v>8315</v>
      </c>
      <c r="S3346" s="14">
        <f t="shared" si="213"/>
        <v>41851.200150462959</v>
      </c>
      <c r="T3346" s="14">
        <f t="shared" si="214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10">
        <f t="shared" si="211"/>
        <v>130</v>
      </c>
      <c r="P3347">
        <f t="shared" si="212"/>
        <v>50</v>
      </c>
      <c r="Q3347" t="s">
        <v>8314</v>
      </c>
      <c r="R3347" t="s">
        <v>8315</v>
      </c>
      <c r="S3347" s="14">
        <f t="shared" si="213"/>
        <v>42053.106111111112</v>
      </c>
      <c r="T3347" s="14">
        <f t="shared" si="214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10">
        <f t="shared" si="211"/>
        <v>110</v>
      </c>
      <c r="P3348">
        <f t="shared" si="212"/>
        <v>91.67</v>
      </c>
      <c r="Q3348" t="s">
        <v>8314</v>
      </c>
      <c r="R3348" t="s">
        <v>8315</v>
      </c>
      <c r="S3348" s="14">
        <f t="shared" si="213"/>
        <v>42054.024421296301</v>
      </c>
      <c r="T3348" s="14">
        <f t="shared" si="214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10">
        <f t="shared" si="211"/>
        <v>119</v>
      </c>
      <c r="P3349">
        <f t="shared" si="212"/>
        <v>108.59</v>
      </c>
      <c r="Q3349" t="s">
        <v>8314</v>
      </c>
      <c r="R3349" t="s">
        <v>8315</v>
      </c>
      <c r="S3349" s="14">
        <f t="shared" si="213"/>
        <v>42484.551550925928</v>
      </c>
      <c r="T3349" s="14">
        <f t="shared" si="214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10">
        <f t="shared" si="211"/>
        <v>100</v>
      </c>
      <c r="P3350">
        <f t="shared" si="212"/>
        <v>69.819999999999993</v>
      </c>
      <c r="Q3350" t="s">
        <v>8314</v>
      </c>
      <c r="R3350" t="s">
        <v>8315</v>
      </c>
      <c r="S3350" s="14">
        <f t="shared" si="213"/>
        <v>42466.558796296296</v>
      </c>
      <c r="T3350" s="14">
        <f t="shared" si="214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10">
        <f t="shared" si="211"/>
        <v>153</v>
      </c>
      <c r="P3351">
        <f t="shared" si="212"/>
        <v>109.57</v>
      </c>
      <c r="Q3351" t="s">
        <v>8314</v>
      </c>
      <c r="R3351" t="s">
        <v>8315</v>
      </c>
      <c r="S3351" s="14">
        <f t="shared" si="213"/>
        <v>42513.110787037032</v>
      </c>
      <c r="T3351" s="14">
        <f t="shared" si="214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10">
        <f t="shared" si="211"/>
        <v>104</v>
      </c>
      <c r="P3352">
        <f t="shared" si="212"/>
        <v>71.67</v>
      </c>
      <c r="Q3352" t="s">
        <v>8314</v>
      </c>
      <c r="R3352" t="s">
        <v>8315</v>
      </c>
      <c r="S3352" s="14">
        <f t="shared" si="213"/>
        <v>42302.701516203699</v>
      </c>
      <c r="T3352" s="14">
        <f t="shared" si="214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10">
        <f t="shared" si="211"/>
        <v>101</v>
      </c>
      <c r="P3353">
        <f t="shared" si="212"/>
        <v>93.61</v>
      </c>
      <c r="Q3353" t="s">
        <v>8314</v>
      </c>
      <c r="R3353" t="s">
        <v>8315</v>
      </c>
      <c r="S3353" s="14">
        <f t="shared" si="213"/>
        <v>41806.395428240743</v>
      </c>
      <c r="T3353" s="14">
        <f t="shared" si="214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0">
        <f t="shared" si="211"/>
        <v>108</v>
      </c>
      <c r="P3354">
        <f t="shared" si="212"/>
        <v>76.8</v>
      </c>
      <c r="Q3354" t="s">
        <v>8314</v>
      </c>
      <c r="R3354" t="s">
        <v>8315</v>
      </c>
      <c r="S3354" s="14">
        <f t="shared" si="213"/>
        <v>42495.992800925931</v>
      </c>
      <c r="T3354" s="14">
        <f t="shared" si="214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10">
        <f t="shared" si="211"/>
        <v>315</v>
      </c>
      <c r="P3355">
        <f t="shared" si="212"/>
        <v>35.799999999999997</v>
      </c>
      <c r="Q3355" t="s">
        <v>8314</v>
      </c>
      <c r="R3355" t="s">
        <v>8315</v>
      </c>
      <c r="S3355" s="14">
        <f t="shared" si="213"/>
        <v>42479.432291666672</v>
      </c>
      <c r="T3355" s="14">
        <f t="shared" si="214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10">
        <f t="shared" si="211"/>
        <v>102</v>
      </c>
      <c r="P3356">
        <f t="shared" si="212"/>
        <v>55.6</v>
      </c>
      <c r="Q3356" t="s">
        <v>8314</v>
      </c>
      <c r="R3356" t="s">
        <v>8315</v>
      </c>
      <c r="S3356" s="14">
        <f t="shared" si="213"/>
        <v>42270.7269212963</v>
      </c>
      <c r="T3356" s="14">
        <f t="shared" si="214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10">
        <f t="shared" si="211"/>
        <v>126</v>
      </c>
      <c r="P3357">
        <f t="shared" si="212"/>
        <v>147.33000000000001</v>
      </c>
      <c r="Q3357" t="s">
        <v>8314</v>
      </c>
      <c r="R3357" t="s">
        <v>8315</v>
      </c>
      <c r="S3357" s="14">
        <f t="shared" si="213"/>
        <v>42489.619525462964</v>
      </c>
      <c r="T3357" s="14">
        <f t="shared" si="214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10">
        <f t="shared" si="211"/>
        <v>101</v>
      </c>
      <c r="P3358">
        <f t="shared" si="212"/>
        <v>56.33</v>
      </c>
      <c r="Q3358" t="s">
        <v>8314</v>
      </c>
      <c r="R3358" t="s">
        <v>8315</v>
      </c>
      <c r="S3358" s="14">
        <f t="shared" si="213"/>
        <v>42536.815648148149</v>
      </c>
      <c r="T3358" s="14">
        <f t="shared" si="214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10">
        <f t="shared" si="211"/>
        <v>101</v>
      </c>
      <c r="P3359">
        <f t="shared" si="212"/>
        <v>96.19</v>
      </c>
      <c r="Q3359" t="s">
        <v>8314</v>
      </c>
      <c r="R3359" t="s">
        <v>8315</v>
      </c>
      <c r="S3359" s="14">
        <f t="shared" si="213"/>
        <v>41822.417939814812</v>
      </c>
      <c r="T3359" s="14">
        <f t="shared" si="214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10">
        <f t="shared" si="211"/>
        <v>103</v>
      </c>
      <c r="P3360">
        <f t="shared" si="212"/>
        <v>63.57</v>
      </c>
      <c r="Q3360" t="s">
        <v>8314</v>
      </c>
      <c r="R3360" t="s">
        <v>8315</v>
      </c>
      <c r="S3360" s="14">
        <f t="shared" si="213"/>
        <v>41932.311099537037</v>
      </c>
      <c r="T3360" s="14">
        <f t="shared" si="214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0">
        <f t="shared" si="211"/>
        <v>106</v>
      </c>
      <c r="P3361">
        <f t="shared" si="212"/>
        <v>184.78</v>
      </c>
      <c r="Q3361" t="s">
        <v>8314</v>
      </c>
      <c r="R3361" t="s">
        <v>8315</v>
      </c>
      <c r="S3361" s="14">
        <f t="shared" si="213"/>
        <v>42746.057106481487</v>
      </c>
      <c r="T3361" s="14">
        <f t="shared" si="214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10">
        <f t="shared" si="211"/>
        <v>101</v>
      </c>
      <c r="P3362">
        <f t="shared" si="212"/>
        <v>126.72</v>
      </c>
      <c r="Q3362" t="s">
        <v>8314</v>
      </c>
      <c r="R3362" t="s">
        <v>8315</v>
      </c>
      <c r="S3362" s="14">
        <f t="shared" si="213"/>
        <v>42697.082673611112</v>
      </c>
      <c r="T3362" s="14">
        <f t="shared" si="214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10">
        <f t="shared" si="211"/>
        <v>113</v>
      </c>
      <c r="P3363">
        <f t="shared" si="212"/>
        <v>83.43</v>
      </c>
      <c r="Q3363" t="s">
        <v>8314</v>
      </c>
      <c r="R3363" t="s">
        <v>8315</v>
      </c>
      <c r="S3363" s="14">
        <f t="shared" si="213"/>
        <v>41866.025347222225</v>
      </c>
      <c r="T3363" s="14">
        <f t="shared" si="214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10">
        <f t="shared" si="211"/>
        <v>218</v>
      </c>
      <c r="P3364">
        <f t="shared" si="212"/>
        <v>54.5</v>
      </c>
      <c r="Q3364" t="s">
        <v>8314</v>
      </c>
      <c r="R3364" t="s">
        <v>8315</v>
      </c>
      <c r="S3364" s="14">
        <f t="shared" si="213"/>
        <v>42056.091631944444</v>
      </c>
      <c r="T3364" s="14">
        <f t="shared" si="214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10">
        <f t="shared" si="211"/>
        <v>101</v>
      </c>
      <c r="P3365">
        <f t="shared" si="212"/>
        <v>302.31</v>
      </c>
      <c r="Q3365" t="s">
        <v>8314</v>
      </c>
      <c r="R3365" t="s">
        <v>8315</v>
      </c>
      <c r="S3365" s="14">
        <f t="shared" si="213"/>
        <v>41851.771354166667</v>
      </c>
      <c r="T3365" s="14">
        <f t="shared" si="214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0">
        <f t="shared" si="211"/>
        <v>106</v>
      </c>
      <c r="P3366">
        <f t="shared" si="212"/>
        <v>44.14</v>
      </c>
      <c r="Q3366" t="s">
        <v>8314</v>
      </c>
      <c r="R3366" t="s">
        <v>8315</v>
      </c>
      <c r="S3366" s="14">
        <f t="shared" si="213"/>
        <v>42422.977418981478</v>
      </c>
      <c r="T3366" s="14">
        <f t="shared" si="214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10">
        <f t="shared" si="211"/>
        <v>104</v>
      </c>
      <c r="P3367">
        <f t="shared" si="212"/>
        <v>866.67</v>
      </c>
      <c r="Q3367" t="s">
        <v>8314</v>
      </c>
      <c r="R3367" t="s">
        <v>8315</v>
      </c>
      <c r="S3367" s="14">
        <f t="shared" si="213"/>
        <v>42321.101759259262</v>
      </c>
      <c r="T3367" s="14">
        <f t="shared" si="214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10">
        <f t="shared" si="211"/>
        <v>221</v>
      </c>
      <c r="P3368">
        <f t="shared" si="212"/>
        <v>61.39</v>
      </c>
      <c r="Q3368" t="s">
        <v>8314</v>
      </c>
      <c r="R3368" t="s">
        <v>8315</v>
      </c>
      <c r="S3368" s="14">
        <f t="shared" si="213"/>
        <v>42107.067557870367</v>
      </c>
      <c r="T3368" s="14">
        <f t="shared" si="214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10">
        <f t="shared" si="211"/>
        <v>119</v>
      </c>
      <c r="P3369">
        <f t="shared" si="212"/>
        <v>29.67</v>
      </c>
      <c r="Q3369" t="s">
        <v>8314</v>
      </c>
      <c r="R3369" t="s">
        <v>8315</v>
      </c>
      <c r="S3369" s="14">
        <f t="shared" si="213"/>
        <v>42192.933958333335</v>
      </c>
      <c r="T3369" s="14">
        <f t="shared" si="214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0">
        <f t="shared" si="211"/>
        <v>105</v>
      </c>
      <c r="P3370">
        <f t="shared" si="212"/>
        <v>45.48</v>
      </c>
      <c r="Q3370" t="s">
        <v>8314</v>
      </c>
      <c r="R3370" t="s">
        <v>8315</v>
      </c>
      <c r="S3370" s="14">
        <f t="shared" si="213"/>
        <v>41969.199756944443</v>
      </c>
      <c r="T3370" s="14">
        <f t="shared" si="214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10">
        <f t="shared" si="211"/>
        <v>104</v>
      </c>
      <c r="P3371">
        <f t="shared" si="212"/>
        <v>96.2</v>
      </c>
      <c r="Q3371" t="s">
        <v>8314</v>
      </c>
      <c r="R3371" t="s">
        <v>8315</v>
      </c>
      <c r="S3371" s="14">
        <f t="shared" si="213"/>
        <v>42690.041435185187</v>
      </c>
      <c r="T3371" s="14">
        <f t="shared" si="214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10">
        <f t="shared" si="211"/>
        <v>118</v>
      </c>
      <c r="P3372">
        <f t="shared" si="212"/>
        <v>67.92</v>
      </c>
      <c r="Q3372" t="s">
        <v>8314</v>
      </c>
      <c r="R3372" t="s">
        <v>8315</v>
      </c>
      <c r="S3372" s="14">
        <f t="shared" si="213"/>
        <v>42690.334317129629</v>
      </c>
      <c r="T3372" s="14">
        <f t="shared" si="214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10">
        <f t="shared" si="211"/>
        <v>139</v>
      </c>
      <c r="P3373">
        <f t="shared" si="212"/>
        <v>30.78</v>
      </c>
      <c r="Q3373" t="s">
        <v>8314</v>
      </c>
      <c r="R3373" t="s">
        <v>8315</v>
      </c>
      <c r="S3373" s="14">
        <f t="shared" si="213"/>
        <v>42312.874594907407</v>
      </c>
      <c r="T3373" s="14">
        <f t="shared" si="214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10">
        <f t="shared" si="211"/>
        <v>104</v>
      </c>
      <c r="P3374">
        <f t="shared" si="212"/>
        <v>38.33</v>
      </c>
      <c r="Q3374" t="s">
        <v>8314</v>
      </c>
      <c r="R3374" t="s">
        <v>8315</v>
      </c>
      <c r="S3374" s="14">
        <f t="shared" si="213"/>
        <v>41855.548101851848</v>
      </c>
      <c r="T3374" s="14">
        <f t="shared" si="214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10">
        <f t="shared" si="211"/>
        <v>100</v>
      </c>
      <c r="P3375">
        <f t="shared" si="212"/>
        <v>66.83</v>
      </c>
      <c r="Q3375" t="s">
        <v>8314</v>
      </c>
      <c r="R3375" t="s">
        <v>8315</v>
      </c>
      <c r="S3375" s="14">
        <f t="shared" si="213"/>
        <v>42179.854629629626</v>
      </c>
      <c r="T3375" s="14">
        <f t="shared" si="214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0">
        <f t="shared" si="211"/>
        <v>107</v>
      </c>
      <c r="P3376">
        <f t="shared" si="212"/>
        <v>71.73</v>
      </c>
      <c r="Q3376" t="s">
        <v>8314</v>
      </c>
      <c r="R3376" t="s">
        <v>8315</v>
      </c>
      <c r="S3376" s="14">
        <f t="shared" si="213"/>
        <v>42275.731666666667</v>
      </c>
      <c r="T3376" s="14">
        <f t="shared" si="214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10">
        <f t="shared" si="211"/>
        <v>100</v>
      </c>
      <c r="P3377">
        <f t="shared" si="212"/>
        <v>176.47</v>
      </c>
      <c r="Q3377" t="s">
        <v>8314</v>
      </c>
      <c r="R3377" t="s">
        <v>8315</v>
      </c>
      <c r="S3377" s="14">
        <f t="shared" si="213"/>
        <v>41765.610798611109</v>
      </c>
      <c r="T3377" s="14">
        <f t="shared" si="214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10">
        <f t="shared" si="211"/>
        <v>100</v>
      </c>
      <c r="P3378">
        <f t="shared" si="212"/>
        <v>421.11</v>
      </c>
      <c r="Q3378" t="s">
        <v>8314</v>
      </c>
      <c r="R3378" t="s">
        <v>8315</v>
      </c>
      <c r="S3378" s="14">
        <f t="shared" si="213"/>
        <v>42059.701319444444</v>
      </c>
      <c r="T3378" s="14">
        <f t="shared" si="214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10">
        <f t="shared" si="211"/>
        <v>101</v>
      </c>
      <c r="P3379">
        <f t="shared" si="212"/>
        <v>104.99</v>
      </c>
      <c r="Q3379" t="s">
        <v>8314</v>
      </c>
      <c r="R3379" t="s">
        <v>8315</v>
      </c>
      <c r="S3379" s="14">
        <f t="shared" si="213"/>
        <v>42053.732627314821</v>
      </c>
      <c r="T3379" s="14">
        <f t="shared" si="214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0">
        <f t="shared" si="211"/>
        <v>108</v>
      </c>
      <c r="P3380">
        <f t="shared" si="212"/>
        <v>28.19</v>
      </c>
      <c r="Q3380" t="s">
        <v>8314</v>
      </c>
      <c r="R3380" t="s">
        <v>8315</v>
      </c>
      <c r="S3380" s="14">
        <f t="shared" si="213"/>
        <v>41858.355393518519</v>
      </c>
      <c r="T3380" s="14">
        <f t="shared" si="214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10">
        <f t="shared" si="211"/>
        <v>104</v>
      </c>
      <c r="P3381">
        <f t="shared" si="212"/>
        <v>54.55</v>
      </c>
      <c r="Q3381" t="s">
        <v>8314</v>
      </c>
      <c r="R3381" t="s">
        <v>8315</v>
      </c>
      <c r="S3381" s="14">
        <f t="shared" si="213"/>
        <v>42225.513888888891</v>
      </c>
      <c r="T3381" s="14">
        <f t="shared" si="214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10">
        <f t="shared" si="211"/>
        <v>104</v>
      </c>
      <c r="P3382">
        <f t="shared" si="212"/>
        <v>111.89</v>
      </c>
      <c r="Q3382" t="s">
        <v>8314</v>
      </c>
      <c r="R3382" t="s">
        <v>8315</v>
      </c>
      <c r="S3382" s="14">
        <f t="shared" si="213"/>
        <v>41937.95344907407</v>
      </c>
      <c r="T3382" s="14">
        <f t="shared" si="214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10">
        <f t="shared" si="211"/>
        <v>102</v>
      </c>
      <c r="P3383">
        <f t="shared" si="212"/>
        <v>85.21</v>
      </c>
      <c r="Q3383" t="s">
        <v>8314</v>
      </c>
      <c r="R3383" t="s">
        <v>8315</v>
      </c>
      <c r="S3383" s="14">
        <f t="shared" si="213"/>
        <v>42044.184988425928</v>
      </c>
      <c r="T3383" s="14">
        <f t="shared" si="214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10">
        <f t="shared" si="211"/>
        <v>101</v>
      </c>
      <c r="P3384">
        <f t="shared" si="212"/>
        <v>76.650000000000006</v>
      </c>
      <c r="Q3384" t="s">
        <v>8314</v>
      </c>
      <c r="R3384" t="s">
        <v>8315</v>
      </c>
      <c r="S3384" s="14">
        <f t="shared" si="213"/>
        <v>42559.431203703702</v>
      </c>
      <c r="T3384" s="14">
        <f t="shared" si="214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10">
        <f t="shared" si="211"/>
        <v>112</v>
      </c>
      <c r="P3385">
        <f t="shared" si="212"/>
        <v>65.17</v>
      </c>
      <c r="Q3385" t="s">
        <v>8314</v>
      </c>
      <c r="R3385" t="s">
        <v>8315</v>
      </c>
      <c r="S3385" s="14">
        <f t="shared" si="213"/>
        <v>42524.782638888893</v>
      </c>
      <c r="T3385" s="14">
        <f t="shared" si="214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10">
        <f t="shared" si="211"/>
        <v>100</v>
      </c>
      <c r="P3386">
        <f t="shared" si="212"/>
        <v>93.76</v>
      </c>
      <c r="Q3386" t="s">
        <v>8314</v>
      </c>
      <c r="R3386" t="s">
        <v>8315</v>
      </c>
      <c r="S3386" s="14">
        <f t="shared" si="213"/>
        <v>42292.087592592594</v>
      </c>
      <c r="T3386" s="14">
        <f t="shared" si="214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10">
        <f t="shared" si="211"/>
        <v>100</v>
      </c>
      <c r="P3387">
        <f t="shared" si="212"/>
        <v>133.33000000000001</v>
      </c>
      <c r="Q3387" t="s">
        <v>8314</v>
      </c>
      <c r="R3387" t="s">
        <v>8315</v>
      </c>
      <c r="S3387" s="14">
        <f t="shared" si="213"/>
        <v>41953.8675</v>
      </c>
      <c r="T3387" s="14">
        <f t="shared" si="214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0">
        <f t="shared" si="211"/>
        <v>105</v>
      </c>
      <c r="P3388">
        <f t="shared" si="212"/>
        <v>51.22</v>
      </c>
      <c r="Q3388" t="s">
        <v>8314</v>
      </c>
      <c r="R3388" t="s">
        <v>8315</v>
      </c>
      <c r="S3388" s="14">
        <f t="shared" si="213"/>
        <v>41946.644745370373</v>
      </c>
      <c r="T3388" s="14">
        <f t="shared" si="214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10">
        <f t="shared" si="211"/>
        <v>117</v>
      </c>
      <c r="P3389">
        <f t="shared" si="212"/>
        <v>100.17</v>
      </c>
      <c r="Q3389" t="s">
        <v>8314</v>
      </c>
      <c r="R3389" t="s">
        <v>8315</v>
      </c>
      <c r="S3389" s="14">
        <f t="shared" si="213"/>
        <v>41947.762592592589</v>
      </c>
      <c r="T3389" s="14">
        <f t="shared" si="214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10">
        <f t="shared" si="211"/>
        <v>104</v>
      </c>
      <c r="P3390">
        <f t="shared" si="212"/>
        <v>34.6</v>
      </c>
      <c r="Q3390" t="s">
        <v>8314</v>
      </c>
      <c r="R3390" t="s">
        <v>8315</v>
      </c>
      <c r="S3390" s="14">
        <f t="shared" si="213"/>
        <v>42143.461122685185</v>
      </c>
      <c r="T3390" s="14">
        <f t="shared" si="214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10">
        <f t="shared" si="211"/>
        <v>115</v>
      </c>
      <c r="P3391">
        <f t="shared" si="212"/>
        <v>184.68</v>
      </c>
      <c r="Q3391" t="s">
        <v>8314</v>
      </c>
      <c r="R3391" t="s">
        <v>8315</v>
      </c>
      <c r="S3391" s="14">
        <f t="shared" si="213"/>
        <v>42494.563449074078</v>
      </c>
      <c r="T3391" s="14">
        <f t="shared" si="214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10">
        <f t="shared" si="211"/>
        <v>102</v>
      </c>
      <c r="P3392">
        <f t="shared" si="212"/>
        <v>69.819999999999993</v>
      </c>
      <c r="Q3392" t="s">
        <v>8314</v>
      </c>
      <c r="R3392" t="s">
        <v>8315</v>
      </c>
      <c r="S3392" s="14">
        <f t="shared" si="213"/>
        <v>41815.774826388886</v>
      </c>
      <c r="T3392" s="14">
        <f t="shared" si="214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10">
        <f t="shared" si="211"/>
        <v>223</v>
      </c>
      <c r="P3393">
        <f t="shared" si="212"/>
        <v>61.94</v>
      </c>
      <c r="Q3393" t="s">
        <v>8314</v>
      </c>
      <c r="R3393" t="s">
        <v>8315</v>
      </c>
      <c r="S3393" s="14">
        <f t="shared" si="213"/>
        <v>41830.545694444445</v>
      </c>
      <c r="T3393" s="14">
        <f t="shared" si="214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10">
        <f t="shared" si="211"/>
        <v>100</v>
      </c>
      <c r="P3394">
        <f t="shared" si="212"/>
        <v>41.67</v>
      </c>
      <c r="Q3394" t="s">
        <v>8314</v>
      </c>
      <c r="R3394" t="s">
        <v>8315</v>
      </c>
      <c r="S3394" s="14">
        <f t="shared" si="213"/>
        <v>42446.845543981486</v>
      </c>
      <c r="T3394" s="14">
        <f t="shared" si="214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0">
        <f t="shared" ref="O3395:O3458" si="215">ROUND(E3395/D3395*100,0)</f>
        <v>106</v>
      </c>
      <c r="P3395">
        <f t="shared" ref="P3395:P3458" si="216">IFERROR(ROUND(E3395/L3395,2),0)</f>
        <v>36.07</v>
      </c>
      <c r="Q3395" t="s">
        <v>8314</v>
      </c>
      <c r="R3395" t="s">
        <v>8315</v>
      </c>
      <c r="S3395" s="14">
        <f t="shared" ref="S3395:S3458" si="217">(((J3395/60)/60)/24)+DATE(1970,1,1)</f>
        <v>41923.921643518523</v>
      </c>
      <c r="T3395" s="14">
        <f t="shared" ref="T3395:T3458" si="218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10">
        <f t="shared" si="215"/>
        <v>142</v>
      </c>
      <c r="P3396">
        <f t="shared" si="216"/>
        <v>29</v>
      </c>
      <c r="Q3396" t="s">
        <v>8314</v>
      </c>
      <c r="R3396" t="s">
        <v>8315</v>
      </c>
      <c r="S3396" s="14">
        <f t="shared" si="217"/>
        <v>41817.59542824074</v>
      </c>
      <c r="T3396" s="14">
        <f t="shared" si="218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10">
        <f t="shared" si="215"/>
        <v>184</v>
      </c>
      <c r="P3397">
        <f t="shared" si="216"/>
        <v>24.21</v>
      </c>
      <c r="Q3397" t="s">
        <v>8314</v>
      </c>
      <c r="R3397" t="s">
        <v>8315</v>
      </c>
      <c r="S3397" s="14">
        <f t="shared" si="217"/>
        <v>42140.712314814817</v>
      </c>
      <c r="T3397" s="14">
        <f t="shared" si="218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10">
        <f t="shared" si="215"/>
        <v>104</v>
      </c>
      <c r="P3398">
        <f t="shared" si="216"/>
        <v>55.89</v>
      </c>
      <c r="Q3398" t="s">
        <v>8314</v>
      </c>
      <c r="R3398" t="s">
        <v>8315</v>
      </c>
      <c r="S3398" s="14">
        <f t="shared" si="217"/>
        <v>41764.44663194444</v>
      </c>
      <c r="T3398" s="14">
        <f t="shared" si="218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10">
        <f t="shared" si="215"/>
        <v>112</v>
      </c>
      <c r="P3399">
        <f t="shared" si="216"/>
        <v>11.67</v>
      </c>
      <c r="Q3399" t="s">
        <v>8314</v>
      </c>
      <c r="R3399" t="s">
        <v>8315</v>
      </c>
      <c r="S3399" s="14">
        <f t="shared" si="217"/>
        <v>42378.478344907402</v>
      </c>
      <c r="T3399" s="14">
        <f t="shared" si="218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10">
        <f t="shared" si="215"/>
        <v>111</v>
      </c>
      <c r="P3400">
        <f t="shared" si="216"/>
        <v>68.349999999999994</v>
      </c>
      <c r="Q3400" t="s">
        <v>8314</v>
      </c>
      <c r="R3400" t="s">
        <v>8315</v>
      </c>
      <c r="S3400" s="14">
        <f t="shared" si="217"/>
        <v>41941.75203703704</v>
      </c>
      <c r="T3400" s="14">
        <f t="shared" si="218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10">
        <f t="shared" si="215"/>
        <v>104</v>
      </c>
      <c r="P3401">
        <f t="shared" si="216"/>
        <v>27.07</v>
      </c>
      <c r="Q3401" t="s">
        <v>8314</v>
      </c>
      <c r="R3401" t="s">
        <v>8315</v>
      </c>
      <c r="S3401" s="14">
        <f t="shared" si="217"/>
        <v>42026.920428240745</v>
      </c>
      <c r="T3401" s="14">
        <f t="shared" si="218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10">
        <f t="shared" si="215"/>
        <v>100</v>
      </c>
      <c r="P3402">
        <f t="shared" si="216"/>
        <v>118.13</v>
      </c>
      <c r="Q3402" t="s">
        <v>8314</v>
      </c>
      <c r="R3402" t="s">
        <v>8315</v>
      </c>
      <c r="S3402" s="14">
        <f t="shared" si="217"/>
        <v>41834.953865740739</v>
      </c>
      <c r="T3402" s="14">
        <f t="shared" si="218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10">
        <f t="shared" si="215"/>
        <v>102</v>
      </c>
      <c r="P3403">
        <f t="shared" si="216"/>
        <v>44.76</v>
      </c>
      <c r="Q3403" t="s">
        <v>8314</v>
      </c>
      <c r="R3403" t="s">
        <v>8315</v>
      </c>
      <c r="S3403" s="14">
        <f t="shared" si="217"/>
        <v>42193.723912037036</v>
      </c>
      <c r="T3403" s="14">
        <f t="shared" si="218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10">
        <f t="shared" si="215"/>
        <v>110</v>
      </c>
      <c r="P3404">
        <f t="shared" si="216"/>
        <v>99.79</v>
      </c>
      <c r="Q3404" t="s">
        <v>8314</v>
      </c>
      <c r="R3404" t="s">
        <v>8315</v>
      </c>
      <c r="S3404" s="14">
        <f t="shared" si="217"/>
        <v>42290.61855324074</v>
      </c>
      <c r="T3404" s="14">
        <f t="shared" si="218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10">
        <f t="shared" si="215"/>
        <v>100</v>
      </c>
      <c r="P3405">
        <f t="shared" si="216"/>
        <v>117.65</v>
      </c>
      <c r="Q3405" t="s">
        <v>8314</v>
      </c>
      <c r="R3405" t="s">
        <v>8315</v>
      </c>
      <c r="S3405" s="14">
        <f t="shared" si="217"/>
        <v>42150.462083333332</v>
      </c>
      <c r="T3405" s="14">
        <f t="shared" si="218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10">
        <f t="shared" si="215"/>
        <v>122</v>
      </c>
      <c r="P3406">
        <f t="shared" si="216"/>
        <v>203.33</v>
      </c>
      <c r="Q3406" t="s">
        <v>8314</v>
      </c>
      <c r="R3406" t="s">
        <v>8315</v>
      </c>
      <c r="S3406" s="14">
        <f t="shared" si="217"/>
        <v>42152.503495370373</v>
      </c>
      <c r="T3406" s="14">
        <f t="shared" si="218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10">
        <f t="shared" si="215"/>
        <v>138</v>
      </c>
      <c r="P3407">
        <f t="shared" si="216"/>
        <v>28.32</v>
      </c>
      <c r="Q3407" t="s">
        <v>8314</v>
      </c>
      <c r="R3407" t="s">
        <v>8315</v>
      </c>
      <c r="S3407" s="14">
        <f t="shared" si="217"/>
        <v>42410.017199074078</v>
      </c>
      <c r="T3407" s="14">
        <f t="shared" si="218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10">
        <f t="shared" si="215"/>
        <v>100</v>
      </c>
      <c r="P3408">
        <f t="shared" si="216"/>
        <v>110.23</v>
      </c>
      <c r="Q3408" t="s">
        <v>8314</v>
      </c>
      <c r="R3408" t="s">
        <v>8315</v>
      </c>
      <c r="S3408" s="14">
        <f t="shared" si="217"/>
        <v>41791.492777777778</v>
      </c>
      <c r="T3408" s="14">
        <f t="shared" si="218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0">
        <f t="shared" si="215"/>
        <v>107</v>
      </c>
      <c r="P3409">
        <f t="shared" si="216"/>
        <v>31.97</v>
      </c>
      <c r="Q3409" t="s">
        <v>8314</v>
      </c>
      <c r="R3409" t="s">
        <v>8315</v>
      </c>
      <c r="S3409" s="14">
        <f t="shared" si="217"/>
        <v>41796.422326388885</v>
      </c>
      <c r="T3409" s="14">
        <f t="shared" si="218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10">
        <f t="shared" si="215"/>
        <v>211</v>
      </c>
      <c r="P3410">
        <f t="shared" si="216"/>
        <v>58.61</v>
      </c>
      <c r="Q3410" t="s">
        <v>8314</v>
      </c>
      <c r="R3410" t="s">
        <v>8315</v>
      </c>
      <c r="S3410" s="14">
        <f t="shared" si="217"/>
        <v>41808.991944444446</v>
      </c>
      <c r="T3410" s="14">
        <f t="shared" si="218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10">
        <f t="shared" si="215"/>
        <v>124</v>
      </c>
      <c r="P3411">
        <f t="shared" si="216"/>
        <v>29.43</v>
      </c>
      <c r="Q3411" t="s">
        <v>8314</v>
      </c>
      <c r="R3411" t="s">
        <v>8315</v>
      </c>
      <c r="S3411" s="14">
        <f t="shared" si="217"/>
        <v>42544.814328703709</v>
      </c>
      <c r="T3411" s="14">
        <f t="shared" si="218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10">
        <f t="shared" si="215"/>
        <v>109</v>
      </c>
      <c r="P3412">
        <f t="shared" si="216"/>
        <v>81.38</v>
      </c>
      <c r="Q3412" t="s">
        <v>8314</v>
      </c>
      <c r="R3412" t="s">
        <v>8315</v>
      </c>
      <c r="S3412" s="14">
        <f t="shared" si="217"/>
        <v>42500.041550925926</v>
      </c>
      <c r="T3412" s="14">
        <f t="shared" si="218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10">
        <f t="shared" si="215"/>
        <v>104</v>
      </c>
      <c r="P3413">
        <f t="shared" si="216"/>
        <v>199.17</v>
      </c>
      <c r="Q3413" t="s">
        <v>8314</v>
      </c>
      <c r="R3413" t="s">
        <v>8315</v>
      </c>
      <c r="S3413" s="14">
        <f t="shared" si="217"/>
        <v>42265.022824074069</v>
      </c>
      <c r="T3413" s="14">
        <f t="shared" si="218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10">
        <f t="shared" si="215"/>
        <v>100</v>
      </c>
      <c r="P3414">
        <f t="shared" si="216"/>
        <v>115.38</v>
      </c>
      <c r="Q3414" t="s">
        <v>8314</v>
      </c>
      <c r="R3414" t="s">
        <v>8315</v>
      </c>
      <c r="S3414" s="14">
        <f t="shared" si="217"/>
        <v>41879.959050925929</v>
      </c>
      <c r="T3414" s="14">
        <f t="shared" si="218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10">
        <f t="shared" si="215"/>
        <v>130</v>
      </c>
      <c r="P3415">
        <f t="shared" si="216"/>
        <v>46.43</v>
      </c>
      <c r="Q3415" t="s">
        <v>8314</v>
      </c>
      <c r="R3415" t="s">
        <v>8315</v>
      </c>
      <c r="S3415" s="14">
        <f t="shared" si="217"/>
        <v>42053.733078703706</v>
      </c>
      <c r="T3415" s="14">
        <f t="shared" si="218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10">
        <f t="shared" si="215"/>
        <v>104</v>
      </c>
      <c r="P3416">
        <f t="shared" si="216"/>
        <v>70.569999999999993</v>
      </c>
      <c r="Q3416" t="s">
        <v>8314</v>
      </c>
      <c r="R3416" t="s">
        <v>8315</v>
      </c>
      <c r="S3416" s="14">
        <f t="shared" si="217"/>
        <v>42675.832465277781</v>
      </c>
      <c r="T3416" s="14">
        <f t="shared" si="218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10">
        <f t="shared" si="215"/>
        <v>100</v>
      </c>
      <c r="P3417">
        <f t="shared" si="216"/>
        <v>22.22</v>
      </c>
      <c r="Q3417" t="s">
        <v>8314</v>
      </c>
      <c r="R3417" t="s">
        <v>8315</v>
      </c>
      <c r="S3417" s="14">
        <f t="shared" si="217"/>
        <v>42467.144166666665</v>
      </c>
      <c r="T3417" s="14">
        <f t="shared" si="218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10">
        <f t="shared" si="215"/>
        <v>120</v>
      </c>
      <c r="P3418">
        <f t="shared" si="216"/>
        <v>159.47</v>
      </c>
      <c r="Q3418" t="s">
        <v>8314</v>
      </c>
      <c r="R3418" t="s">
        <v>8315</v>
      </c>
      <c r="S3418" s="14">
        <f t="shared" si="217"/>
        <v>42089.412557870368</v>
      </c>
      <c r="T3418" s="14">
        <f t="shared" si="218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10">
        <f t="shared" si="215"/>
        <v>100</v>
      </c>
      <c r="P3419">
        <f t="shared" si="216"/>
        <v>37.78</v>
      </c>
      <c r="Q3419" t="s">
        <v>8314</v>
      </c>
      <c r="R3419" t="s">
        <v>8315</v>
      </c>
      <c r="S3419" s="14">
        <f t="shared" si="217"/>
        <v>41894.91375</v>
      </c>
      <c r="T3419" s="14">
        <f t="shared" si="218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10">
        <f t="shared" si="215"/>
        <v>101</v>
      </c>
      <c r="P3420">
        <f t="shared" si="216"/>
        <v>72.05</v>
      </c>
      <c r="Q3420" t="s">
        <v>8314</v>
      </c>
      <c r="R3420" t="s">
        <v>8315</v>
      </c>
      <c r="S3420" s="14">
        <f t="shared" si="217"/>
        <v>41752.83457175926</v>
      </c>
      <c r="T3420" s="14">
        <f t="shared" si="218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0">
        <f t="shared" si="215"/>
        <v>107</v>
      </c>
      <c r="P3421">
        <f t="shared" si="216"/>
        <v>63.7</v>
      </c>
      <c r="Q3421" t="s">
        <v>8314</v>
      </c>
      <c r="R3421" t="s">
        <v>8315</v>
      </c>
      <c r="S3421" s="14">
        <f t="shared" si="217"/>
        <v>42448.821585648147</v>
      </c>
      <c r="T3421" s="14">
        <f t="shared" si="218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10">
        <f t="shared" si="215"/>
        <v>138</v>
      </c>
      <c r="P3422">
        <f t="shared" si="216"/>
        <v>28.41</v>
      </c>
      <c r="Q3422" t="s">
        <v>8314</v>
      </c>
      <c r="R3422" t="s">
        <v>8315</v>
      </c>
      <c r="S3422" s="14">
        <f t="shared" si="217"/>
        <v>42405.090300925927</v>
      </c>
      <c r="T3422" s="14">
        <f t="shared" si="218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10">
        <f t="shared" si="215"/>
        <v>101</v>
      </c>
      <c r="P3423">
        <f t="shared" si="216"/>
        <v>103.21</v>
      </c>
      <c r="Q3423" t="s">
        <v>8314</v>
      </c>
      <c r="R3423" t="s">
        <v>8315</v>
      </c>
      <c r="S3423" s="14">
        <f t="shared" si="217"/>
        <v>42037.791238425925</v>
      </c>
      <c r="T3423" s="14">
        <f t="shared" si="218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10">
        <f t="shared" si="215"/>
        <v>109</v>
      </c>
      <c r="P3424">
        <f t="shared" si="216"/>
        <v>71.150000000000006</v>
      </c>
      <c r="Q3424" t="s">
        <v>8314</v>
      </c>
      <c r="R3424" t="s">
        <v>8315</v>
      </c>
      <c r="S3424" s="14">
        <f t="shared" si="217"/>
        <v>42323.562222222223</v>
      </c>
      <c r="T3424" s="14">
        <f t="shared" si="218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10">
        <f t="shared" si="215"/>
        <v>140</v>
      </c>
      <c r="P3425">
        <f t="shared" si="216"/>
        <v>35</v>
      </c>
      <c r="Q3425" t="s">
        <v>8314</v>
      </c>
      <c r="R3425" t="s">
        <v>8315</v>
      </c>
      <c r="S3425" s="14">
        <f t="shared" si="217"/>
        <v>42088.911354166667</v>
      </c>
      <c r="T3425" s="14">
        <f t="shared" si="218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10">
        <f t="shared" si="215"/>
        <v>104</v>
      </c>
      <c r="P3426">
        <f t="shared" si="216"/>
        <v>81.78</v>
      </c>
      <c r="Q3426" t="s">
        <v>8314</v>
      </c>
      <c r="R3426" t="s">
        <v>8315</v>
      </c>
      <c r="S3426" s="14">
        <f t="shared" si="217"/>
        <v>42018.676898148144</v>
      </c>
      <c r="T3426" s="14">
        <f t="shared" si="218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10">
        <f t="shared" si="215"/>
        <v>103</v>
      </c>
      <c r="P3427">
        <f t="shared" si="216"/>
        <v>297.02999999999997</v>
      </c>
      <c r="Q3427" t="s">
        <v>8314</v>
      </c>
      <c r="R3427" t="s">
        <v>8315</v>
      </c>
      <c r="S3427" s="14">
        <f t="shared" si="217"/>
        <v>41884.617314814815</v>
      </c>
      <c r="T3427" s="14">
        <f t="shared" si="218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10">
        <f t="shared" si="215"/>
        <v>108</v>
      </c>
      <c r="P3428">
        <f t="shared" si="216"/>
        <v>46.61</v>
      </c>
      <c r="Q3428" t="s">
        <v>8314</v>
      </c>
      <c r="R3428" t="s">
        <v>8315</v>
      </c>
      <c r="S3428" s="14">
        <f t="shared" si="217"/>
        <v>41884.056747685187</v>
      </c>
      <c r="T3428" s="14">
        <f t="shared" si="218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10">
        <f t="shared" si="215"/>
        <v>100</v>
      </c>
      <c r="P3429">
        <f t="shared" si="216"/>
        <v>51.72</v>
      </c>
      <c r="Q3429" t="s">
        <v>8314</v>
      </c>
      <c r="R3429" t="s">
        <v>8315</v>
      </c>
      <c r="S3429" s="14">
        <f t="shared" si="217"/>
        <v>41792.645277777774</v>
      </c>
      <c r="T3429" s="14">
        <f t="shared" si="218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10">
        <f t="shared" si="215"/>
        <v>103</v>
      </c>
      <c r="P3430">
        <f t="shared" si="216"/>
        <v>40.29</v>
      </c>
      <c r="Q3430" t="s">
        <v>8314</v>
      </c>
      <c r="R3430" t="s">
        <v>8315</v>
      </c>
      <c r="S3430" s="14">
        <f t="shared" si="217"/>
        <v>42038.720451388886</v>
      </c>
      <c r="T3430" s="14">
        <f t="shared" si="218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10">
        <f t="shared" si="215"/>
        <v>130</v>
      </c>
      <c r="P3431">
        <f t="shared" si="216"/>
        <v>16.25</v>
      </c>
      <c r="Q3431" t="s">
        <v>8314</v>
      </c>
      <c r="R3431" t="s">
        <v>8315</v>
      </c>
      <c r="S3431" s="14">
        <f t="shared" si="217"/>
        <v>42662.021539351852</v>
      </c>
      <c r="T3431" s="14">
        <f t="shared" si="218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10">
        <f t="shared" si="215"/>
        <v>109</v>
      </c>
      <c r="P3432">
        <f t="shared" si="216"/>
        <v>30.15</v>
      </c>
      <c r="Q3432" t="s">
        <v>8314</v>
      </c>
      <c r="R3432" t="s">
        <v>8315</v>
      </c>
      <c r="S3432" s="14">
        <f t="shared" si="217"/>
        <v>41820.945613425924</v>
      </c>
      <c r="T3432" s="14">
        <f t="shared" si="218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10">
        <f t="shared" si="215"/>
        <v>100</v>
      </c>
      <c r="P3433">
        <f t="shared" si="216"/>
        <v>95.24</v>
      </c>
      <c r="Q3433" t="s">
        <v>8314</v>
      </c>
      <c r="R3433" t="s">
        <v>8315</v>
      </c>
      <c r="S3433" s="14">
        <f t="shared" si="217"/>
        <v>41839.730937500004</v>
      </c>
      <c r="T3433" s="14">
        <f t="shared" si="218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10">
        <f t="shared" si="215"/>
        <v>110</v>
      </c>
      <c r="P3434">
        <f t="shared" si="216"/>
        <v>52.21</v>
      </c>
      <c r="Q3434" t="s">
        <v>8314</v>
      </c>
      <c r="R3434" t="s">
        <v>8315</v>
      </c>
      <c r="S3434" s="14">
        <f t="shared" si="217"/>
        <v>42380.581180555557</v>
      </c>
      <c r="T3434" s="14">
        <f t="shared" si="218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10">
        <f t="shared" si="215"/>
        <v>100</v>
      </c>
      <c r="P3435">
        <f t="shared" si="216"/>
        <v>134.15</v>
      </c>
      <c r="Q3435" t="s">
        <v>8314</v>
      </c>
      <c r="R3435" t="s">
        <v>8315</v>
      </c>
      <c r="S3435" s="14">
        <f t="shared" si="217"/>
        <v>41776.063136574077</v>
      </c>
      <c r="T3435" s="14">
        <f t="shared" si="218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0">
        <f t="shared" si="215"/>
        <v>106</v>
      </c>
      <c r="P3436">
        <f t="shared" si="216"/>
        <v>62.83</v>
      </c>
      <c r="Q3436" t="s">
        <v>8314</v>
      </c>
      <c r="R3436" t="s">
        <v>8315</v>
      </c>
      <c r="S3436" s="14">
        <f t="shared" si="217"/>
        <v>41800.380428240744</v>
      </c>
      <c r="T3436" s="14">
        <f t="shared" si="218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10">
        <f t="shared" si="215"/>
        <v>112</v>
      </c>
      <c r="P3437">
        <f t="shared" si="216"/>
        <v>58.95</v>
      </c>
      <c r="Q3437" t="s">
        <v>8314</v>
      </c>
      <c r="R3437" t="s">
        <v>8315</v>
      </c>
      <c r="S3437" s="14">
        <f t="shared" si="217"/>
        <v>42572.61681712963</v>
      </c>
      <c r="T3437" s="14">
        <f t="shared" si="218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0">
        <f t="shared" si="215"/>
        <v>106</v>
      </c>
      <c r="P3438">
        <f t="shared" si="216"/>
        <v>143.11000000000001</v>
      </c>
      <c r="Q3438" t="s">
        <v>8314</v>
      </c>
      <c r="R3438" t="s">
        <v>8315</v>
      </c>
      <c r="S3438" s="14">
        <f t="shared" si="217"/>
        <v>41851.541585648149</v>
      </c>
      <c r="T3438" s="14">
        <f t="shared" si="218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10">
        <f t="shared" si="215"/>
        <v>101</v>
      </c>
      <c r="P3439">
        <f t="shared" si="216"/>
        <v>84.17</v>
      </c>
      <c r="Q3439" t="s">
        <v>8314</v>
      </c>
      <c r="R3439" t="s">
        <v>8315</v>
      </c>
      <c r="S3439" s="14">
        <f t="shared" si="217"/>
        <v>42205.710879629631</v>
      </c>
      <c r="T3439" s="14">
        <f t="shared" si="218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10">
        <f t="shared" si="215"/>
        <v>104</v>
      </c>
      <c r="P3440">
        <f t="shared" si="216"/>
        <v>186.07</v>
      </c>
      <c r="Q3440" t="s">
        <v>8314</v>
      </c>
      <c r="R3440" t="s">
        <v>8315</v>
      </c>
      <c r="S3440" s="14">
        <f t="shared" si="217"/>
        <v>42100.927858796291</v>
      </c>
      <c r="T3440" s="14">
        <f t="shared" si="218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10">
        <f t="shared" si="215"/>
        <v>135</v>
      </c>
      <c r="P3441">
        <f t="shared" si="216"/>
        <v>89.79</v>
      </c>
      <c r="Q3441" t="s">
        <v>8314</v>
      </c>
      <c r="R3441" t="s">
        <v>8315</v>
      </c>
      <c r="S3441" s="14">
        <f t="shared" si="217"/>
        <v>42374.911226851851</v>
      </c>
      <c r="T3441" s="14">
        <f t="shared" si="218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0">
        <f t="shared" si="215"/>
        <v>105</v>
      </c>
      <c r="P3442">
        <f t="shared" si="216"/>
        <v>64.16</v>
      </c>
      <c r="Q3442" t="s">
        <v>8314</v>
      </c>
      <c r="R3442" t="s">
        <v>8315</v>
      </c>
      <c r="S3442" s="14">
        <f t="shared" si="217"/>
        <v>41809.12300925926</v>
      </c>
      <c r="T3442" s="14">
        <f t="shared" si="218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10">
        <f t="shared" si="215"/>
        <v>103</v>
      </c>
      <c r="P3443">
        <f t="shared" si="216"/>
        <v>59.65</v>
      </c>
      <c r="Q3443" t="s">
        <v>8314</v>
      </c>
      <c r="R3443" t="s">
        <v>8315</v>
      </c>
      <c r="S3443" s="14">
        <f t="shared" si="217"/>
        <v>42294.429641203707</v>
      </c>
      <c r="T3443" s="14">
        <f t="shared" si="218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10">
        <f t="shared" si="215"/>
        <v>100</v>
      </c>
      <c r="P3444">
        <f t="shared" si="216"/>
        <v>31.25</v>
      </c>
      <c r="Q3444" t="s">
        <v>8314</v>
      </c>
      <c r="R3444" t="s">
        <v>8315</v>
      </c>
      <c r="S3444" s="14">
        <f t="shared" si="217"/>
        <v>42124.841111111105</v>
      </c>
      <c r="T3444" s="14">
        <f t="shared" si="218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10">
        <f t="shared" si="215"/>
        <v>186</v>
      </c>
      <c r="P3445">
        <f t="shared" si="216"/>
        <v>41.22</v>
      </c>
      <c r="Q3445" t="s">
        <v>8314</v>
      </c>
      <c r="R3445" t="s">
        <v>8315</v>
      </c>
      <c r="S3445" s="14">
        <f t="shared" si="217"/>
        <v>41861.524837962963</v>
      </c>
      <c r="T3445" s="14">
        <f t="shared" si="218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10">
        <f t="shared" si="215"/>
        <v>289</v>
      </c>
      <c r="P3446">
        <f t="shared" si="216"/>
        <v>43.35</v>
      </c>
      <c r="Q3446" t="s">
        <v>8314</v>
      </c>
      <c r="R3446" t="s">
        <v>8315</v>
      </c>
      <c r="S3446" s="14">
        <f t="shared" si="217"/>
        <v>42521.291504629626</v>
      </c>
      <c r="T3446" s="14">
        <f t="shared" si="218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10">
        <f t="shared" si="215"/>
        <v>100</v>
      </c>
      <c r="P3447">
        <f t="shared" si="216"/>
        <v>64.52</v>
      </c>
      <c r="Q3447" t="s">
        <v>8314</v>
      </c>
      <c r="R3447" t="s">
        <v>8315</v>
      </c>
      <c r="S3447" s="14">
        <f t="shared" si="217"/>
        <v>42272.530509259261</v>
      </c>
      <c r="T3447" s="14">
        <f t="shared" si="218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10">
        <f t="shared" si="215"/>
        <v>108</v>
      </c>
      <c r="P3448">
        <f t="shared" si="216"/>
        <v>43.28</v>
      </c>
      <c r="Q3448" t="s">
        <v>8314</v>
      </c>
      <c r="R3448" t="s">
        <v>8315</v>
      </c>
      <c r="S3448" s="14">
        <f t="shared" si="217"/>
        <v>42016.832465277781</v>
      </c>
      <c r="T3448" s="14">
        <f t="shared" si="218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0">
        <f t="shared" si="215"/>
        <v>108</v>
      </c>
      <c r="P3449">
        <f t="shared" si="216"/>
        <v>77</v>
      </c>
      <c r="Q3449" t="s">
        <v>8314</v>
      </c>
      <c r="R3449" t="s">
        <v>8315</v>
      </c>
      <c r="S3449" s="14">
        <f t="shared" si="217"/>
        <v>42402.889027777783</v>
      </c>
      <c r="T3449" s="14">
        <f t="shared" si="218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10">
        <f t="shared" si="215"/>
        <v>110</v>
      </c>
      <c r="P3450">
        <f t="shared" si="216"/>
        <v>51.22</v>
      </c>
      <c r="Q3450" t="s">
        <v>8314</v>
      </c>
      <c r="R3450" t="s">
        <v>8315</v>
      </c>
      <c r="S3450" s="14">
        <f t="shared" si="217"/>
        <v>41960.119085648148</v>
      </c>
      <c r="T3450" s="14">
        <f t="shared" si="218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10">
        <f t="shared" si="215"/>
        <v>171</v>
      </c>
      <c r="P3451">
        <f t="shared" si="216"/>
        <v>68.25</v>
      </c>
      <c r="Q3451" t="s">
        <v>8314</v>
      </c>
      <c r="R3451" t="s">
        <v>8315</v>
      </c>
      <c r="S3451" s="14">
        <f t="shared" si="217"/>
        <v>42532.052523148144</v>
      </c>
      <c r="T3451" s="14">
        <f t="shared" si="218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10">
        <f t="shared" si="215"/>
        <v>152</v>
      </c>
      <c r="P3452">
        <f t="shared" si="216"/>
        <v>19.489999999999998</v>
      </c>
      <c r="Q3452" t="s">
        <v>8314</v>
      </c>
      <c r="R3452" t="s">
        <v>8315</v>
      </c>
      <c r="S3452" s="14">
        <f t="shared" si="217"/>
        <v>42036.704525462963</v>
      </c>
      <c r="T3452" s="14">
        <f t="shared" si="218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10">
        <f t="shared" si="215"/>
        <v>101</v>
      </c>
      <c r="P3453">
        <f t="shared" si="216"/>
        <v>41.13</v>
      </c>
      <c r="Q3453" t="s">
        <v>8314</v>
      </c>
      <c r="R3453" t="s">
        <v>8315</v>
      </c>
      <c r="S3453" s="14">
        <f t="shared" si="217"/>
        <v>42088.723692129628</v>
      </c>
      <c r="T3453" s="14">
        <f t="shared" si="218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10">
        <f t="shared" si="215"/>
        <v>153</v>
      </c>
      <c r="P3454">
        <f t="shared" si="216"/>
        <v>41.41</v>
      </c>
      <c r="Q3454" t="s">
        <v>8314</v>
      </c>
      <c r="R3454" t="s">
        <v>8315</v>
      </c>
      <c r="S3454" s="14">
        <f t="shared" si="217"/>
        <v>41820.639189814814</v>
      </c>
      <c r="T3454" s="14">
        <f t="shared" si="218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10">
        <f t="shared" si="215"/>
        <v>128</v>
      </c>
      <c r="P3455">
        <f t="shared" si="216"/>
        <v>27.5</v>
      </c>
      <c r="Q3455" t="s">
        <v>8314</v>
      </c>
      <c r="R3455" t="s">
        <v>8315</v>
      </c>
      <c r="S3455" s="14">
        <f t="shared" si="217"/>
        <v>42535.97865740741</v>
      </c>
      <c r="T3455" s="14">
        <f t="shared" si="218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10">
        <f t="shared" si="215"/>
        <v>101</v>
      </c>
      <c r="P3456">
        <f t="shared" si="216"/>
        <v>33.57</v>
      </c>
      <c r="Q3456" t="s">
        <v>8314</v>
      </c>
      <c r="R3456" t="s">
        <v>8315</v>
      </c>
      <c r="S3456" s="14">
        <f t="shared" si="217"/>
        <v>41821.698599537034</v>
      </c>
      <c r="T3456" s="14">
        <f t="shared" si="218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10">
        <f t="shared" si="215"/>
        <v>101</v>
      </c>
      <c r="P3457">
        <f t="shared" si="216"/>
        <v>145.87</v>
      </c>
      <c r="Q3457" t="s">
        <v>8314</v>
      </c>
      <c r="R3457" t="s">
        <v>8315</v>
      </c>
      <c r="S3457" s="14">
        <f t="shared" si="217"/>
        <v>42626.7503125</v>
      </c>
      <c r="T3457" s="14">
        <f t="shared" si="218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10">
        <f t="shared" si="215"/>
        <v>191</v>
      </c>
      <c r="P3458">
        <f t="shared" si="216"/>
        <v>358.69</v>
      </c>
      <c r="Q3458" t="s">
        <v>8314</v>
      </c>
      <c r="R3458" t="s">
        <v>8315</v>
      </c>
      <c r="S3458" s="14">
        <f t="shared" si="217"/>
        <v>41821.205636574072</v>
      </c>
      <c r="T3458" s="14">
        <f t="shared" si="218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10">
        <f t="shared" ref="O3459:O3522" si="219">ROUND(E3459/D3459*100,0)</f>
        <v>140</v>
      </c>
      <c r="P3459">
        <f t="shared" ref="P3459:P3522" si="220">IFERROR(ROUND(E3459/L3459,2),0)</f>
        <v>50.98</v>
      </c>
      <c r="Q3459" t="s">
        <v>8314</v>
      </c>
      <c r="R3459" t="s">
        <v>8315</v>
      </c>
      <c r="S3459" s="14">
        <f t="shared" ref="S3459:S3522" si="221">(((J3459/60)/60)/24)+DATE(1970,1,1)</f>
        <v>42016.706678240742</v>
      </c>
      <c r="T3459" s="14">
        <f t="shared" ref="T3459:T3522" si="222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10">
        <f t="shared" si="219"/>
        <v>124</v>
      </c>
      <c r="P3460">
        <f t="shared" si="220"/>
        <v>45.04</v>
      </c>
      <c r="Q3460" t="s">
        <v>8314</v>
      </c>
      <c r="R3460" t="s">
        <v>8315</v>
      </c>
      <c r="S3460" s="14">
        <f t="shared" si="221"/>
        <v>42011.202581018515</v>
      </c>
      <c r="T3460" s="14">
        <f t="shared" si="222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10">
        <f t="shared" si="219"/>
        <v>126</v>
      </c>
      <c r="P3461">
        <f t="shared" si="220"/>
        <v>17.53</v>
      </c>
      <c r="Q3461" t="s">
        <v>8314</v>
      </c>
      <c r="R3461" t="s">
        <v>8315</v>
      </c>
      <c r="S3461" s="14">
        <f t="shared" si="221"/>
        <v>42480.479861111111</v>
      </c>
      <c r="T3461" s="14">
        <f t="shared" si="222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10">
        <f t="shared" si="219"/>
        <v>190</v>
      </c>
      <c r="P3462">
        <f t="shared" si="220"/>
        <v>50</v>
      </c>
      <c r="Q3462" t="s">
        <v>8314</v>
      </c>
      <c r="R3462" t="s">
        <v>8315</v>
      </c>
      <c r="S3462" s="14">
        <f t="shared" si="221"/>
        <v>41852.527222222219</v>
      </c>
      <c r="T3462" s="14">
        <f t="shared" si="222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10">
        <f t="shared" si="219"/>
        <v>139</v>
      </c>
      <c r="P3463">
        <f t="shared" si="220"/>
        <v>57.92</v>
      </c>
      <c r="Q3463" t="s">
        <v>8314</v>
      </c>
      <c r="R3463" t="s">
        <v>8315</v>
      </c>
      <c r="S3463" s="14">
        <f t="shared" si="221"/>
        <v>42643.632858796293</v>
      </c>
      <c r="T3463" s="14">
        <f t="shared" si="222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10">
        <f t="shared" si="219"/>
        <v>202</v>
      </c>
      <c r="P3464">
        <f t="shared" si="220"/>
        <v>29.71</v>
      </c>
      <c r="Q3464" t="s">
        <v>8314</v>
      </c>
      <c r="R3464" t="s">
        <v>8315</v>
      </c>
      <c r="S3464" s="14">
        <f t="shared" si="221"/>
        <v>42179.898472222223</v>
      </c>
      <c r="T3464" s="14">
        <f t="shared" si="222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10">
        <f t="shared" si="219"/>
        <v>103</v>
      </c>
      <c r="P3465">
        <f t="shared" si="220"/>
        <v>90.68</v>
      </c>
      <c r="Q3465" t="s">
        <v>8314</v>
      </c>
      <c r="R3465" t="s">
        <v>8315</v>
      </c>
      <c r="S3465" s="14">
        <f t="shared" si="221"/>
        <v>42612.918807870374</v>
      </c>
      <c r="T3465" s="14">
        <f t="shared" si="222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10">
        <f t="shared" si="219"/>
        <v>102</v>
      </c>
      <c r="P3466">
        <f t="shared" si="220"/>
        <v>55.01</v>
      </c>
      <c r="Q3466" t="s">
        <v>8314</v>
      </c>
      <c r="R3466" t="s">
        <v>8315</v>
      </c>
      <c r="S3466" s="14">
        <f t="shared" si="221"/>
        <v>42575.130057870367</v>
      </c>
      <c r="T3466" s="14">
        <f t="shared" si="222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10">
        <f t="shared" si="219"/>
        <v>103</v>
      </c>
      <c r="P3467">
        <f t="shared" si="220"/>
        <v>57.22</v>
      </c>
      <c r="Q3467" t="s">
        <v>8314</v>
      </c>
      <c r="R3467" t="s">
        <v>8315</v>
      </c>
      <c r="S3467" s="14">
        <f t="shared" si="221"/>
        <v>42200.625833333332</v>
      </c>
      <c r="T3467" s="14">
        <f t="shared" si="222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10">
        <f t="shared" si="219"/>
        <v>127</v>
      </c>
      <c r="P3468">
        <f t="shared" si="220"/>
        <v>72.95</v>
      </c>
      <c r="Q3468" t="s">
        <v>8314</v>
      </c>
      <c r="R3468" t="s">
        <v>8315</v>
      </c>
      <c r="S3468" s="14">
        <f t="shared" si="221"/>
        <v>42420.019097222219</v>
      </c>
      <c r="T3468" s="14">
        <f t="shared" si="222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10">
        <f t="shared" si="219"/>
        <v>101</v>
      </c>
      <c r="P3469">
        <f t="shared" si="220"/>
        <v>64.47</v>
      </c>
      <c r="Q3469" t="s">
        <v>8314</v>
      </c>
      <c r="R3469" t="s">
        <v>8315</v>
      </c>
      <c r="S3469" s="14">
        <f t="shared" si="221"/>
        <v>42053.671666666662</v>
      </c>
      <c r="T3469" s="14">
        <f t="shared" si="222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10">
        <f t="shared" si="219"/>
        <v>122</v>
      </c>
      <c r="P3470">
        <f t="shared" si="220"/>
        <v>716.35</v>
      </c>
      <c r="Q3470" t="s">
        <v>8314</v>
      </c>
      <c r="R3470" t="s">
        <v>8315</v>
      </c>
      <c r="S3470" s="14">
        <f t="shared" si="221"/>
        <v>42605.765381944439</v>
      </c>
      <c r="T3470" s="14">
        <f t="shared" si="222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10">
        <f t="shared" si="219"/>
        <v>113</v>
      </c>
      <c r="P3471">
        <f t="shared" si="220"/>
        <v>50.4</v>
      </c>
      <c r="Q3471" t="s">
        <v>8314</v>
      </c>
      <c r="R3471" t="s">
        <v>8315</v>
      </c>
      <c r="S3471" s="14">
        <f t="shared" si="221"/>
        <v>42458.641724537039</v>
      </c>
      <c r="T3471" s="14">
        <f t="shared" si="222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10">
        <f t="shared" si="219"/>
        <v>150</v>
      </c>
      <c r="P3472">
        <f t="shared" si="220"/>
        <v>41.67</v>
      </c>
      <c r="Q3472" t="s">
        <v>8314</v>
      </c>
      <c r="R3472" t="s">
        <v>8315</v>
      </c>
      <c r="S3472" s="14">
        <f t="shared" si="221"/>
        <v>42529.022013888884</v>
      </c>
      <c r="T3472" s="14">
        <f t="shared" si="222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10">
        <f t="shared" si="219"/>
        <v>215</v>
      </c>
      <c r="P3473">
        <f t="shared" si="220"/>
        <v>35.770000000000003</v>
      </c>
      <c r="Q3473" t="s">
        <v>8314</v>
      </c>
      <c r="R3473" t="s">
        <v>8315</v>
      </c>
      <c r="S3473" s="14">
        <f t="shared" si="221"/>
        <v>41841.820486111108</v>
      </c>
      <c r="T3473" s="14">
        <f t="shared" si="222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10">
        <f t="shared" si="219"/>
        <v>102</v>
      </c>
      <c r="P3474">
        <f t="shared" si="220"/>
        <v>88.74</v>
      </c>
      <c r="Q3474" t="s">
        <v>8314</v>
      </c>
      <c r="R3474" t="s">
        <v>8315</v>
      </c>
      <c r="S3474" s="14">
        <f t="shared" si="221"/>
        <v>41928.170497685183</v>
      </c>
      <c r="T3474" s="14">
        <f t="shared" si="222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10">
        <f t="shared" si="219"/>
        <v>100</v>
      </c>
      <c r="P3475">
        <f t="shared" si="220"/>
        <v>148.47999999999999</v>
      </c>
      <c r="Q3475" t="s">
        <v>8314</v>
      </c>
      <c r="R3475" t="s">
        <v>8315</v>
      </c>
      <c r="S3475" s="14">
        <f t="shared" si="221"/>
        <v>42062.834444444445</v>
      </c>
      <c r="T3475" s="14">
        <f t="shared" si="222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10">
        <f t="shared" si="219"/>
        <v>101</v>
      </c>
      <c r="P3476">
        <f t="shared" si="220"/>
        <v>51.79</v>
      </c>
      <c r="Q3476" t="s">
        <v>8314</v>
      </c>
      <c r="R3476" t="s">
        <v>8315</v>
      </c>
      <c r="S3476" s="14">
        <f t="shared" si="221"/>
        <v>42541.501516203702</v>
      </c>
      <c r="T3476" s="14">
        <f t="shared" si="222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10">
        <f t="shared" si="219"/>
        <v>113</v>
      </c>
      <c r="P3477">
        <f t="shared" si="220"/>
        <v>20</v>
      </c>
      <c r="Q3477" t="s">
        <v>8314</v>
      </c>
      <c r="R3477" t="s">
        <v>8315</v>
      </c>
      <c r="S3477" s="14">
        <f t="shared" si="221"/>
        <v>41918.880833333329</v>
      </c>
      <c r="T3477" s="14">
        <f t="shared" si="222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10">
        <f t="shared" si="219"/>
        <v>104</v>
      </c>
      <c r="P3478">
        <f t="shared" si="220"/>
        <v>52</v>
      </c>
      <c r="Q3478" t="s">
        <v>8314</v>
      </c>
      <c r="R3478" t="s">
        <v>8315</v>
      </c>
      <c r="S3478" s="14">
        <f t="shared" si="221"/>
        <v>41921.279976851853</v>
      </c>
      <c r="T3478" s="14">
        <f t="shared" si="222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10">
        <f t="shared" si="219"/>
        <v>115</v>
      </c>
      <c r="P3479">
        <f t="shared" si="220"/>
        <v>53.23</v>
      </c>
      <c r="Q3479" t="s">
        <v>8314</v>
      </c>
      <c r="R3479" t="s">
        <v>8315</v>
      </c>
      <c r="S3479" s="14">
        <f t="shared" si="221"/>
        <v>42128.736608796295</v>
      </c>
      <c r="T3479" s="14">
        <f t="shared" si="222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10">
        <f t="shared" si="219"/>
        <v>113</v>
      </c>
      <c r="P3480">
        <f t="shared" si="220"/>
        <v>39.6</v>
      </c>
      <c r="Q3480" t="s">
        <v>8314</v>
      </c>
      <c r="R3480" t="s">
        <v>8315</v>
      </c>
      <c r="S3480" s="14">
        <f t="shared" si="221"/>
        <v>42053.916921296302</v>
      </c>
      <c r="T3480" s="14">
        <f t="shared" si="222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10">
        <f t="shared" si="219"/>
        <v>128</v>
      </c>
      <c r="P3481">
        <f t="shared" si="220"/>
        <v>34.25</v>
      </c>
      <c r="Q3481" t="s">
        <v>8314</v>
      </c>
      <c r="R3481" t="s">
        <v>8315</v>
      </c>
      <c r="S3481" s="14">
        <f t="shared" si="221"/>
        <v>41781.855092592588</v>
      </c>
      <c r="T3481" s="14">
        <f t="shared" si="222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10">
        <f t="shared" si="219"/>
        <v>143</v>
      </c>
      <c r="P3482">
        <f t="shared" si="220"/>
        <v>164.62</v>
      </c>
      <c r="Q3482" t="s">
        <v>8314</v>
      </c>
      <c r="R3482" t="s">
        <v>8315</v>
      </c>
      <c r="S3482" s="14">
        <f t="shared" si="221"/>
        <v>42171.317442129628</v>
      </c>
      <c r="T3482" s="14">
        <f t="shared" si="222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10">
        <f t="shared" si="219"/>
        <v>119</v>
      </c>
      <c r="P3483">
        <f t="shared" si="220"/>
        <v>125.05</v>
      </c>
      <c r="Q3483" t="s">
        <v>8314</v>
      </c>
      <c r="R3483" t="s">
        <v>8315</v>
      </c>
      <c r="S3483" s="14">
        <f t="shared" si="221"/>
        <v>41989.24754629629</v>
      </c>
      <c r="T3483" s="14">
        <f t="shared" si="222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10">
        <f t="shared" si="219"/>
        <v>138</v>
      </c>
      <c r="P3484">
        <f t="shared" si="220"/>
        <v>51.88</v>
      </c>
      <c r="Q3484" t="s">
        <v>8314</v>
      </c>
      <c r="R3484" t="s">
        <v>8315</v>
      </c>
      <c r="S3484" s="14">
        <f t="shared" si="221"/>
        <v>41796.771597222221</v>
      </c>
      <c r="T3484" s="14">
        <f t="shared" si="222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10">
        <f t="shared" si="219"/>
        <v>160</v>
      </c>
      <c r="P3485">
        <f t="shared" si="220"/>
        <v>40.29</v>
      </c>
      <c r="Q3485" t="s">
        <v>8314</v>
      </c>
      <c r="R3485" t="s">
        <v>8315</v>
      </c>
      <c r="S3485" s="14">
        <f t="shared" si="221"/>
        <v>41793.668761574074</v>
      </c>
      <c r="T3485" s="14">
        <f t="shared" si="222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10">
        <f t="shared" si="219"/>
        <v>114</v>
      </c>
      <c r="P3486">
        <f t="shared" si="220"/>
        <v>64.91</v>
      </c>
      <c r="Q3486" t="s">
        <v>8314</v>
      </c>
      <c r="R3486" t="s">
        <v>8315</v>
      </c>
      <c r="S3486" s="14">
        <f t="shared" si="221"/>
        <v>42506.760405092587</v>
      </c>
      <c r="T3486" s="14">
        <f t="shared" si="222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10">
        <f t="shared" si="219"/>
        <v>101</v>
      </c>
      <c r="P3487">
        <f t="shared" si="220"/>
        <v>55.33</v>
      </c>
      <c r="Q3487" t="s">
        <v>8314</v>
      </c>
      <c r="R3487" t="s">
        <v>8315</v>
      </c>
      <c r="S3487" s="14">
        <f t="shared" si="221"/>
        <v>42372.693055555559</v>
      </c>
      <c r="T3487" s="14">
        <f t="shared" si="222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10">
        <f t="shared" si="219"/>
        <v>155</v>
      </c>
      <c r="P3488">
        <f t="shared" si="220"/>
        <v>83.14</v>
      </c>
      <c r="Q3488" t="s">
        <v>8314</v>
      </c>
      <c r="R3488" t="s">
        <v>8315</v>
      </c>
      <c r="S3488" s="14">
        <f t="shared" si="221"/>
        <v>42126.87501157407</v>
      </c>
      <c r="T3488" s="14">
        <f t="shared" si="222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10">
        <f t="shared" si="219"/>
        <v>128</v>
      </c>
      <c r="P3489">
        <f t="shared" si="220"/>
        <v>38.71</v>
      </c>
      <c r="Q3489" t="s">
        <v>8314</v>
      </c>
      <c r="R3489" t="s">
        <v>8315</v>
      </c>
      <c r="S3489" s="14">
        <f t="shared" si="221"/>
        <v>42149.940416666665</v>
      </c>
      <c r="T3489" s="14">
        <f t="shared" si="222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10">
        <f t="shared" si="219"/>
        <v>121</v>
      </c>
      <c r="P3490">
        <f t="shared" si="220"/>
        <v>125.38</v>
      </c>
      <c r="Q3490" t="s">
        <v>8314</v>
      </c>
      <c r="R3490" t="s">
        <v>8315</v>
      </c>
      <c r="S3490" s="14">
        <f t="shared" si="221"/>
        <v>42087.768055555556</v>
      </c>
      <c r="T3490" s="14">
        <f t="shared" si="222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10">
        <f t="shared" si="219"/>
        <v>113</v>
      </c>
      <c r="P3491">
        <f t="shared" si="220"/>
        <v>78.260000000000005</v>
      </c>
      <c r="Q3491" t="s">
        <v>8314</v>
      </c>
      <c r="R3491" t="s">
        <v>8315</v>
      </c>
      <c r="S3491" s="14">
        <f t="shared" si="221"/>
        <v>41753.635775462964</v>
      </c>
      <c r="T3491" s="14">
        <f t="shared" si="222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10">
        <f t="shared" si="219"/>
        <v>128</v>
      </c>
      <c r="P3492">
        <f t="shared" si="220"/>
        <v>47.22</v>
      </c>
      <c r="Q3492" t="s">
        <v>8314</v>
      </c>
      <c r="R3492" t="s">
        <v>8315</v>
      </c>
      <c r="S3492" s="14">
        <f t="shared" si="221"/>
        <v>42443.802361111113</v>
      </c>
      <c r="T3492" s="14">
        <f t="shared" si="222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10">
        <f t="shared" si="219"/>
        <v>158</v>
      </c>
      <c r="P3493">
        <f t="shared" si="220"/>
        <v>79.099999999999994</v>
      </c>
      <c r="Q3493" t="s">
        <v>8314</v>
      </c>
      <c r="R3493" t="s">
        <v>8315</v>
      </c>
      <c r="S3493" s="14">
        <f t="shared" si="221"/>
        <v>42121.249814814815</v>
      </c>
      <c r="T3493" s="14">
        <f t="shared" si="222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0">
        <f t="shared" si="219"/>
        <v>105</v>
      </c>
      <c r="P3494">
        <f t="shared" si="220"/>
        <v>114.29</v>
      </c>
      <c r="Q3494" t="s">
        <v>8314</v>
      </c>
      <c r="R3494" t="s">
        <v>8315</v>
      </c>
      <c r="S3494" s="14">
        <f t="shared" si="221"/>
        <v>42268.009224537032</v>
      </c>
      <c r="T3494" s="14">
        <f t="shared" si="222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10">
        <f t="shared" si="219"/>
        <v>100</v>
      </c>
      <c r="P3495">
        <f t="shared" si="220"/>
        <v>51.72</v>
      </c>
      <c r="Q3495" t="s">
        <v>8314</v>
      </c>
      <c r="R3495" t="s">
        <v>8315</v>
      </c>
      <c r="S3495" s="14">
        <f t="shared" si="221"/>
        <v>41848.866157407407</v>
      </c>
      <c r="T3495" s="14">
        <f t="shared" si="222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10">
        <f t="shared" si="219"/>
        <v>100</v>
      </c>
      <c r="P3496">
        <f t="shared" si="220"/>
        <v>30.77</v>
      </c>
      <c r="Q3496" t="s">
        <v>8314</v>
      </c>
      <c r="R3496" t="s">
        <v>8315</v>
      </c>
      <c r="S3496" s="14">
        <f t="shared" si="221"/>
        <v>42689.214988425927</v>
      </c>
      <c r="T3496" s="14">
        <f t="shared" si="222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0">
        <f t="shared" si="219"/>
        <v>107</v>
      </c>
      <c r="P3497">
        <f t="shared" si="220"/>
        <v>74.209999999999994</v>
      </c>
      <c r="Q3497" t="s">
        <v>8314</v>
      </c>
      <c r="R3497" t="s">
        <v>8315</v>
      </c>
      <c r="S3497" s="14">
        <f t="shared" si="221"/>
        <v>41915.762835648151</v>
      </c>
      <c r="T3497" s="14">
        <f t="shared" si="222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10">
        <f t="shared" si="219"/>
        <v>124</v>
      </c>
      <c r="P3498">
        <f t="shared" si="220"/>
        <v>47.85</v>
      </c>
      <c r="Q3498" t="s">
        <v>8314</v>
      </c>
      <c r="R3498" t="s">
        <v>8315</v>
      </c>
      <c r="S3498" s="14">
        <f t="shared" si="221"/>
        <v>42584.846828703703</v>
      </c>
      <c r="T3498" s="14">
        <f t="shared" si="222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10">
        <f t="shared" si="219"/>
        <v>109</v>
      </c>
      <c r="P3499">
        <f t="shared" si="220"/>
        <v>34.409999999999997</v>
      </c>
      <c r="Q3499" t="s">
        <v>8314</v>
      </c>
      <c r="R3499" t="s">
        <v>8315</v>
      </c>
      <c r="S3499" s="14">
        <f t="shared" si="221"/>
        <v>42511.741944444439</v>
      </c>
      <c r="T3499" s="14">
        <f t="shared" si="222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10">
        <f t="shared" si="219"/>
        <v>102</v>
      </c>
      <c r="P3500">
        <f t="shared" si="220"/>
        <v>40.24</v>
      </c>
      <c r="Q3500" t="s">
        <v>8314</v>
      </c>
      <c r="R3500" t="s">
        <v>8315</v>
      </c>
      <c r="S3500" s="14">
        <f t="shared" si="221"/>
        <v>42459.15861111111</v>
      </c>
      <c r="T3500" s="14">
        <f t="shared" si="222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0">
        <f t="shared" si="219"/>
        <v>106</v>
      </c>
      <c r="P3501">
        <f t="shared" si="220"/>
        <v>60.29</v>
      </c>
      <c r="Q3501" t="s">
        <v>8314</v>
      </c>
      <c r="R3501" t="s">
        <v>8315</v>
      </c>
      <c r="S3501" s="14">
        <f t="shared" si="221"/>
        <v>42132.036168981482</v>
      </c>
      <c r="T3501" s="14">
        <f t="shared" si="222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0">
        <f t="shared" si="219"/>
        <v>106</v>
      </c>
      <c r="P3502">
        <f t="shared" si="220"/>
        <v>25.31</v>
      </c>
      <c r="Q3502" t="s">
        <v>8314</v>
      </c>
      <c r="R3502" t="s">
        <v>8315</v>
      </c>
      <c r="S3502" s="14">
        <f t="shared" si="221"/>
        <v>42419.91942129629</v>
      </c>
      <c r="T3502" s="14">
        <f t="shared" si="222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10">
        <f t="shared" si="219"/>
        <v>101</v>
      </c>
      <c r="P3503">
        <f t="shared" si="220"/>
        <v>35.950000000000003</v>
      </c>
      <c r="Q3503" t="s">
        <v>8314</v>
      </c>
      <c r="R3503" t="s">
        <v>8315</v>
      </c>
      <c r="S3503" s="14">
        <f t="shared" si="221"/>
        <v>42233.763831018514</v>
      </c>
      <c r="T3503" s="14">
        <f t="shared" si="222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0">
        <f t="shared" si="219"/>
        <v>105</v>
      </c>
      <c r="P3504">
        <f t="shared" si="220"/>
        <v>136</v>
      </c>
      <c r="Q3504" t="s">
        <v>8314</v>
      </c>
      <c r="R3504" t="s">
        <v>8315</v>
      </c>
      <c r="S3504" s="14">
        <f t="shared" si="221"/>
        <v>42430.839398148149</v>
      </c>
      <c r="T3504" s="14">
        <f t="shared" si="222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0">
        <f t="shared" si="219"/>
        <v>108</v>
      </c>
      <c r="P3505">
        <f t="shared" si="220"/>
        <v>70.760000000000005</v>
      </c>
      <c r="Q3505" t="s">
        <v>8314</v>
      </c>
      <c r="R3505" t="s">
        <v>8315</v>
      </c>
      <c r="S3505" s="14">
        <f t="shared" si="221"/>
        <v>42545.478333333333</v>
      </c>
      <c r="T3505" s="14">
        <f t="shared" si="222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10">
        <f t="shared" si="219"/>
        <v>100</v>
      </c>
      <c r="P3506">
        <f t="shared" si="220"/>
        <v>125</v>
      </c>
      <c r="Q3506" t="s">
        <v>8314</v>
      </c>
      <c r="R3506" t="s">
        <v>8315</v>
      </c>
      <c r="S3506" s="14">
        <f t="shared" si="221"/>
        <v>42297.748738425929</v>
      </c>
      <c r="T3506" s="14">
        <f t="shared" si="222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10">
        <f t="shared" si="219"/>
        <v>104</v>
      </c>
      <c r="P3507">
        <f t="shared" si="220"/>
        <v>66.510000000000005</v>
      </c>
      <c r="Q3507" t="s">
        <v>8314</v>
      </c>
      <c r="R3507" t="s">
        <v>8315</v>
      </c>
      <c r="S3507" s="14">
        <f t="shared" si="221"/>
        <v>41760.935706018521</v>
      </c>
      <c r="T3507" s="14">
        <f t="shared" si="222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10">
        <f t="shared" si="219"/>
        <v>102</v>
      </c>
      <c r="P3508">
        <f t="shared" si="220"/>
        <v>105</v>
      </c>
      <c r="Q3508" t="s">
        <v>8314</v>
      </c>
      <c r="R3508" t="s">
        <v>8315</v>
      </c>
      <c r="S3508" s="14">
        <f t="shared" si="221"/>
        <v>41829.734259259261</v>
      </c>
      <c r="T3508" s="14">
        <f t="shared" si="222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10">
        <f t="shared" si="219"/>
        <v>104</v>
      </c>
      <c r="P3509">
        <f t="shared" si="220"/>
        <v>145</v>
      </c>
      <c r="Q3509" t="s">
        <v>8314</v>
      </c>
      <c r="R3509" t="s">
        <v>8315</v>
      </c>
      <c r="S3509" s="14">
        <f t="shared" si="221"/>
        <v>42491.92288194444</v>
      </c>
      <c r="T3509" s="14">
        <f t="shared" si="222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10">
        <f t="shared" si="219"/>
        <v>180</v>
      </c>
      <c r="P3510">
        <f t="shared" si="220"/>
        <v>12</v>
      </c>
      <c r="Q3510" t="s">
        <v>8314</v>
      </c>
      <c r="R3510" t="s">
        <v>8315</v>
      </c>
      <c r="S3510" s="14">
        <f t="shared" si="221"/>
        <v>42477.729780092588</v>
      </c>
      <c r="T3510" s="14">
        <f t="shared" si="222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0">
        <f t="shared" si="219"/>
        <v>106</v>
      </c>
      <c r="P3511">
        <f t="shared" si="220"/>
        <v>96.67</v>
      </c>
      <c r="Q3511" t="s">
        <v>8314</v>
      </c>
      <c r="R3511" t="s">
        <v>8315</v>
      </c>
      <c r="S3511" s="14">
        <f t="shared" si="221"/>
        <v>41950.859560185185</v>
      </c>
      <c r="T3511" s="14">
        <f t="shared" si="222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10">
        <f t="shared" si="219"/>
        <v>101</v>
      </c>
      <c r="P3512">
        <f t="shared" si="220"/>
        <v>60.33</v>
      </c>
      <c r="Q3512" t="s">
        <v>8314</v>
      </c>
      <c r="R3512" t="s">
        <v>8315</v>
      </c>
      <c r="S3512" s="14">
        <f t="shared" si="221"/>
        <v>41802.62090277778</v>
      </c>
      <c r="T3512" s="14">
        <f t="shared" si="222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10">
        <f t="shared" si="219"/>
        <v>101</v>
      </c>
      <c r="P3513">
        <f t="shared" si="220"/>
        <v>79.89</v>
      </c>
      <c r="Q3513" t="s">
        <v>8314</v>
      </c>
      <c r="R3513" t="s">
        <v>8315</v>
      </c>
      <c r="S3513" s="14">
        <f t="shared" si="221"/>
        <v>41927.873784722222</v>
      </c>
      <c r="T3513" s="14">
        <f t="shared" si="222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10">
        <f t="shared" si="219"/>
        <v>100</v>
      </c>
      <c r="P3514">
        <f t="shared" si="220"/>
        <v>58.82</v>
      </c>
      <c r="Q3514" t="s">
        <v>8314</v>
      </c>
      <c r="R3514" t="s">
        <v>8315</v>
      </c>
      <c r="S3514" s="14">
        <f t="shared" si="221"/>
        <v>42057.536944444444</v>
      </c>
      <c r="T3514" s="14">
        <f t="shared" si="222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10">
        <f t="shared" si="219"/>
        <v>118</v>
      </c>
      <c r="P3515">
        <f t="shared" si="220"/>
        <v>75.34</v>
      </c>
      <c r="Q3515" t="s">
        <v>8314</v>
      </c>
      <c r="R3515" t="s">
        <v>8315</v>
      </c>
      <c r="S3515" s="14">
        <f t="shared" si="221"/>
        <v>41781.096203703702</v>
      </c>
      <c r="T3515" s="14">
        <f t="shared" si="222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10">
        <f t="shared" si="219"/>
        <v>110</v>
      </c>
      <c r="P3516">
        <f t="shared" si="220"/>
        <v>55</v>
      </c>
      <c r="Q3516" t="s">
        <v>8314</v>
      </c>
      <c r="R3516" t="s">
        <v>8315</v>
      </c>
      <c r="S3516" s="14">
        <f t="shared" si="221"/>
        <v>42020.846666666665</v>
      </c>
      <c r="T3516" s="14">
        <f t="shared" si="222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10">
        <f t="shared" si="219"/>
        <v>103</v>
      </c>
      <c r="P3517">
        <f t="shared" si="220"/>
        <v>66.959999999999994</v>
      </c>
      <c r="Q3517" t="s">
        <v>8314</v>
      </c>
      <c r="R3517" t="s">
        <v>8315</v>
      </c>
      <c r="S3517" s="14">
        <f t="shared" si="221"/>
        <v>42125.772812499999</v>
      </c>
      <c r="T3517" s="14">
        <f t="shared" si="222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10">
        <f t="shared" si="219"/>
        <v>100</v>
      </c>
      <c r="P3518">
        <f t="shared" si="220"/>
        <v>227.27</v>
      </c>
      <c r="Q3518" t="s">
        <v>8314</v>
      </c>
      <c r="R3518" t="s">
        <v>8315</v>
      </c>
      <c r="S3518" s="14">
        <f t="shared" si="221"/>
        <v>41856.010069444441</v>
      </c>
      <c r="T3518" s="14">
        <f t="shared" si="222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10">
        <f t="shared" si="219"/>
        <v>100</v>
      </c>
      <c r="P3519">
        <f t="shared" si="220"/>
        <v>307.69</v>
      </c>
      <c r="Q3519" t="s">
        <v>8314</v>
      </c>
      <c r="R3519" t="s">
        <v>8315</v>
      </c>
      <c r="S3519" s="14">
        <f t="shared" si="221"/>
        <v>41794.817523148151</v>
      </c>
      <c r="T3519" s="14">
        <f t="shared" si="222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10">
        <f t="shared" si="219"/>
        <v>110</v>
      </c>
      <c r="P3520">
        <f t="shared" si="220"/>
        <v>50.02</v>
      </c>
      <c r="Q3520" t="s">
        <v>8314</v>
      </c>
      <c r="R3520" t="s">
        <v>8315</v>
      </c>
      <c r="S3520" s="14">
        <f t="shared" si="221"/>
        <v>41893.783553240741</v>
      </c>
      <c r="T3520" s="14">
        <f t="shared" si="222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10">
        <f t="shared" si="219"/>
        <v>101</v>
      </c>
      <c r="P3521">
        <f t="shared" si="220"/>
        <v>72.39</v>
      </c>
      <c r="Q3521" t="s">
        <v>8314</v>
      </c>
      <c r="R3521" t="s">
        <v>8315</v>
      </c>
      <c r="S3521" s="14">
        <f t="shared" si="221"/>
        <v>42037.598958333328</v>
      </c>
      <c r="T3521" s="14">
        <f t="shared" si="222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10">
        <f t="shared" si="219"/>
        <v>101</v>
      </c>
      <c r="P3522">
        <f t="shared" si="220"/>
        <v>95.95</v>
      </c>
      <c r="Q3522" t="s">
        <v>8314</v>
      </c>
      <c r="R3522" t="s">
        <v>8315</v>
      </c>
      <c r="S3522" s="14">
        <f t="shared" si="221"/>
        <v>42227.824212962965</v>
      </c>
      <c r="T3522" s="14">
        <f t="shared" si="222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10">
        <f t="shared" ref="O3523:O3586" si="223">ROUND(E3523/D3523*100,0)</f>
        <v>169</v>
      </c>
      <c r="P3523">
        <f t="shared" ref="P3523:P3586" si="224">IFERROR(ROUND(E3523/L3523,2),0)</f>
        <v>45.62</v>
      </c>
      <c r="Q3523" t="s">
        <v>8314</v>
      </c>
      <c r="R3523" t="s">
        <v>8315</v>
      </c>
      <c r="S3523" s="14">
        <f t="shared" ref="S3523:S3586" si="225">(((J3523/60)/60)/24)+DATE(1970,1,1)</f>
        <v>41881.361342592594</v>
      </c>
      <c r="T3523" s="14">
        <f t="shared" ref="T3523:T3586" si="226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10">
        <f t="shared" si="223"/>
        <v>100</v>
      </c>
      <c r="P3524">
        <f t="shared" si="224"/>
        <v>41.03</v>
      </c>
      <c r="Q3524" t="s">
        <v>8314</v>
      </c>
      <c r="R3524" t="s">
        <v>8315</v>
      </c>
      <c r="S3524" s="14">
        <f t="shared" si="225"/>
        <v>42234.789884259255</v>
      </c>
      <c r="T3524" s="14">
        <f t="shared" si="226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10">
        <f t="shared" si="223"/>
        <v>114</v>
      </c>
      <c r="P3525">
        <f t="shared" si="224"/>
        <v>56.83</v>
      </c>
      <c r="Q3525" t="s">
        <v>8314</v>
      </c>
      <c r="R3525" t="s">
        <v>8315</v>
      </c>
      <c r="S3525" s="14">
        <f t="shared" si="225"/>
        <v>42581.397546296299</v>
      </c>
      <c r="T3525" s="14">
        <f t="shared" si="226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10">
        <f t="shared" si="223"/>
        <v>102</v>
      </c>
      <c r="P3526">
        <f t="shared" si="224"/>
        <v>137.24</v>
      </c>
      <c r="Q3526" t="s">
        <v>8314</v>
      </c>
      <c r="R3526" t="s">
        <v>8315</v>
      </c>
      <c r="S3526" s="14">
        <f t="shared" si="225"/>
        <v>41880.76357638889</v>
      </c>
      <c r="T3526" s="14">
        <f t="shared" si="226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0">
        <f t="shared" si="223"/>
        <v>106</v>
      </c>
      <c r="P3527">
        <f t="shared" si="224"/>
        <v>75.709999999999994</v>
      </c>
      <c r="Q3527" t="s">
        <v>8314</v>
      </c>
      <c r="R3527" t="s">
        <v>8315</v>
      </c>
      <c r="S3527" s="14">
        <f t="shared" si="225"/>
        <v>42214.6956712963</v>
      </c>
      <c r="T3527" s="14">
        <f t="shared" si="226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10">
        <f t="shared" si="223"/>
        <v>102</v>
      </c>
      <c r="P3528">
        <f t="shared" si="224"/>
        <v>99</v>
      </c>
      <c r="Q3528" t="s">
        <v>8314</v>
      </c>
      <c r="R3528" t="s">
        <v>8315</v>
      </c>
      <c r="S3528" s="14">
        <f t="shared" si="225"/>
        <v>42460.335312499999</v>
      </c>
      <c r="T3528" s="14">
        <f t="shared" si="226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10">
        <f t="shared" si="223"/>
        <v>117</v>
      </c>
      <c r="P3529">
        <f t="shared" si="224"/>
        <v>81.569999999999993</v>
      </c>
      <c r="Q3529" t="s">
        <v>8314</v>
      </c>
      <c r="R3529" t="s">
        <v>8315</v>
      </c>
      <c r="S3529" s="14">
        <f t="shared" si="225"/>
        <v>42167.023206018523</v>
      </c>
      <c r="T3529" s="14">
        <f t="shared" si="226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10">
        <f t="shared" si="223"/>
        <v>101</v>
      </c>
      <c r="P3530">
        <f t="shared" si="224"/>
        <v>45.11</v>
      </c>
      <c r="Q3530" t="s">
        <v>8314</v>
      </c>
      <c r="R3530" t="s">
        <v>8315</v>
      </c>
      <c r="S3530" s="14">
        <f t="shared" si="225"/>
        <v>42733.50136574074</v>
      </c>
      <c r="T3530" s="14">
        <f t="shared" si="226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10">
        <f t="shared" si="223"/>
        <v>132</v>
      </c>
      <c r="P3531">
        <f t="shared" si="224"/>
        <v>36.67</v>
      </c>
      <c r="Q3531" t="s">
        <v>8314</v>
      </c>
      <c r="R3531" t="s">
        <v>8315</v>
      </c>
      <c r="S3531" s="14">
        <f t="shared" si="225"/>
        <v>42177.761782407411</v>
      </c>
      <c r="T3531" s="14">
        <f t="shared" si="226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10">
        <f t="shared" si="223"/>
        <v>100</v>
      </c>
      <c r="P3532">
        <f t="shared" si="224"/>
        <v>125</v>
      </c>
      <c r="Q3532" t="s">
        <v>8314</v>
      </c>
      <c r="R3532" t="s">
        <v>8315</v>
      </c>
      <c r="S3532" s="14">
        <f t="shared" si="225"/>
        <v>42442.623344907406</v>
      </c>
      <c r="T3532" s="14">
        <f t="shared" si="226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10">
        <f t="shared" si="223"/>
        <v>128</v>
      </c>
      <c r="P3533">
        <f t="shared" si="224"/>
        <v>49.23</v>
      </c>
      <c r="Q3533" t="s">
        <v>8314</v>
      </c>
      <c r="R3533" t="s">
        <v>8315</v>
      </c>
      <c r="S3533" s="14">
        <f t="shared" si="225"/>
        <v>42521.654328703706</v>
      </c>
      <c r="T3533" s="14">
        <f t="shared" si="226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10">
        <f t="shared" si="223"/>
        <v>119</v>
      </c>
      <c r="P3534">
        <f t="shared" si="224"/>
        <v>42.3</v>
      </c>
      <c r="Q3534" t="s">
        <v>8314</v>
      </c>
      <c r="R3534" t="s">
        <v>8315</v>
      </c>
      <c r="S3534" s="14">
        <f t="shared" si="225"/>
        <v>41884.599849537037</v>
      </c>
      <c r="T3534" s="14">
        <f t="shared" si="226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10">
        <f t="shared" si="223"/>
        <v>126</v>
      </c>
      <c r="P3535">
        <f t="shared" si="224"/>
        <v>78.88</v>
      </c>
      <c r="Q3535" t="s">
        <v>8314</v>
      </c>
      <c r="R3535" t="s">
        <v>8315</v>
      </c>
      <c r="S3535" s="14">
        <f t="shared" si="225"/>
        <v>42289.761192129634</v>
      </c>
      <c r="T3535" s="14">
        <f t="shared" si="226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10">
        <f t="shared" si="223"/>
        <v>156</v>
      </c>
      <c r="P3536">
        <f t="shared" si="224"/>
        <v>38.28</v>
      </c>
      <c r="Q3536" t="s">
        <v>8314</v>
      </c>
      <c r="R3536" t="s">
        <v>8315</v>
      </c>
      <c r="S3536" s="14">
        <f t="shared" si="225"/>
        <v>42243.6252662037</v>
      </c>
      <c r="T3536" s="14">
        <f t="shared" si="226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10">
        <f t="shared" si="223"/>
        <v>103</v>
      </c>
      <c r="P3537">
        <f t="shared" si="224"/>
        <v>44.85</v>
      </c>
      <c r="Q3537" t="s">
        <v>8314</v>
      </c>
      <c r="R3537" t="s">
        <v>8315</v>
      </c>
      <c r="S3537" s="14">
        <f t="shared" si="225"/>
        <v>42248.640162037031</v>
      </c>
      <c r="T3537" s="14">
        <f t="shared" si="226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10">
        <f t="shared" si="223"/>
        <v>153</v>
      </c>
      <c r="P3538">
        <f t="shared" si="224"/>
        <v>13.53</v>
      </c>
      <c r="Q3538" t="s">
        <v>8314</v>
      </c>
      <c r="R3538" t="s">
        <v>8315</v>
      </c>
      <c r="S3538" s="14">
        <f t="shared" si="225"/>
        <v>42328.727141203708</v>
      </c>
      <c r="T3538" s="14">
        <f t="shared" si="226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10">
        <f t="shared" si="223"/>
        <v>180</v>
      </c>
      <c r="P3539">
        <f t="shared" si="224"/>
        <v>43.5</v>
      </c>
      <c r="Q3539" t="s">
        <v>8314</v>
      </c>
      <c r="R3539" t="s">
        <v>8315</v>
      </c>
      <c r="S3539" s="14">
        <f t="shared" si="225"/>
        <v>41923.354351851849</v>
      </c>
      <c r="T3539" s="14">
        <f t="shared" si="226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10">
        <f t="shared" si="223"/>
        <v>128</v>
      </c>
      <c r="P3540">
        <f t="shared" si="224"/>
        <v>30.95</v>
      </c>
      <c r="Q3540" t="s">
        <v>8314</v>
      </c>
      <c r="R3540" t="s">
        <v>8315</v>
      </c>
      <c r="S3540" s="14">
        <f t="shared" si="225"/>
        <v>42571.420601851853</v>
      </c>
      <c r="T3540" s="14">
        <f t="shared" si="226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10">
        <f t="shared" si="223"/>
        <v>120</v>
      </c>
      <c r="P3541">
        <f t="shared" si="224"/>
        <v>55.23</v>
      </c>
      <c r="Q3541" t="s">
        <v>8314</v>
      </c>
      <c r="R3541" t="s">
        <v>8315</v>
      </c>
      <c r="S3541" s="14">
        <f t="shared" si="225"/>
        <v>42600.756041666667</v>
      </c>
      <c r="T3541" s="14">
        <f t="shared" si="226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10">
        <f t="shared" si="223"/>
        <v>123</v>
      </c>
      <c r="P3542">
        <f t="shared" si="224"/>
        <v>46.13</v>
      </c>
      <c r="Q3542" t="s">
        <v>8314</v>
      </c>
      <c r="R3542" t="s">
        <v>8315</v>
      </c>
      <c r="S3542" s="14">
        <f t="shared" si="225"/>
        <v>42517.003368055557</v>
      </c>
      <c r="T3542" s="14">
        <f t="shared" si="226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0">
        <f t="shared" si="223"/>
        <v>105</v>
      </c>
      <c r="P3543">
        <f t="shared" si="224"/>
        <v>39.380000000000003</v>
      </c>
      <c r="Q3543" t="s">
        <v>8314</v>
      </c>
      <c r="R3543" t="s">
        <v>8315</v>
      </c>
      <c r="S3543" s="14">
        <f t="shared" si="225"/>
        <v>42222.730034722219</v>
      </c>
      <c r="T3543" s="14">
        <f t="shared" si="226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10">
        <f t="shared" si="223"/>
        <v>102</v>
      </c>
      <c r="P3544">
        <f t="shared" si="224"/>
        <v>66.150000000000006</v>
      </c>
      <c r="Q3544" t="s">
        <v>8314</v>
      </c>
      <c r="R3544" t="s">
        <v>8315</v>
      </c>
      <c r="S3544" s="14">
        <f t="shared" si="225"/>
        <v>41829.599791666667</v>
      </c>
      <c r="T3544" s="14">
        <f t="shared" si="226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0">
        <f t="shared" si="223"/>
        <v>105</v>
      </c>
      <c r="P3545">
        <f t="shared" si="224"/>
        <v>54.14</v>
      </c>
      <c r="Q3545" t="s">
        <v>8314</v>
      </c>
      <c r="R3545" t="s">
        <v>8315</v>
      </c>
      <c r="S3545" s="14">
        <f t="shared" si="225"/>
        <v>42150.755312499998</v>
      </c>
      <c r="T3545" s="14">
        <f t="shared" si="226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10">
        <f t="shared" si="223"/>
        <v>100</v>
      </c>
      <c r="P3546">
        <f t="shared" si="224"/>
        <v>104.17</v>
      </c>
      <c r="Q3546" t="s">
        <v>8314</v>
      </c>
      <c r="R3546" t="s">
        <v>8315</v>
      </c>
      <c r="S3546" s="14">
        <f t="shared" si="225"/>
        <v>42040.831678240742</v>
      </c>
      <c r="T3546" s="14">
        <f t="shared" si="226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10">
        <f t="shared" si="223"/>
        <v>100</v>
      </c>
      <c r="P3547">
        <f t="shared" si="224"/>
        <v>31.38</v>
      </c>
      <c r="Q3547" t="s">
        <v>8314</v>
      </c>
      <c r="R3547" t="s">
        <v>8315</v>
      </c>
      <c r="S3547" s="14">
        <f t="shared" si="225"/>
        <v>42075.807395833333</v>
      </c>
      <c r="T3547" s="14">
        <f t="shared" si="226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10">
        <f t="shared" si="223"/>
        <v>102</v>
      </c>
      <c r="P3548">
        <f t="shared" si="224"/>
        <v>59.21</v>
      </c>
      <c r="Q3548" t="s">
        <v>8314</v>
      </c>
      <c r="R3548" t="s">
        <v>8315</v>
      </c>
      <c r="S3548" s="14">
        <f t="shared" si="225"/>
        <v>42073.660694444443</v>
      </c>
      <c r="T3548" s="14">
        <f t="shared" si="226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10">
        <f t="shared" si="223"/>
        <v>114</v>
      </c>
      <c r="P3549">
        <f t="shared" si="224"/>
        <v>119.18</v>
      </c>
      <c r="Q3549" t="s">
        <v>8314</v>
      </c>
      <c r="R3549" t="s">
        <v>8315</v>
      </c>
      <c r="S3549" s="14">
        <f t="shared" si="225"/>
        <v>42480.078715277778</v>
      </c>
      <c r="T3549" s="14">
        <f t="shared" si="226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10">
        <f t="shared" si="223"/>
        <v>102</v>
      </c>
      <c r="P3550">
        <f t="shared" si="224"/>
        <v>164.62</v>
      </c>
      <c r="Q3550" t="s">
        <v>8314</v>
      </c>
      <c r="R3550" t="s">
        <v>8315</v>
      </c>
      <c r="S3550" s="14">
        <f t="shared" si="225"/>
        <v>42411.942291666666</v>
      </c>
      <c r="T3550" s="14">
        <f t="shared" si="226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10">
        <f t="shared" si="223"/>
        <v>102</v>
      </c>
      <c r="P3551">
        <f t="shared" si="224"/>
        <v>24.29</v>
      </c>
      <c r="Q3551" t="s">
        <v>8314</v>
      </c>
      <c r="R3551" t="s">
        <v>8315</v>
      </c>
      <c r="S3551" s="14">
        <f t="shared" si="225"/>
        <v>42223.394363425927</v>
      </c>
      <c r="T3551" s="14">
        <f t="shared" si="226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0">
        <f t="shared" si="223"/>
        <v>105</v>
      </c>
      <c r="P3552">
        <f t="shared" si="224"/>
        <v>40.94</v>
      </c>
      <c r="Q3552" t="s">
        <v>8314</v>
      </c>
      <c r="R3552" t="s">
        <v>8315</v>
      </c>
      <c r="S3552" s="14">
        <f t="shared" si="225"/>
        <v>42462.893495370372</v>
      </c>
      <c r="T3552" s="14">
        <f t="shared" si="226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10">
        <f t="shared" si="223"/>
        <v>102</v>
      </c>
      <c r="P3553">
        <f t="shared" si="224"/>
        <v>61.1</v>
      </c>
      <c r="Q3553" t="s">
        <v>8314</v>
      </c>
      <c r="R3553" t="s">
        <v>8315</v>
      </c>
      <c r="S3553" s="14">
        <f t="shared" si="225"/>
        <v>41753.515856481477</v>
      </c>
      <c r="T3553" s="14">
        <f t="shared" si="226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10">
        <f t="shared" si="223"/>
        <v>100</v>
      </c>
      <c r="P3554">
        <f t="shared" si="224"/>
        <v>38.65</v>
      </c>
      <c r="Q3554" t="s">
        <v>8314</v>
      </c>
      <c r="R3554" t="s">
        <v>8315</v>
      </c>
      <c r="S3554" s="14">
        <f t="shared" si="225"/>
        <v>41788.587083333332</v>
      </c>
      <c r="T3554" s="14">
        <f t="shared" si="226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0">
        <f t="shared" si="223"/>
        <v>106</v>
      </c>
      <c r="P3555">
        <f t="shared" si="224"/>
        <v>56.2</v>
      </c>
      <c r="Q3555" t="s">
        <v>8314</v>
      </c>
      <c r="R3555" t="s">
        <v>8315</v>
      </c>
      <c r="S3555" s="14">
        <f t="shared" si="225"/>
        <v>42196.028703703705</v>
      </c>
      <c r="T3555" s="14">
        <f t="shared" si="226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10">
        <f t="shared" si="223"/>
        <v>113</v>
      </c>
      <c r="P3556">
        <f t="shared" si="224"/>
        <v>107</v>
      </c>
      <c r="Q3556" t="s">
        <v>8314</v>
      </c>
      <c r="R3556" t="s">
        <v>8315</v>
      </c>
      <c r="S3556" s="14">
        <f t="shared" si="225"/>
        <v>42016.050451388888</v>
      </c>
      <c r="T3556" s="14">
        <f t="shared" si="226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10">
        <f t="shared" si="223"/>
        <v>100</v>
      </c>
      <c r="P3557">
        <f t="shared" si="224"/>
        <v>171.43</v>
      </c>
      <c r="Q3557" t="s">
        <v>8314</v>
      </c>
      <c r="R3557" t="s">
        <v>8315</v>
      </c>
      <c r="S3557" s="14">
        <f t="shared" si="225"/>
        <v>42661.442060185189</v>
      </c>
      <c r="T3557" s="14">
        <f t="shared" si="226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10">
        <f t="shared" si="223"/>
        <v>100</v>
      </c>
      <c r="P3558">
        <f t="shared" si="224"/>
        <v>110.5</v>
      </c>
      <c r="Q3558" t="s">
        <v>8314</v>
      </c>
      <c r="R3558" t="s">
        <v>8315</v>
      </c>
      <c r="S3558" s="14">
        <f t="shared" si="225"/>
        <v>41808.649583333332</v>
      </c>
      <c r="T3558" s="14">
        <f t="shared" si="226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10">
        <f t="shared" si="223"/>
        <v>100</v>
      </c>
      <c r="P3559">
        <f t="shared" si="224"/>
        <v>179.28</v>
      </c>
      <c r="Q3559" t="s">
        <v>8314</v>
      </c>
      <c r="R3559" t="s">
        <v>8315</v>
      </c>
      <c r="S3559" s="14">
        <f t="shared" si="225"/>
        <v>41730.276747685188</v>
      </c>
      <c r="T3559" s="14">
        <f t="shared" si="226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10">
        <f t="shared" si="223"/>
        <v>144</v>
      </c>
      <c r="P3560">
        <f t="shared" si="224"/>
        <v>22.91</v>
      </c>
      <c r="Q3560" t="s">
        <v>8314</v>
      </c>
      <c r="R3560" t="s">
        <v>8315</v>
      </c>
      <c r="S3560" s="14">
        <f t="shared" si="225"/>
        <v>42139.816840277781</v>
      </c>
      <c r="T3560" s="14">
        <f t="shared" si="226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10">
        <f t="shared" si="223"/>
        <v>104</v>
      </c>
      <c r="P3561">
        <f t="shared" si="224"/>
        <v>43.13</v>
      </c>
      <c r="Q3561" t="s">
        <v>8314</v>
      </c>
      <c r="R3561" t="s">
        <v>8315</v>
      </c>
      <c r="S3561" s="14">
        <f t="shared" si="225"/>
        <v>42194.096157407403</v>
      </c>
      <c r="T3561" s="14">
        <f t="shared" si="226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10">
        <f t="shared" si="223"/>
        <v>108</v>
      </c>
      <c r="P3562">
        <f t="shared" si="224"/>
        <v>46.89</v>
      </c>
      <c r="Q3562" t="s">
        <v>8314</v>
      </c>
      <c r="R3562" t="s">
        <v>8315</v>
      </c>
      <c r="S3562" s="14">
        <f t="shared" si="225"/>
        <v>42115.889652777783</v>
      </c>
      <c r="T3562" s="14">
        <f t="shared" si="226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10">
        <f t="shared" si="223"/>
        <v>102</v>
      </c>
      <c r="P3563">
        <f t="shared" si="224"/>
        <v>47.41</v>
      </c>
      <c r="Q3563" t="s">
        <v>8314</v>
      </c>
      <c r="R3563" t="s">
        <v>8315</v>
      </c>
      <c r="S3563" s="14">
        <f t="shared" si="225"/>
        <v>42203.680300925931</v>
      </c>
      <c r="T3563" s="14">
        <f t="shared" si="226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10">
        <f t="shared" si="223"/>
        <v>149</v>
      </c>
      <c r="P3564">
        <f t="shared" si="224"/>
        <v>15.13</v>
      </c>
      <c r="Q3564" t="s">
        <v>8314</v>
      </c>
      <c r="R3564" t="s">
        <v>8315</v>
      </c>
      <c r="S3564" s="14">
        <f t="shared" si="225"/>
        <v>42433.761886574073</v>
      </c>
      <c r="T3564" s="14">
        <f t="shared" si="226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0">
        <f t="shared" si="223"/>
        <v>105</v>
      </c>
      <c r="P3565">
        <f t="shared" si="224"/>
        <v>21.1</v>
      </c>
      <c r="Q3565" t="s">
        <v>8314</v>
      </c>
      <c r="R3565" t="s">
        <v>8315</v>
      </c>
      <c r="S3565" s="14">
        <f t="shared" si="225"/>
        <v>42555.671944444446</v>
      </c>
      <c r="T3565" s="14">
        <f t="shared" si="226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10">
        <f t="shared" si="223"/>
        <v>101</v>
      </c>
      <c r="P3566">
        <f t="shared" si="224"/>
        <v>59.12</v>
      </c>
      <c r="Q3566" t="s">
        <v>8314</v>
      </c>
      <c r="R3566" t="s">
        <v>8315</v>
      </c>
      <c r="S3566" s="14">
        <f t="shared" si="225"/>
        <v>42236.623252314821</v>
      </c>
      <c r="T3566" s="14">
        <f t="shared" si="226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10">
        <f t="shared" si="223"/>
        <v>131</v>
      </c>
      <c r="P3567">
        <f t="shared" si="224"/>
        <v>97.92</v>
      </c>
      <c r="Q3567" t="s">
        <v>8314</v>
      </c>
      <c r="R3567" t="s">
        <v>8315</v>
      </c>
      <c r="S3567" s="14">
        <f t="shared" si="225"/>
        <v>41974.743148148147</v>
      </c>
      <c r="T3567" s="14">
        <f t="shared" si="226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0">
        <f t="shared" si="223"/>
        <v>105</v>
      </c>
      <c r="P3568">
        <f t="shared" si="224"/>
        <v>55.13</v>
      </c>
      <c r="Q3568" t="s">
        <v>8314</v>
      </c>
      <c r="R3568" t="s">
        <v>8315</v>
      </c>
      <c r="S3568" s="14">
        <f t="shared" si="225"/>
        <v>41997.507905092592</v>
      </c>
      <c r="T3568" s="14">
        <f t="shared" si="226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10">
        <f t="shared" si="223"/>
        <v>109</v>
      </c>
      <c r="P3569">
        <f t="shared" si="224"/>
        <v>26.54</v>
      </c>
      <c r="Q3569" t="s">
        <v>8314</v>
      </c>
      <c r="R3569" t="s">
        <v>8315</v>
      </c>
      <c r="S3569" s="14">
        <f t="shared" si="225"/>
        <v>42135.810694444444</v>
      </c>
      <c r="T3569" s="14">
        <f t="shared" si="226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10">
        <f t="shared" si="223"/>
        <v>111</v>
      </c>
      <c r="P3570">
        <f t="shared" si="224"/>
        <v>58.42</v>
      </c>
      <c r="Q3570" t="s">
        <v>8314</v>
      </c>
      <c r="R3570" t="s">
        <v>8315</v>
      </c>
      <c r="S3570" s="14">
        <f t="shared" si="225"/>
        <v>41869.740671296298</v>
      </c>
      <c r="T3570" s="14">
        <f t="shared" si="226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10">
        <f t="shared" si="223"/>
        <v>100</v>
      </c>
      <c r="P3571">
        <f t="shared" si="224"/>
        <v>122.54</v>
      </c>
      <c r="Q3571" t="s">
        <v>8314</v>
      </c>
      <c r="R3571" t="s">
        <v>8315</v>
      </c>
      <c r="S3571" s="14">
        <f t="shared" si="225"/>
        <v>41982.688611111109</v>
      </c>
      <c r="T3571" s="14">
        <f t="shared" si="226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10">
        <f t="shared" si="223"/>
        <v>114</v>
      </c>
      <c r="P3572">
        <f t="shared" si="224"/>
        <v>87.96</v>
      </c>
      <c r="Q3572" t="s">
        <v>8314</v>
      </c>
      <c r="R3572" t="s">
        <v>8315</v>
      </c>
      <c r="S3572" s="14">
        <f t="shared" si="225"/>
        <v>41976.331979166673</v>
      </c>
      <c r="T3572" s="14">
        <f t="shared" si="226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10">
        <f t="shared" si="223"/>
        <v>122</v>
      </c>
      <c r="P3573">
        <f t="shared" si="224"/>
        <v>73.239999999999995</v>
      </c>
      <c r="Q3573" t="s">
        <v>8314</v>
      </c>
      <c r="R3573" t="s">
        <v>8315</v>
      </c>
      <c r="S3573" s="14">
        <f t="shared" si="225"/>
        <v>41912.858946759261</v>
      </c>
      <c r="T3573" s="14">
        <f t="shared" si="226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10">
        <f t="shared" si="223"/>
        <v>100</v>
      </c>
      <c r="P3574">
        <f t="shared" si="224"/>
        <v>55.56</v>
      </c>
      <c r="Q3574" t="s">
        <v>8314</v>
      </c>
      <c r="R3574" t="s">
        <v>8315</v>
      </c>
      <c r="S3574" s="14">
        <f t="shared" si="225"/>
        <v>42146.570393518516</v>
      </c>
      <c r="T3574" s="14">
        <f t="shared" si="226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10">
        <f t="shared" si="223"/>
        <v>103</v>
      </c>
      <c r="P3575">
        <f t="shared" si="224"/>
        <v>39.54</v>
      </c>
      <c r="Q3575" t="s">
        <v>8314</v>
      </c>
      <c r="R3575" t="s">
        <v>8315</v>
      </c>
      <c r="S3575" s="14">
        <f t="shared" si="225"/>
        <v>41921.375532407408</v>
      </c>
      <c r="T3575" s="14">
        <f t="shared" si="226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0">
        <f t="shared" si="223"/>
        <v>106</v>
      </c>
      <c r="P3576">
        <f t="shared" si="224"/>
        <v>136.78</v>
      </c>
      <c r="Q3576" t="s">
        <v>8314</v>
      </c>
      <c r="R3576" t="s">
        <v>8315</v>
      </c>
      <c r="S3576" s="14">
        <f t="shared" si="225"/>
        <v>41926.942685185182</v>
      </c>
      <c r="T3576" s="14">
        <f t="shared" si="226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10">
        <f t="shared" si="223"/>
        <v>101</v>
      </c>
      <c r="P3577">
        <f t="shared" si="224"/>
        <v>99.34</v>
      </c>
      <c r="Q3577" t="s">
        <v>8314</v>
      </c>
      <c r="R3577" t="s">
        <v>8315</v>
      </c>
      <c r="S3577" s="14">
        <f t="shared" si="225"/>
        <v>42561.783877314811</v>
      </c>
      <c r="T3577" s="14">
        <f t="shared" si="226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10">
        <f t="shared" si="223"/>
        <v>100</v>
      </c>
      <c r="P3578">
        <f t="shared" si="224"/>
        <v>20</v>
      </c>
      <c r="Q3578" t="s">
        <v>8314</v>
      </c>
      <c r="R3578" t="s">
        <v>8315</v>
      </c>
      <c r="S3578" s="14">
        <f t="shared" si="225"/>
        <v>42649.54923611111</v>
      </c>
      <c r="T3578" s="14">
        <f t="shared" si="226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10">
        <f t="shared" si="223"/>
        <v>130</v>
      </c>
      <c r="P3579">
        <f t="shared" si="224"/>
        <v>28.89</v>
      </c>
      <c r="Q3579" t="s">
        <v>8314</v>
      </c>
      <c r="R3579" t="s">
        <v>8315</v>
      </c>
      <c r="S3579" s="14">
        <f t="shared" si="225"/>
        <v>42093.786840277782</v>
      </c>
      <c r="T3579" s="14">
        <f t="shared" si="226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10">
        <f t="shared" si="223"/>
        <v>100</v>
      </c>
      <c r="P3580">
        <f t="shared" si="224"/>
        <v>40.549999999999997</v>
      </c>
      <c r="Q3580" t="s">
        <v>8314</v>
      </c>
      <c r="R3580" t="s">
        <v>8315</v>
      </c>
      <c r="S3580" s="14">
        <f t="shared" si="225"/>
        <v>42460.733530092592</v>
      </c>
      <c r="T3580" s="14">
        <f t="shared" si="226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10">
        <f t="shared" si="223"/>
        <v>100</v>
      </c>
      <c r="P3581">
        <f t="shared" si="224"/>
        <v>35.71</v>
      </c>
      <c r="Q3581" t="s">
        <v>8314</v>
      </c>
      <c r="R3581" t="s">
        <v>8315</v>
      </c>
      <c r="S3581" s="14">
        <f t="shared" si="225"/>
        <v>42430.762222222227</v>
      </c>
      <c r="T3581" s="14">
        <f t="shared" si="226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10">
        <f t="shared" si="223"/>
        <v>114</v>
      </c>
      <c r="P3582">
        <f t="shared" si="224"/>
        <v>37.96</v>
      </c>
      <c r="Q3582" t="s">
        <v>8314</v>
      </c>
      <c r="R3582" t="s">
        <v>8315</v>
      </c>
      <c r="S3582" s="14">
        <f t="shared" si="225"/>
        <v>42026.176180555558</v>
      </c>
      <c r="T3582" s="14">
        <f t="shared" si="226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10">
        <f t="shared" si="223"/>
        <v>100</v>
      </c>
      <c r="P3583">
        <f t="shared" si="224"/>
        <v>33.33</v>
      </c>
      <c r="Q3583" t="s">
        <v>8314</v>
      </c>
      <c r="R3583" t="s">
        <v>8315</v>
      </c>
      <c r="S3583" s="14">
        <f t="shared" si="225"/>
        <v>41836.471180555556</v>
      </c>
      <c r="T3583" s="14">
        <f t="shared" si="226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10">
        <f t="shared" si="223"/>
        <v>287</v>
      </c>
      <c r="P3584">
        <f t="shared" si="224"/>
        <v>58.57</v>
      </c>
      <c r="Q3584" t="s">
        <v>8314</v>
      </c>
      <c r="R3584" t="s">
        <v>8315</v>
      </c>
      <c r="S3584" s="14">
        <f t="shared" si="225"/>
        <v>42451.095856481479</v>
      </c>
      <c r="T3584" s="14">
        <f t="shared" si="226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10">
        <f t="shared" si="223"/>
        <v>109</v>
      </c>
      <c r="P3585">
        <f t="shared" si="224"/>
        <v>135.63</v>
      </c>
      <c r="Q3585" t="s">
        <v>8314</v>
      </c>
      <c r="R3585" t="s">
        <v>8315</v>
      </c>
      <c r="S3585" s="14">
        <f t="shared" si="225"/>
        <v>42418.425983796296</v>
      </c>
      <c r="T3585" s="14">
        <f t="shared" si="226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10">
        <f t="shared" si="223"/>
        <v>116</v>
      </c>
      <c r="P3586">
        <f t="shared" si="224"/>
        <v>30.94</v>
      </c>
      <c r="Q3586" t="s">
        <v>8314</v>
      </c>
      <c r="R3586" t="s">
        <v>8315</v>
      </c>
      <c r="S3586" s="14">
        <f t="shared" si="225"/>
        <v>42168.316481481481</v>
      </c>
      <c r="T3586" s="14">
        <f t="shared" si="226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10">
        <f t="shared" ref="O3587:O3650" si="227">ROUND(E3587/D3587*100,0)</f>
        <v>119</v>
      </c>
      <c r="P3587">
        <f t="shared" ref="P3587:P3650" si="228">IFERROR(ROUND(E3587/L3587,2),0)</f>
        <v>176.09</v>
      </c>
      <c r="Q3587" t="s">
        <v>8314</v>
      </c>
      <c r="R3587" t="s">
        <v>8315</v>
      </c>
      <c r="S3587" s="14">
        <f t="shared" ref="S3587:S3650" si="229">(((J3587/60)/60)/24)+DATE(1970,1,1)</f>
        <v>41964.716319444444</v>
      </c>
      <c r="T3587" s="14">
        <f t="shared" ref="T3587:T3650" si="230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10">
        <f t="shared" si="227"/>
        <v>109</v>
      </c>
      <c r="P3588">
        <f t="shared" si="228"/>
        <v>151.97999999999999</v>
      </c>
      <c r="Q3588" t="s">
        <v>8314</v>
      </c>
      <c r="R3588" t="s">
        <v>8315</v>
      </c>
      <c r="S3588" s="14">
        <f t="shared" si="229"/>
        <v>42576.697569444441</v>
      </c>
      <c r="T3588" s="14">
        <f t="shared" si="230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10">
        <f t="shared" si="227"/>
        <v>127</v>
      </c>
      <c r="P3589">
        <f t="shared" si="228"/>
        <v>22.61</v>
      </c>
      <c r="Q3589" t="s">
        <v>8314</v>
      </c>
      <c r="R3589" t="s">
        <v>8315</v>
      </c>
      <c r="S3589" s="14">
        <f t="shared" si="229"/>
        <v>42503.539976851855</v>
      </c>
      <c r="T3589" s="14">
        <f t="shared" si="230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10">
        <f t="shared" si="227"/>
        <v>101</v>
      </c>
      <c r="P3590">
        <f t="shared" si="228"/>
        <v>18.27</v>
      </c>
      <c r="Q3590" t="s">
        <v>8314</v>
      </c>
      <c r="R3590" t="s">
        <v>8315</v>
      </c>
      <c r="S3590" s="14">
        <f t="shared" si="229"/>
        <v>42101.828819444447</v>
      </c>
      <c r="T3590" s="14">
        <f t="shared" si="230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10">
        <f t="shared" si="227"/>
        <v>128</v>
      </c>
      <c r="P3591">
        <f t="shared" si="228"/>
        <v>82.26</v>
      </c>
      <c r="Q3591" t="s">
        <v>8314</v>
      </c>
      <c r="R3591" t="s">
        <v>8315</v>
      </c>
      <c r="S3591" s="14">
        <f t="shared" si="229"/>
        <v>42125.647534722222</v>
      </c>
      <c r="T3591" s="14">
        <f t="shared" si="230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10">
        <f t="shared" si="227"/>
        <v>100</v>
      </c>
      <c r="P3592">
        <f t="shared" si="228"/>
        <v>68.53</v>
      </c>
      <c r="Q3592" t="s">
        <v>8314</v>
      </c>
      <c r="R3592" t="s">
        <v>8315</v>
      </c>
      <c r="S3592" s="14">
        <f t="shared" si="229"/>
        <v>41902.333726851852</v>
      </c>
      <c r="T3592" s="14">
        <f t="shared" si="230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10">
        <f t="shared" si="227"/>
        <v>175</v>
      </c>
      <c r="P3593">
        <f t="shared" si="228"/>
        <v>68.06</v>
      </c>
      <c r="Q3593" t="s">
        <v>8314</v>
      </c>
      <c r="R3593" t="s">
        <v>8315</v>
      </c>
      <c r="S3593" s="14">
        <f t="shared" si="229"/>
        <v>42003.948425925926</v>
      </c>
      <c r="T3593" s="14">
        <f t="shared" si="230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10">
        <f t="shared" si="227"/>
        <v>127</v>
      </c>
      <c r="P3594">
        <f t="shared" si="228"/>
        <v>72.709999999999994</v>
      </c>
      <c r="Q3594" t="s">
        <v>8314</v>
      </c>
      <c r="R3594" t="s">
        <v>8315</v>
      </c>
      <c r="S3594" s="14">
        <f t="shared" si="229"/>
        <v>41988.829942129625</v>
      </c>
      <c r="T3594" s="14">
        <f t="shared" si="230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10">
        <f t="shared" si="227"/>
        <v>111</v>
      </c>
      <c r="P3595">
        <f t="shared" si="228"/>
        <v>77.19</v>
      </c>
      <c r="Q3595" t="s">
        <v>8314</v>
      </c>
      <c r="R3595" t="s">
        <v>8315</v>
      </c>
      <c r="S3595" s="14">
        <f t="shared" si="229"/>
        <v>41974.898599537039</v>
      </c>
      <c r="T3595" s="14">
        <f t="shared" si="230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10">
        <f t="shared" si="227"/>
        <v>126</v>
      </c>
      <c r="P3596">
        <f t="shared" si="228"/>
        <v>55.97</v>
      </c>
      <c r="Q3596" t="s">
        <v>8314</v>
      </c>
      <c r="R3596" t="s">
        <v>8315</v>
      </c>
      <c r="S3596" s="14">
        <f t="shared" si="229"/>
        <v>42592.066921296297</v>
      </c>
      <c r="T3596" s="14">
        <f t="shared" si="230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10">
        <f t="shared" si="227"/>
        <v>119</v>
      </c>
      <c r="P3597">
        <f t="shared" si="228"/>
        <v>49.69</v>
      </c>
      <c r="Q3597" t="s">
        <v>8314</v>
      </c>
      <c r="R3597" t="s">
        <v>8315</v>
      </c>
      <c r="S3597" s="14">
        <f t="shared" si="229"/>
        <v>42050.008368055554</v>
      </c>
      <c r="T3597" s="14">
        <f t="shared" si="23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0">
        <f t="shared" si="227"/>
        <v>108</v>
      </c>
      <c r="P3598">
        <f t="shared" si="228"/>
        <v>79</v>
      </c>
      <c r="Q3598" t="s">
        <v>8314</v>
      </c>
      <c r="R3598" t="s">
        <v>8315</v>
      </c>
      <c r="S3598" s="14">
        <f t="shared" si="229"/>
        <v>41856.715069444443</v>
      </c>
      <c r="T3598" s="14">
        <f t="shared" si="230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10">
        <f t="shared" si="227"/>
        <v>103</v>
      </c>
      <c r="P3599">
        <f t="shared" si="228"/>
        <v>77.73</v>
      </c>
      <c r="Q3599" t="s">
        <v>8314</v>
      </c>
      <c r="R3599" t="s">
        <v>8315</v>
      </c>
      <c r="S3599" s="14">
        <f t="shared" si="229"/>
        <v>42417.585532407407</v>
      </c>
      <c r="T3599" s="14">
        <f t="shared" si="230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10">
        <f t="shared" si="227"/>
        <v>110</v>
      </c>
      <c r="P3600">
        <f t="shared" si="228"/>
        <v>40.78</v>
      </c>
      <c r="Q3600" t="s">
        <v>8314</v>
      </c>
      <c r="R3600" t="s">
        <v>8315</v>
      </c>
      <c r="S3600" s="14">
        <f t="shared" si="229"/>
        <v>41866.79886574074</v>
      </c>
      <c r="T3600" s="14">
        <f t="shared" si="230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10">
        <f t="shared" si="227"/>
        <v>202</v>
      </c>
      <c r="P3601">
        <f t="shared" si="228"/>
        <v>59.41</v>
      </c>
      <c r="Q3601" t="s">
        <v>8314</v>
      </c>
      <c r="R3601" t="s">
        <v>8315</v>
      </c>
      <c r="S3601" s="14">
        <f t="shared" si="229"/>
        <v>42220.79487268519</v>
      </c>
      <c r="T3601" s="14">
        <f t="shared" si="230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10">
        <f t="shared" si="227"/>
        <v>130</v>
      </c>
      <c r="P3602">
        <f t="shared" si="228"/>
        <v>3.25</v>
      </c>
      <c r="Q3602" t="s">
        <v>8314</v>
      </c>
      <c r="R3602" t="s">
        <v>8315</v>
      </c>
      <c r="S3602" s="14">
        <f t="shared" si="229"/>
        <v>42628.849120370374</v>
      </c>
      <c r="T3602" s="14">
        <f t="shared" si="230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10">
        <f t="shared" si="227"/>
        <v>104</v>
      </c>
      <c r="P3603">
        <f t="shared" si="228"/>
        <v>39.380000000000003</v>
      </c>
      <c r="Q3603" t="s">
        <v>8314</v>
      </c>
      <c r="R3603" t="s">
        <v>8315</v>
      </c>
      <c r="S3603" s="14">
        <f t="shared" si="229"/>
        <v>41990.99863425926</v>
      </c>
      <c r="T3603" s="14">
        <f t="shared" si="230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10">
        <f t="shared" si="227"/>
        <v>100</v>
      </c>
      <c r="P3604">
        <f t="shared" si="228"/>
        <v>81.67</v>
      </c>
      <c r="Q3604" t="s">
        <v>8314</v>
      </c>
      <c r="R3604" t="s">
        <v>8315</v>
      </c>
      <c r="S3604" s="14">
        <f t="shared" si="229"/>
        <v>42447.894432870366</v>
      </c>
      <c r="T3604" s="14">
        <f t="shared" si="230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10">
        <f t="shared" si="227"/>
        <v>171</v>
      </c>
      <c r="P3605">
        <f t="shared" si="228"/>
        <v>44.91</v>
      </c>
      <c r="Q3605" t="s">
        <v>8314</v>
      </c>
      <c r="R3605" t="s">
        <v>8315</v>
      </c>
      <c r="S3605" s="14">
        <f t="shared" si="229"/>
        <v>42283.864351851851</v>
      </c>
      <c r="T3605" s="14">
        <f t="shared" si="230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10">
        <f t="shared" si="227"/>
        <v>113</v>
      </c>
      <c r="P3606">
        <f t="shared" si="228"/>
        <v>49.06</v>
      </c>
      <c r="Q3606" t="s">
        <v>8314</v>
      </c>
      <c r="R3606" t="s">
        <v>8315</v>
      </c>
      <c r="S3606" s="14">
        <f t="shared" si="229"/>
        <v>42483.015694444446</v>
      </c>
      <c r="T3606" s="14">
        <f t="shared" si="230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10">
        <f t="shared" si="227"/>
        <v>184</v>
      </c>
      <c r="P3607">
        <f t="shared" si="228"/>
        <v>30.67</v>
      </c>
      <c r="Q3607" t="s">
        <v>8314</v>
      </c>
      <c r="R3607" t="s">
        <v>8315</v>
      </c>
      <c r="S3607" s="14">
        <f t="shared" si="229"/>
        <v>42383.793124999997</v>
      </c>
      <c r="T3607" s="14">
        <f t="shared" si="230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10">
        <f t="shared" si="227"/>
        <v>130</v>
      </c>
      <c r="P3608">
        <f t="shared" si="228"/>
        <v>61.06</v>
      </c>
      <c r="Q3608" t="s">
        <v>8314</v>
      </c>
      <c r="R3608" t="s">
        <v>8315</v>
      </c>
      <c r="S3608" s="14">
        <f t="shared" si="229"/>
        <v>42566.604826388888</v>
      </c>
      <c r="T3608" s="14">
        <f t="shared" si="230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0">
        <f t="shared" si="227"/>
        <v>105</v>
      </c>
      <c r="P3609">
        <f t="shared" si="228"/>
        <v>29</v>
      </c>
      <c r="Q3609" t="s">
        <v>8314</v>
      </c>
      <c r="R3609" t="s">
        <v>8315</v>
      </c>
      <c r="S3609" s="14">
        <f t="shared" si="229"/>
        <v>42338.963912037041</v>
      </c>
      <c r="T3609" s="14">
        <f t="shared" si="230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10">
        <f t="shared" si="227"/>
        <v>100</v>
      </c>
      <c r="P3610">
        <f t="shared" si="228"/>
        <v>29.63</v>
      </c>
      <c r="Q3610" t="s">
        <v>8314</v>
      </c>
      <c r="R3610" t="s">
        <v>8315</v>
      </c>
      <c r="S3610" s="14">
        <f t="shared" si="229"/>
        <v>42506.709375000006</v>
      </c>
      <c r="T3610" s="14">
        <f t="shared" si="230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10">
        <f t="shared" si="227"/>
        <v>153</v>
      </c>
      <c r="P3611">
        <f t="shared" si="228"/>
        <v>143.1</v>
      </c>
      <c r="Q3611" t="s">
        <v>8314</v>
      </c>
      <c r="R3611" t="s">
        <v>8315</v>
      </c>
      <c r="S3611" s="14">
        <f t="shared" si="229"/>
        <v>42429.991724537031</v>
      </c>
      <c r="T3611" s="14">
        <f t="shared" si="230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10">
        <f t="shared" si="227"/>
        <v>162</v>
      </c>
      <c r="P3612">
        <f t="shared" si="228"/>
        <v>52.35</v>
      </c>
      <c r="Q3612" t="s">
        <v>8314</v>
      </c>
      <c r="R3612" t="s">
        <v>8315</v>
      </c>
      <c r="S3612" s="14">
        <f t="shared" si="229"/>
        <v>42203.432129629626</v>
      </c>
      <c r="T3612" s="14">
        <f t="shared" si="230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10">
        <f t="shared" si="227"/>
        <v>136</v>
      </c>
      <c r="P3613">
        <f t="shared" si="228"/>
        <v>66.67</v>
      </c>
      <c r="Q3613" t="s">
        <v>8314</v>
      </c>
      <c r="R3613" t="s">
        <v>8315</v>
      </c>
      <c r="S3613" s="14">
        <f t="shared" si="229"/>
        <v>42072.370381944449</v>
      </c>
      <c r="T3613" s="14">
        <f t="shared" si="23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10">
        <f t="shared" si="227"/>
        <v>144</v>
      </c>
      <c r="P3614">
        <f t="shared" si="228"/>
        <v>126.67</v>
      </c>
      <c r="Q3614" t="s">
        <v>8314</v>
      </c>
      <c r="R3614" t="s">
        <v>8315</v>
      </c>
      <c r="S3614" s="14">
        <f t="shared" si="229"/>
        <v>41789.726979166669</v>
      </c>
      <c r="T3614" s="14">
        <f t="shared" si="230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10">
        <f t="shared" si="227"/>
        <v>100</v>
      </c>
      <c r="P3615">
        <f t="shared" si="228"/>
        <v>62.5</v>
      </c>
      <c r="Q3615" t="s">
        <v>8314</v>
      </c>
      <c r="R3615" t="s">
        <v>8315</v>
      </c>
      <c r="S3615" s="14">
        <f t="shared" si="229"/>
        <v>41788.58997685185</v>
      </c>
      <c r="T3615" s="14">
        <f t="shared" si="230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10">
        <f t="shared" si="227"/>
        <v>101</v>
      </c>
      <c r="P3616">
        <f t="shared" si="228"/>
        <v>35.49</v>
      </c>
      <c r="Q3616" t="s">
        <v>8314</v>
      </c>
      <c r="R3616" t="s">
        <v>8315</v>
      </c>
      <c r="S3616" s="14">
        <f t="shared" si="229"/>
        <v>42144.041851851856</v>
      </c>
      <c r="T3616" s="14">
        <f t="shared" si="230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0">
        <f t="shared" si="227"/>
        <v>107</v>
      </c>
      <c r="P3617">
        <f t="shared" si="228"/>
        <v>37.08</v>
      </c>
      <c r="Q3617" t="s">
        <v>8314</v>
      </c>
      <c r="R3617" t="s">
        <v>8315</v>
      </c>
      <c r="S3617" s="14">
        <f t="shared" si="229"/>
        <v>42318.593703703707</v>
      </c>
      <c r="T3617" s="14">
        <f t="shared" si="230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10">
        <f t="shared" si="227"/>
        <v>125</v>
      </c>
      <c r="P3618">
        <f t="shared" si="228"/>
        <v>69.33</v>
      </c>
      <c r="Q3618" t="s">
        <v>8314</v>
      </c>
      <c r="R3618" t="s">
        <v>8315</v>
      </c>
      <c r="S3618" s="14">
        <f t="shared" si="229"/>
        <v>42052.949814814812</v>
      </c>
      <c r="T3618" s="14">
        <f t="shared" si="230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10">
        <f t="shared" si="227"/>
        <v>119</v>
      </c>
      <c r="P3619">
        <f t="shared" si="228"/>
        <v>17.25</v>
      </c>
      <c r="Q3619" t="s">
        <v>8314</v>
      </c>
      <c r="R3619" t="s">
        <v>8315</v>
      </c>
      <c r="S3619" s="14">
        <f t="shared" si="229"/>
        <v>42779.610289351855</v>
      </c>
      <c r="T3619" s="14">
        <f t="shared" si="230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10">
        <f t="shared" si="227"/>
        <v>101</v>
      </c>
      <c r="P3620">
        <f t="shared" si="228"/>
        <v>36.07</v>
      </c>
      <c r="Q3620" t="s">
        <v>8314</v>
      </c>
      <c r="R3620" t="s">
        <v>8315</v>
      </c>
      <c r="S3620" s="14">
        <f t="shared" si="229"/>
        <v>42128.627893518518</v>
      </c>
      <c r="T3620" s="14">
        <f t="shared" si="230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10">
        <f t="shared" si="227"/>
        <v>113</v>
      </c>
      <c r="P3621">
        <f t="shared" si="228"/>
        <v>66.47</v>
      </c>
      <c r="Q3621" t="s">
        <v>8314</v>
      </c>
      <c r="R3621" t="s">
        <v>8315</v>
      </c>
      <c r="S3621" s="14">
        <f t="shared" si="229"/>
        <v>42661.132245370376</v>
      </c>
      <c r="T3621" s="14">
        <f t="shared" si="230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0">
        <f t="shared" si="227"/>
        <v>105</v>
      </c>
      <c r="P3622">
        <f t="shared" si="228"/>
        <v>56.07</v>
      </c>
      <c r="Q3622" t="s">
        <v>8314</v>
      </c>
      <c r="R3622" t="s">
        <v>8315</v>
      </c>
      <c r="S3622" s="14">
        <f t="shared" si="229"/>
        <v>42037.938206018516</v>
      </c>
      <c r="T3622" s="14">
        <f t="shared" si="230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10">
        <f t="shared" si="227"/>
        <v>110</v>
      </c>
      <c r="P3623">
        <f t="shared" si="228"/>
        <v>47.03</v>
      </c>
      <c r="Q3623" t="s">
        <v>8314</v>
      </c>
      <c r="R3623" t="s">
        <v>8315</v>
      </c>
      <c r="S3623" s="14">
        <f t="shared" si="229"/>
        <v>42619.935694444444</v>
      </c>
      <c r="T3623" s="14">
        <f t="shared" si="230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10">
        <f t="shared" si="227"/>
        <v>100</v>
      </c>
      <c r="P3624">
        <f t="shared" si="228"/>
        <v>47.67</v>
      </c>
      <c r="Q3624" t="s">
        <v>8314</v>
      </c>
      <c r="R3624" t="s">
        <v>8315</v>
      </c>
      <c r="S3624" s="14">
        <f t="shared" si="229"/>
        <v>41877.221886574072</v>
      </c>
      <c r="T3624" s="14">
        <f t="shared" si="230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10">
        <f t="shared" si="227"/>
        <v>120</v>
      </c>
      <c r="P3625">
        <f t="shared" si="228"/>
        <v>88.24</v>
      </c>
      <c r="Q3625" t="s">
        <v>8314</v>
      </c>
      <c r="R3625" t="s">
        <v>8315</v>
      </c>
      <c r="S3625" s="14">
        <f t="shared" si="229"/>
        <v>41828.736921296295</v>
      </c>
      <c r="T3625" s="14">
        <f t="shared" si="230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0">
        <f t="shared" si="227"/>
        <v>105</v>
      </c>
      <c r="P3626">
        <f t="shared" si="228"/>
        <v>80.72</v>
      </c>
      <c r="Q3626" t="s">
        <v>8314</v>
      </c>
      <c r="R3626" t="s">
        <v>8315</v>
      </c>
      <c r="S3626" s="14">
        <f t="shared" si="229"/>
        <v>42545.774189814809</v>
      </c>
      <c r="T3626" s="14">
        <f t="shared" si="230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10">
        <f t="shared" si="227"/>
        <v>103</v>
      </c>
      <c r="P3627">
        <f t="shared" si="228"/>
        <v>39.49</v>
      </c>
      <c r="Q3627" t="s">
        <v>8314</v>
      </c>
      <c r="R3627" t="s">
        <v>8315</v>
      </c>
      <c r="S3627" s="14">
        <f t="shared" si="229"/>
        <v>42157.652511574073</v>
      </c>
      <c r="T3627" s="14">
        <f t="shared" si="230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10">
        <f t="shared" si="227"/>
        <v>102</v>
      </c>
      <c r="P3628">
        <f t="shared" si="228"/>
        <v>84.85</v>
      </c>
      <c r="Q3628" t="s">
        <v>8314</v>
      </c>
      <c r="R3628" t="s">
        <v>8315</v>
      </c>
      <c r="S3628" s="14">
        <f t="shared" si="229"/>
        <v>41846.667326388888</v>
      </c>
      <c r="T3628" s="14">
        <f t="shared" si="230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10">
        <f t="shared" si="227"/>
        <v>100</v>
      </c>
      <c r="P3629">
        <f t="shared" si="228"/>
        <v>68.97</v>
      </c>
      <c r="Q3629" t="s">
        <v>8314</v>
      </c>
      <c r="R3629" t="s">
        <v>8315</v>
      </c>
      <c r="S3629" s="14">
        <f t="shared" si="229"/>
        <v>42460.741747685184</v>
      </c>
      <c r="T3629" s="14">
        <f t="shared" si="23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10">
        <f t="shared" si="227"/>
        <v>0</v>
      </c>
      <c r="P3630">
        <f>IFERROR(ROUND(E3630/L3630,2), 0)</f>
        <v>0</v>
      </c>
      <c r="Q3630" t="s">
        <v>8314</v>
      </c>
      <c r="R3630" t="s">
        <v>8356</v>
      </c>
      <c r="S3630" s="14">
        <f t="shared" si="229"/>
        <v>42291.833287037036</v>
      </c>
      <c r="T3630" s="14">
        <f t="shared" si="23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10">
        <f t="shared" si="227"/>
        <v>0</v>
      </c>
      <c r="P3631">
        <f t="shared" si="228"/>
        <v>1</v>
      </c>
      <c r="Q3631" t="s">
        <v>8314</v>
      </c>
      <c r="R3631" t="s">
        <v>8356</v>
      </c>
      <c r="S3631" s="14">
        <f t="shared" si="229"/>
        <v>42437.094490740739</v>
      </c>
      <c r="T3631" s="14">
        <f t="shared" si="23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10">
        <f t="shared" si="227"/>
        <v>0</v>
      </c>
      <c r="P3632">
        <f t="shared" si="228"/>
        <v>1</v>
      </c>
      <c r="Q3632" t="s">
        <v>8314</v>
      </c>
      <c r="R3632" t="s">
        <v>8356</v>
      </c>
      <c r="S3632" s="14">
        <f t="shared" si="229"/>
        <v>41942.84710648148</v>
      </c>
      <c r="T3632" s="14">
        <f t="shared" si="23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10">
        <f t="shared" si="227"/>
        <v>51</v>
      </c>
      <c r="P3633">
        <f t="shared" si="228"/>
        <v>147.88</v>
      </c>
      <c r="Q3633" t="s">
        <v>8314</v>
      </c>
      <c r="R3633" t="s">
        <v>8356</v>
      </c>
      <c r="S3633" s="14">
        <f t="shared" si="229"/>
        <v>41880.753437499996</v>
      </c>
      <c r="T3633" s="14">
        <f t="shared" si="23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10">
        <f t="shared" si="227"/>
        <v>20</v>
      </c>
      <c r="P3634">
        <f t="shared" si="228"/>
        <v>100</v>
      </c>
      <c r="Q3634" t="s">
        <v>8314</v>
      </c>
      <c r="R3634" t="s">
        <v>8356</v>
      </c>
      <c r="S3634" s="14">
        <f t="shared" si="229"/>
        <v>41946.936909722222</v>
      </c>
      <c r="T3634" s="14">
        <f t="shared" si="23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10">
        <f t="shared" si="227"/>
        <v>35</v>
      </c>
      <c r="P3635">
        <f t="shared" si="228"/>
        <v>56.84</v>
      </c>
      <c r="Q3635" t="s">
        <v>8314</v>
      </c>
      <c r="R3635" t="s">
        <v>8356</v>
      </c>
      <c r="S3635" s="14">
        <f t="shared" si="229"/>
        <v>42649.623460648145</v>
      </c>
      <c r="T3635" s="14">
        <f t="shared" si="23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10">
        <f t="shared" si="227"/>
        <v>4</v>
      </c>
      <c r="P3636">
        <f t="shared" si="228"/>
        <v>176.94</v>
      </c>
      <c r="Q3636" t="s">
        <v>8314</v>
      </c>
      <c r="R3636" t="s">
        <v>8356</v>
      </c>
      <c r="S3636" s="14">
        <f t="shared" si="229"/>
        <v>42701.166365740741</v>
      </c>
      <c r="T3636" s="14">
        <f t="shared" si="23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10">
        <f t="shared" si="227"/>
        <v>36</v>
      </c>
      <c r="P3637">
        <f t="shared" si="228"/>
        <v>127.6</v>
      </c>
      <c r="Q3637" t="s">
        <v>8314</v>
      </c>
      <c r="R3637" t="s">
        <v>8356</v>
      </c>
      <c r="S3637" s="14">
        <f t="shared" si="229"/>
        <v>42450.88282407407</v>
      </c>
      <c r="T3637" s="14">
        <f t="shared" si="23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10">
        <f t="shared" si="227"/>
        <v>0</v>
      </c>
      <c r="P3638">
        <f>IFERROR(ROUND(E3638/L3638,2), 0)</f>
        <v>0</v>
      </c>
      <c r="Q3638" t="s">
        <v>8314</v>
      </c>
      <c r="R3638" t="s">
        <v>8356</v>
      </c>
      <c r="S3638" s="14">
        <f t="shared" si="229"/>
        <v>42226.694780092599</v>
      </c>
      <c r="T3638" s="14">
        <f t="shared" si="23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10">
        <f t="shared" si="227"/>
        <v>31</v>
      </c>
      <c r="P3639">
        <f t="shared" si="228"/>
        <v>66.14</v>
      </c>
      <c r="Q3639" t="s">
        <v>8314</v>
      </c>
      <c r="R3639" t="s">
        <v>8356</v>
      </c>
      <c r="S3639" s="14">
        <f t="shared" si="229"/>
        <v>41975.700636574074</v>
      </c>
      <c r="T3639" s="14">
        <f t="shared" si="23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10">
        <f t="shared" si="227"/>
        <v>7</v>
      </c>
      <c r="P3640">
        <f t="shared" si="228"/>
        <v>108</v>
      </c>
      <c r="Q3640" t="s">
        <v>8314</v>
      </c>
      <c r="R3640" t="s">
        <v>8356</v>
      </c>
      <c r="S3640" s="14">
        <f t="shared" si="229"/>
        <v>42053.672824074078</v>
      </c>
      <c r="T3640" s="14">
        <f t="shared" si="23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10">
        <f t="shared" si="227"/>
        <v>0</v>
      </c>
      <c r="P3641">
        <f t="shared" si="228"/>
        <v>1</v>
      </c>
      <c r="Q3641" t="s">
        <v>8314</v>
      </c>
      <c r="R3641" t="s">
        <v>8356</v>
      </c>
      <c r="S3641" s="14">
        <f t="shared" si="229"/>
        <v>42590.677152777775</v>
      </c>
      <c r="T3641" s="14">
        <f t="shared" si="23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10">
        <f t="shared" si="227"/>
        <v>6</v>
      </c>
      <c r="P3642">
        <f t="shared" si="228"/>
        <v>18.329999999999998</v>
      </c>
      <c r="Q3642" t="s">
        <v>8314</v>
      </c>
      <c r="R3642" t="s">
        <v>8356</v>
      </c>
      <c r="S3642" s="14">
        <f t="shared" si="229"/>
        <v>42104.781597222223</v>
      </c>
      <c r="T3642" s="14">
        <f t="shared" si="23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10">
        <f t="shared" si="227"/>
        <v>0</v>
      </c>
      <c r="P3643">
        <f>IFERROR(ROUND(E3643/L3643,2), 0)</f>
        <v>0</v>
      </c>
      <c r="Q3643" t="s">
        <v>8314</v>
      </c>
      <c r="R3643" t="s">
        <v>8356</v>
      </c>
      <c r="S3643" s="14">
        <f t="shared" si="229"/>
        <v>41899.627071759263</v>
      </c>
      <c r="T3643" s="14">
        <f t="shared" si="23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10">
        <f t="shared" si="227"/>
        <v>2</v>
      </c>
      <c r="P3644">
        <f t="shared" si="228"/>
        <v>7.5</v>
      </c>
      <c r="Q3644" t="s">
        <v>8314</v>
      </c>
      <c r="R3644" t="s">
        <v>8356</v>
      </c>
      <c r="S3644" s="14">
        <f t="shared" si="229"/>
        <v>42297.816284722227</v>
      </c>
      <c r="T3644" s="14">
        <f t="shared" si="23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10">
        <f t="shared" si="227"/>
        <v>0</v>
      </c>
      <c r="P3645">
        <f>IFERROR(ROUND(E3645/L3645,2), 0)</f>
        <v>0</v>
      </c>
      <c r="Q3645" t="s">
        <v>8314</v>
      </c>
      <c r="R3645" t="s">
        <v>8356</v>
      </c>
      <c r="S3645" s="14">
        <f t="shared" si="229"/>
        <v>42285.143969907411</v>
      </c>
      <c r="T3645" s="14">
        <f t="shared" si="23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10">
        <f t="shared" si="227"/>
        <v>16</v>
      </c>
      <c r="P3646">
        <f t="shared" si="228"/>
        <v>68.42</v>
      </c>
      <c r="Q3646" t="s">
        <v>8314</v>
      </c>
      <c r="R3646" t="s">
        <v>8356</v>
      </c>
      <c r="S3646" s="14">
        <f t="shared" si="229"/>
        <v>42409.241747685184</v>
      </c>
      <c r="T3646" s="14">
        <f t="shared" si="23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10">
        <f t="shared" si="227"/>
        <v>0</v>
      </c>
      <c r="P3647">
        <f t="shared" si="228"/>
        <v>1</v>
      </c>
      <c r="Q3647" t="s">
        <v>8314</v>
      </c>
      <c r="R3647" t="s">
        <v>8356</v>
      </c>
      <c r="S3647" s="14">
        <f t="shared" si="229"/>
        <v>42665.970347222217</v>
      </c>
      <c r="T3647" s="14">
        <f t="shared" si="23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10">
        <f t="shared" si="227"/>
        <v>5</v>
      </c>
      <c r="P3648">
        <f t="shared" si="228"/>
        <v>60.13</v>
      </c>
      <c r="Q3648" t="s">
        <v>8314</v>
      </c>
      <c r="R3648" t="s">
        <v>8356</v>
      </c>
      <c r="S3648" s="14">
        <f t="shared" si="229"/>
        <v>42140.421319444446</v>
      </c>
      <c r="T3648" s="14">
        <f t="shared" si="23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10">
        <f t="shared" si="227"/>
        <v>6</v>
      </c>
      <c r="P3649">
        <f t="shared" si="228"/>
        <v>15</v>
      </c>
      <c r="Q3649" t="s">
        <v>8314</v>
      </c>
      <c r="R3649" t="s">
        <v>8356</v>
      </c>
      <c r="S3649" s="14">
        <f t="shared" si="229"/>
        <v>42598.749155092592</v>
      </c>
      <c r="T3649" s="14">
        <f t="shared" si="230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10">
        <f t="shared" si="227"/>
        <v>100</v>
      </c>
      <c r="P3650">
        <f t="shared" si="228"/>
        <v>550.04</v>
      </c>
      <c r="Q3650" t="s">
        <v>8314</v>
      </c>
      <c r="R3650" t="s">
        <v>8315</v>
      </c>
      <c r="S3650" s="14">
        <f t="shared" si="229"/>
        <v>41887.292187500003</v>
      </c>
      <c r="T3650" s="14">
        <f t="shared" si="230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10">
        <f t="shared" ref="O3651:O3714" si="231">ROUND(E3651/D3651*100,0)</f>
        <v>104</v>
      </c>
      <c r="P3651">
        <f t="shared" ref="P3651:P3714" si="232">IFERROR(ROUND(E3651/L3651,2),0)</f>
        <v>97.5</v>
      </c>
      <c r="Q3651" t="s">
        <v>8314</v>
      </c>
      <c r="R3651" t="s">
        <v>8315</v>
      </c>
      <c r="S3651" s="14">
        <f t="shared" ref="S3651:S3714" si="233">(((J3651/60)/60)/24)+DATE(1970,1,1)</f>
        <v>41780.712893518517</v>
      </c>
      <c r="T3651" s="14">
        <f t="shared" ref="T3651:T3714" si="234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10">
        <f t="shared" si="231"/>
        <v>100</v>
      </c>
      <c r="P3652">
        <f t="shared" si="232"/>
        <v>29.41</v>
      </c>
      <c r="Q3652" t="s">
        <v>8314</v>
      </c>
      <c r="R3652" t="s">
        <v>8315</v>
      </c>
      <c r="S3652" s="14">
        <f t="shared" si="233"/>
        <v>42381.478981481487</v>
      </c>
      <c r="T3652" s="14">
        <f t="shared" si="234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10">
        <f t="shared" si="231"/>
        <v>104</v>
      </c>
      <c r="P3653">
        <f t="shared" si="232"/>
        <v>57.78</v>
      </c>
      <c r="Q3653" t="s">
        <v>8314</v>
      </c>
      <c r="R3653" t="s">
        <v>8315</v>
      </c>
      <c r="S3653" s="14">
        <f t="shared" si="233"/>
        <v>41828.646319444444</v>
      </c>
      <c r="T3653" s="14">
        <f t="shared" si="234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10">
        <f t="shared" si="231"/>
        <v>251</v>
      </c>
      <c r="P3654">
        <f t="shared" si="232"/>
        <v>44.24</v>
      </c>
      <c r="Q3654" t="s">
        <v>8314</v>
      </c>
      <c r="R3654" t="s">
        <v>8315</v>
      </c>
      <c r="S3654" s="14">
        <f t="shared" si="233"/>
        <v>42596.644699074073</v>
      </c>
      <c r="T3654" s="14">
        <f t="shared" si="234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10">
        <f t="shared" si="231"/>
        <v>101</v>
      </c>
      <c r="P3655">
        <f t="shared" si="232"/>
        <v>60.91</v>
      </c>
      <c r="Q3655" t="s">
        <v>8314</v>
      </c>
      <c r="R3655" t="s">
        <v>8315</v>
      </c>
      <c r="S3655" s="14">
        <f t="shared" si="233"/>
        <v>42191.363506944443</v>
      </c>
      <c r="T3655" s="14">
        <f t="shared" si="234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10">
        <f t="shared" si="231"/>
        <v>174</v>
      </c>
      <c r="P3656">
        <f t="shared" si="232"/>
        <v>68.84</v>
      </c>
      <c r="Q3656" t="s">
        <v>8314</v>
      </c>
      <c r="R3656" t="s">
        <v>8315</v>
      </c>
      <c r="S3656" s="14">
        <f t="shared" si="233"/>
        <v>42440.416504629626</v>
      </c>
      <c r="T3656" s="14">
        <f t="shared" si="234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10">
        <f t="shared" si="231"/>
        <v>116</v>
      </c>
      <c r="P3657">
        <f t="shared" si="232"/>
        <v>73.58</v>
      </c>
      <c r="Q3657" t="s">
        <v>8314</v>
      </c>
      <c r="R3657" t="s">
        <v>8315</v>
      </c>
      <c r="S3657" s="14">
        <f t="shared" si="233"/>
        <v>42173.803217592591</v>
      </c>
      <c r="T3657" s="14">
        <f t="shared" si="234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0">
        <f t="shared" si="231"/>
        <v>106</v>
      </c>
      <c r="P3658">
        <f t="shared" si="232"/>
        <v>115.02</v>
      </c>
      <c r="Q3658" t="s">
        <v>8314</v>
      </c>
      <c r="R3658" t="s">
        <v>8315</v>
      </c>
      <c r="S3658" s="14">
        <f t="shared" si="233"/>
        <v>42737.910138888896</v>
      </c>
      <c r="T3658" s="14">
        <f t="shared" si="234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10">
        <f t="shared" si="231"/>
        <v>111</v>
      </c>
      <c r="P3659">
        <f t="shared" si="232"/>
        <v>110.75</v>
      </c>
      <c r="Q3659" t="s">
        <v>8314</v>
      </c>
      <c r="R3659" t="s">
        <v>8315</v>
      </c>
      <c r="S3659" s="14">
        <f t="shared" si="233"/>
        <v>42499.629849537043</v>
      </c>
      <c r="T3659" s="14">
        <f t="shared" si="234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10">
        <f t="shared" si="231"/>
        <v>101</v>
      </c>
      <c r="P3660">
        <f t="shared" si="232"/>
        <v>75.5</v>
      </c>
      <c r="Q3660" t="s">
        <v>8314</v>
      </c>
      <c r="R3660" t="s">
        <v>8315</v>
      </c>
      <c r="S3660" s="14">
        <f t="shared" si="233"/>
        <v>41775.858564814815</v>
      </c>
      <c r="T3660" s="14">
        <f t="shared" si="234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10">
        <f t="shared" si="231"/>
        <v>102</v>
      </c>
      <c r="P3661">
        <f t="shared" si="232"/>
        <v>235.46</v>
      </c>
      <c r="Q3661" t="s">
        <v>8314</v>
      </c>
      <c r="R3661" t="s">
        <v>8315</v>
      </c>
      <c r="S3661" s="14">
        <f t="shared" si="233"/>
        <v>42055.277199074073</v>
      </c>
      <c r="T3661" s="14">
        <f t="shared" si="234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10">
        <f t="shared" si="231"/>
        <v>100</v>
      </c>
      <c r="P3662">
        <f t="shared" si="232"/>
        <v>11.36</v>
      </c>
      <c r="Q3662" t="s">
        <v>8314</v>
      </c>
      <c r="R3662" t="s">
        <v>8315</v>
      </c>
      <c r="S3662" s="14">
        <f t="shared" si="233"/>
        <v>41971.881076388891</v>
      </c>
      <c r="T3662" s="14">
        <f t="shared" si="234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10">
        <f t="shared" si="231"/>
        <v>111</v>
      </c>
      <c r="P3663">
        <f t="shared" si="232"/>
        <v>92.5</v>
      </c>
      <c r="Q3663" t="s">
        <v>8314</v>
      </c>
      <c r="R3663" t="s">
        <v>8315</v>
      </c>
      <c r="S3663" s="14">
        <f t="shared" si="233"/>
        <v>42447.896666666667</v>
      </c>
      <c r="T3663" s="14">
        <f t="shared" si="234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10">
        <f t="shared" si="231"/>
        <v>101</v>
      </c>
      <c r="P3664">
        <f t="shared" si="232"/>
        <v>202.85</v>
      </c>
      <c r="Q3664" t="s">
        <v>8314</v>
      </c>
      <c r="R3664" t="s">
        <v>8315</v>
      </c>
      <c r="S3664" s="14">
        <f t="shared" si="233"/>
        <v>42064.220069444447</v>
      </c>
      <c r="T3664" s="14">
        <f t="shared" si="234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10">
        <f t="shared" si="231"/>
        <v>104</v>
      </c>
      <c r="P3665">
        <f t="shared" si="232"/>
        <v>26</v>
      </c>
      <c r="Q3665" t="s">
        <v>8314</v>
      </c>
      <c r="R3665" t="s">
        <v>8315</v>
      </c>
      <c r="S3665" s="14">
        <f t="shared" si="233"/>
        <v>42665.451736111107</v>
      </c>
      <c r="T3665" s="14">
        <f t="shared" si="234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10">
        <f t="shared" si="231"/>
        <v>109</v>
      </c>
      <c r="P3666">
        <f t="shared" si="232"/>
        <v>46.05</v>
      </c>
      <c r="Q3666" t="s">
        <v>8314</v>
      </c>
      <c r="R3666" t="s">
        <v>8315</v>
      </c>
      <c r="S3666" s="14">
        <f t="shared" si="233"/>
        <v>42523.248715277776</v>
      </c>
      <c r="T3666" s="14">
        <f t="shared" si="234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10">
        <f t="shared" si="231"/>
        <v>115</v>
      </c>
      <c r="P3667">
        <f t="shared" si="232"/>
        <v>51</v>
      </c>
      <c r="Q3667" t="s">
        <v>8314</v>
      </c>
      <c r="R3667" t="s">
        <v>8315</v>
      </c>
      <c r="S3667" s="14">
        <f t="shared" si="233"/>
        <v>42294.808124999996</v>
      </c>
      <c r="T3667" s="14">
        <f t="shared" si="234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10">
        <f t="shared" si="231"/>
        <v>100</v>
      </c>
      <c r="P3668">
        <f t="shared" si="232"/>
        <v>31.58</v>
      </c>
      <c r="Q3668" t="s">
        <v>8314</v>
      </c>
      <c r="R3668" t="s">
        <v>8315</v>
      </c>
      <c r="S3668" s="14">
        <f t="shared" si="233"/>
        <v>41822.90488425926</v>
      </c>
      <c r="T3668" s="14">
        <f t="shared" si="234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10">
        <f t="shared" si="231"/>
        <v>103</v>
      </c>
      <c r="P3669">
        <f t="shared" si="232"/>
        <v>53.36</v>
      </c>
      <c r="Q3669" t="s">
        <v>8314</v>
      </c>
      <c r="R3669" t="s">
        <v>8315</v>
      </c>
      <c r="S3669" s="14">
        <f t="shared" si="233"/>
        <v>42173.970127314817</v>
      </c>
      <c r="T3669" s="14">
        <f t="shared" si="234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10">
        <f t="shared" si="231"/>
        <v>104</v>
      </c>
      <c r="P3670">
        <f t="shared" si="232"/>
        <v>36.96</v>
      </c>
      <c r="Q3670" t="s">
        <v>8314</v>
      </c>
      <c r="R3670" t="s">
        <v>8315</v>
      </c>
      <c r="S3670" s="14">
        <f t="shared" si="233"/>
        <v>42185.556157407409</v>
      </c>
      <c r="T3670" s="14">
        <f t="shared" si="234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10">
        <f t="shared" si="231"/>
        <v>138</v>
      </c>
      <c r="P3671">
        <f t="shared" si="232"/>
        <v>81.290000000000006</v>
      </c>
      <c r="Q3671" t="s">
        <v>8314</v>
      </c>
      <c r="R3671" t="s">
        <v>8315</v>
      </c>
      <c r="S3671" s="14">
        <f t="shared" si="233"/>
        <v>42136.675196759257</v>
      </c>
      <c r="T3671" s="14">
        <f t="shared" si="234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10">
        <f t="shared" si="231"/>
        <v>110</v>
      </c>
      <c r="P3672">
        <f t="shared" si="232"/>
        <v>20.079999999999998</v>
      </c>
      <c r="Q3672" t="s">
        <v>8314</v>
      </c>
      <c r="R3672" t="s">
        <v>8315</v>
      </c>
      <c r="S3672" s="14">
        <f t="shared" si="233"/>
        <v>42142.514016203699</v>
      </c>
      <c r="T3672" s="14">
        <f t="shared" si="234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10">
        <f t="shared" si="231"/>
        <v>101</v>
      </c>
      <c r="P3673">
        <f t="shared" si="232"/>
        <v>88.25</v>
      </c>
      <c r="Q3673" t="s">
        <v>8314</v>
      </c>
      <c r="R3673" t="s">
        <v>8315</v>
      </c>
      <c r="S3673" s="14">
        <f t="shared" si="233"/>
        <v>41820.62809027778</v>
      </c>
      <c r="T3673" s="14">
        <f t="shared" si="234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10">
        <f t="shared" si="231"/>
        <v>102</v>
      </c>
      <c r="P3674">
        <f t="shared" si="232"/>
        <v>53.44</v>
      </c>
      <c r="Q3674" t="s">
        <v>8314</v>
      </c>
      <c r="R3674" t="s">
        <v>8315</v>
      </c>
      <c r="S3674" s="14">
        <f t="shared" si="233"/>
        <v>41878.946574074071</v>
      </c>
      <c r="T3674" s="14">
        <f t="shared" si="234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10">
        <f t="shared" si="231"/>
        <v>114</v>
      </c>
      <c r="P3675">
        <f t="shared" si="232"/>
        <v>39.869999999999997</v>
      </c>
      <c r="Q3675" t="s">
        <v>8314</v>
      </c>
      <c r="R3675" t="s">
        <v>8315</v>
      </c>
      <c r="S3675" s="14">
        <f t="shared" si="233"/>
        <v>41914.295104166667</v>
      </c>
      <c r="T3675" s="14">
        <f t="shared" si="234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10">
        <f t="shared" si="231"/>
        <v>100</v>
      </c>
      <c r="P3676">
        <f t="shared" si="232"/>
        <v>145.16</v>
      </c>
      <c r="Q3676" t="s">
        <v>8314</v>
      </c>
      <c r="R3676" t="s">
        <v>8315</v>
      </c>
      <c r="S3676" s="14">
        <f t="shared" si="233"/>
        <v>42556.873020833329</v>
      </c>
      <c r="T3676" s="14">
        <f t="shared" si="234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10">
        <f t="shared" si="231"/>
        <v>140</v>
      </c>
      <c r="P3677">
        <f t="shared" si="232"/>
        <v>23.33</v>
      </c>
      <c r="Q3677" t="s">
        <v>8314</v>
      </c>
      <c r="R3677" t="s">
        <v>8315</v>
      </c>
      <c r="S3677" s="14">
        <f t="shared" si="233"/>
        <v>42493.597013888888</v>
      </c>
      <c r="T3677" s="14">
        <f t="shared" si="234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10">
        <f t="shared" si="231"/>
        <v>129</v>
      </c>
      <c r="P3678">
        <f t="shared" si="232"/>
        <v>64.38</v>
      </c>
      <c r="Q3678" t="s">
        <v>8314</v>
      </c>
      <c r="R3678" t="s">
        <v>8315</v>
      </c>
      <c r="S3678" s="14">
        <f t="shared" si="233"/>
        <v>41876.815787037034</v>
      </c>
      <c r="T3678" s="14">
        <f t="shared" si="234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10">
        <f t="shared" si="231"/>
        <v>103</v>
      </c>
      <c r="P3679">
        <f t="shared" si="232"/>
        <v>62.05</v>
      </c>
      <c r="Q3679" t="s">
        <v>8314</v>
      </c>
      <c r="R3679" t="s">
        <v>8315</v>
      </c>
      <c r="S3679" s="14">
        <f t="shared" si="233"/>
        <v>41802.574282407404</v>
      </c>
      <c r="T3679" s="14">
        <f t="shared" si="234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10">
        <f t="shared" si="231"/>
        <v>103</v>
      </c>
      <c r="P3680">
        <f t="shared" si="232"/>
        <v>66.13</v>
      </c>
      <c r="Q3680" t="s">
        <v>8314</v>
      </c>
      <c r="R3680" t="s">
        <v>8315</v>
      </c>
      <c r="S3680" s="14">
        <f t="shared" si="233"/>
        <v>42120.531226851846</v>
      </c>
      <c r="T3680" s="14">
        <f t="shared" si="234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10">
        <f t="shared" si="231"/>
        <v>110</v>
      </c>
      <c r="P3681">
        <f t="shared" si="232"/>
        <v>73.400000000000006</v>
      </c>
      <c r="Q3681" t="s">
        <v>8314</v>
      </c>
      <c r="R3681" t="s">
        <v>8315</v>
      </c>
      <c r="S3681" s="14">
        <f t="shared" si="233"/>
        <v>41786.761354166665</v>
      </c>
      <c r="T3681" s="14">
        <f t="shared" si="234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10">
        <f t="shared" si="231"/>
        <v>113</v>
      </c>
      <c r="P3682">
        <f t="shared" si="232"/>
        <v>99.5</v>
      </c>
      <c r="Q3682" t="s">
        <v>8314</v>
      </c>
      <c r="R3682" t="s">
        <v>8315</v>
      </c>
      <c r="S3682" s="14">
        <f t="shared" si="233"/>
        <v>42627.454097222217</v>
      </c>
      <c r="T3682" s="14">
        <f t="shared" si="234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10">
        <f t="shared" si="231"/>
        <v>112</v>
      </c>
      <c r="P3683">
        <f t="shared" si="232"/>
        <v>62.17</v>
      </c>
      <c r="Q3683" t="s">
        <v>8314</v>
      </c>
      <c r="R3683" t="s">
        <v>8315</v>
      </c>
      <c r="S3683" s="14">
        <f t="shared" si="233"/>
        <v>42374.651504629626</v>
      </c>
      <c r="T3683" s="14">
        <f t="shared" si="234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10">
        <f t="shared" si="231"/>
        <v>139</v>
      </c>
      <c r="P3684">
        <f t="shared" si="232"/>
        <v>62.33</v>
      </c>
      <c r="Q3684" t="s">
        <v>8314</v>
      </c>
      <c r="R3684" t="s">
        <v>8315</v>
      </c>
      <c r="S3684" s="14">
        <f t="shared" si="233"/>
        <v>41772.685393518521</v>
      </c>
      <c r="T3684" s="14">
        <f t="shared" si="234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10">
        <f t="shared" si="231"/>
        <v>111</v>
      </c>
      <c r="P3685">
        <f t="shared" si="232"/>
        <v>58.79</v>
      </c>
      <c r="Q3685" t="s">
        <v>8314</v>
      </c>
      <c r="R3685" t="s">
        <v>8315</v>
      </c>
      <c r="S3685" s="14">
        <f t="shared" si="233"/>
        <v>42633.116851851853</v>
      </c>
      <c r="T3685" s="14">
        <f t="shared" si="234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10">
        <f t="shared" si="231"/>
        <v>139</v>
      </c>
      <c r="P3686">
        <f t="shared" si="232"/>
        <v>45.35</v>
      </c>
      <c r="Q3686" t="s">
        <v>8314</v>
      </c>
      <c r="R3686" t="s">
        <v>8315</v>
      </c>
      <c r="S3686" s="14">
        <f t="shared" si="233"/>
        <v>42219.180393518516</v>
      </c>
      <c r="T3686" s="14">
        <f t="shared" si="234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0">
        <f t="shared" si="231"/>
        <v>106</v>
      </c>
      <c r="P3687">
        <f t="shared" si="232"/>
        <v>41.94</v>
      </c>
      <c r="Q3687" t="s">
        <v>8314</v>
      </c>
      <c r="R3687" t="s">
        <v>8315</v>
      </c>
      <c r="S3687" s="14">
        <f t="shared" si="233"/>
        <v>41753.593275462961</v>
      </c>
      <c r="T3687" s="14">
        <f t="shared" si="234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10">
        <f t="shared" si="231"/>
        <v>101</v>
      </c>
      <c r="P3688">
        <f t="shared" si="232"/>
        <v>59.17</v>
      </c>
      <c r="Q3688" t="s">
        <v>8314</v>
      </c>
      <c r="R3688" t="s">
        <v>8315</v>
      </c>
      <c r="S3688" s="14">
        <f t="shared" si="233"/>
        <v>42230.662731481483</v>
      </c>
      <c r="T3688" s="14">
        <f t="shared" si="234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10">
        <f t="shared" si="231"/>
        <v>100</v>
      </c>
      <c r="P3689">
        <f t="shared" si="232"/>
        <v>200.49</v>
      </c>
      <c r="Q3689" t="s">
        <v>8314</v>
      </c>
      <c r="R3689" t="s">
        <v>8315</v>
      </c>
      <c r="S3689" s="14">
        <f t="shared" si="233"/>
        <v>41787.218229166669</v>
      </c>
      <c r="T3689" s="14">
        <f t="shared" si="234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10">
        <f t="shared" si="231"/>
        <v>109</v>
      </c>
      <c r="P3690">
        <f t="shared" si="232"/>
        <v>83.97</v>
      </c>
      <c r="Q3690" t="s">
        <v>8314</v>
      </c>
      <c r="R3690" t="s">
        <v>8315</v>
      </c>
      <c r="S3690" s="14">
        <f t="shared" si="233"/>
        <v>41829.787083333329</v>
      </c>
      <c r="T3690" s="14">
        <f t="shared" si="234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10">
        <f t="shared" si="231"/>
        <v>118</v>
      </c>
      <c r="P3691">
        <f t="shared" si="232"/>
        <v>57.26</v>
      </c>
      <c r="Q3691" t="s">
        <v>8314</v>
      </c>
      <c r="R3691" t="s">
        <v>8315</v>
      </c>
      <c r="S3691" s="14">
        <f t="shared" si="233"/>
        <v>42147.826840277776</v>
      </c>
      <c r="T3691" s="14">
        <f t="shared" si="234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10">
        <f t="shared" si="231"/>
        <v>120</v>
      </c>
      <c r="P3692">
        <f t="shared" si="232"/>
        <v>58.06</v>
      </c>
      <c r="Q3692" t="s">
        <v>8314</v>
      </c>
      <c r="R3692" t="s">
        <v>8315</v>
      </c>
      <c r="S3692" s="14">
        <f t="shared" si="233"/>
        <v>41940.598182870373</v>
      </c>
      <c r="T3692" s="14">
        <f t="shared" si="234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10">
        <f t="shared" si="231"/>
        <v>128</v>
      </c>
      <c r="P3693">
        <f t="shared" si="232"/>
        <v>186.8</v>
      </c>
      <c r="Q3693" t="s">
        <v>8314</v>
      </c>
      <c r="R3693" t="s">
        <v>8315</v>
      </c>
      <c r="S3693" s="14">
        <f t="shared" si="233"/>
        <v>42020.700567129628</v>
      </c>
      <c r="T3693" s="14">
        <f t="shared" si="234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10">
        <f t="shared" si="231"/>
        <v>126</v>
      </c>
      <c r="P3694">
        <f t="shared" si="232"/>
        <v>74.12</v>
      </c>
      <c r="Q3694" t="s">
        <v>8314</v>
      </c>
      <c r="R3694" t="s">
        <v>8315</v>
      </c>
      <c r="S3694" s="14">
        <f t="shared" si="233"/>
        <v>41891.96503472222</v>
      </c>
      <c r="T3694" s="14">
        <f t="shared" si="234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10">
        <f t="shared" si="231"/>
        <v>129</v>
      </c>
      <c r="P3695">
        <f t="shared" si="232"/>
        <v>30.71</v>
      </c>
      <c r="Q3695" t="s">
        <v>8314</v>
      </c>
      <c r="R3695" t="s">
        <v>8315</v>
      </c>
      <c r="S3695" s="14">
        <f t="shared" si="233"/>
        <v>42309.191307870366</v>
      </c>
      <c r="T3695" s="14">
        <f t="shared" si="234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0">
        <f t="shared" si="231"/>
        <v>107</v>
      </c>
      <c r="P3696">
        <f t="shared" si="232"/>
        <v>62.67</v>
      </c>
      <c r="Q3696" t="s">
        <v>8314</v>
      </c>
      <c r="R3696" t="s">
        <v>8315</v>
      </c>
      <c r="S3696" s="14">
        <f t="shared" si="233"/>
        <v>42490.133877314816</v>
      </c>
      <c r="T3696" s="14">
        <f t="shared" si="234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10">
        <f t="shared" si="231"/>
        <v>100</v>
      </c>
      <c r="P3697">
        <f t="shared" si="232"/>
        <v>121.36</v>
      </c>
      <c r="Q3697" t="s">
        <v>8314</v>
      </c>
      <c r="R3697" t="s">
        <v>8315</v>
      </c>
      <c r="S3697" s="14">
        <f t="shared" si="233"/>
        <v>41995.870486111111</v>
      </c>
      <c r="T3697" s="14">
        <f t="shared" si="234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10">
        <f t="shared" si="231"/>
        <v>155</v>
      </c>
      <c r="P3698">
        <f t="shared" si="232"/>
        <v>39.74</v>
      </c>
      <c r="Q3698" t="s">
        <v>8314</v>
      </c>
      <c r="R3698" t="s">
        <v>8315</v>
      </c>
      <c r="S3698" s="14">
        <f t="shared" si="233"/>
        <v>41988.617083333331</v>
      </c>
      <c r="T3698" s="14">
        <f t="shared" si="234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10">
        <f t="shared" si="231"/>
        <v>108</v>
      </c>
      <c r="P3699">
        <f t="shared" si="232"/>
        <v>72</v>
      </c>
      <c r="Q3699" t="s">
        <v>8314</v>
      </c>
      <c r="R3699" t="s">
        <v>8315</v>
      </c>
      <c r="S3699" s="14">
        <f t="shared" si="233"/>
        <v>42479.465833333335</v>
      </c>
      <c r="T3699" s="14">
        <f t="shared" si="234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10">
        <f t="shared" si="231"/>
        <v>111</v>
      </c>
      <c r="P3700">
        <f t="shared" si="232"/>
        <v>40.630000000000003</v>
      </c>
      <c r="Q3700" t="s">
        <v>8314</v>
      </c>
      <c r="R3700" t="s">
        <v>8315</v>
      </c>
      <c r="S3700" s="14">
        <f t="shared" si="233"/>
        <v>42401.806562500002</v>
      </c>
      <c r="T3700" s="14">
        <f t="shared" si="234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10">
        <f t="shared" si="231"/>
        <v>101</v>
      </c>
      <c r="P3701">
        <f t="shared" si="232"/>
        <v>63</v>
      </c>
      <c r="Q3701" t="s">
        <v>8314</v>
      </c>
      <c r="R3701" t="s">
        <v>8315</v>
      </c>
      <c r="S3701" s="14">
        <f t="shared" si="233"/>
        <v>41897.602037037039</v>
      </c>
      <c r="T3701" s="14">
        <f t="shared" si="234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10">
        <f t="shared" si="231"/>
        <v>121</v>
      </c>
      <c r="P3702">
        <f t="shared" si="232"/>
        <v>33.67</v>
      </c>
      <c r="Q3702" t="s">
        <v>8314</v>
      </c>
      <c r="R3702" t="s">
        <v>8315</v>
      </c>
      <c r="S3702" s="14">
        <f t="shared" si="233"/>
        <v>41882.585648148146</v>
      </c>
      <c r="T3702" s="14">
        <f t="shared" si="234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10">
        <f t="shared" si="231"/>
        <v>100</v>
      </c>
      <c r="P3703">
        <f t="shared" si="232"/>
        <v>38.590000000000003</v>
      </c>
      <c r="Q3703" t="s">
        <v>8314</v>
      </c>
      <c r="R3703" t="s">
        <v>8315</v>
      </c>
      <c r="S3703" s="14">
        <f t="shared" si="233"/>
        <v>42129.541585648149</v>
      </c>
      <c r="T3703" s="14">
        <f t="shared" si="234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10">
        <f t="shared" si="231"/>
        <v>109</v>
      </c>
      <c r="P3704">
        <f t="shared" si="232"/>
        <v>155.94999999999999</v>
      </c>
      <c r="Q3704" t="s">
        <v>8314</v>
      </c>
      <c r="R3704" t="s">
        <v>8315</v>
      </c>
      <c r="S3704" s="14">
        <f t="shared" si="233"/>
        <v>42524.53800925926</v>
      </c>
      <c r="T3704" s="14">
        <f t="shared" si="234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10">
        <f t="shared" si="231"/>
        <v>123</v>
      </c>
      <c r="P3705">
        <f t="shared" si="232"/>
        <v>43.2</v>
      </c>
      <c r="Q3705" t="s">
        <v>8314</v>
      </c>
      <c r="R3705" t="s">
        <v>8315</v>
      </c>
      <c r="S3705" s="14">
        <f t="shared" si="233"/>
        <v>42556.504490740743</v>
      </c>
      <c r="T3705" s="14">
        <f t="shared" si="234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10">
        <f t="shared" si="231"/>
        <v>136</v>
      </c>
      <c r="P3706">
        <f t="shared" si="232"/>
        <v>15.15</v>
      </c>
      <c r="Q3706" t="s">
        <v>8314</v>
      </c>
      <c r="R3706" t="s">
        <v>8315</v>
      </c>
      <c r="S3706" s="14">
        <f t="shared" si="233"/>
        <v>42461.689745370371</v>
      </c>
      <c r="T3706" s="14">
        <f t="shared" si="234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10">
        <f t="shared" si="231"/>
        <v>103</v>
      </c>
      <c r="P3707">
        <f t="shared" si="232"/>
        <v>83.57</v>
      </c>
      <c r="Q3707" t="s">
        <v>8314</v>
      </c>
      <c r="R3707" t="s">
        <v>8315</v>
      </c>
      <c r="S3707" s="14">
        <f t="shared" si="233"/>
        <v>41792.542986111112</v>
      </c>
      <c r="T3707" s="14">
        <f t="shared" si="234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10">
        <f t="shared" si="231"/>
        <v>121</v>
      </c>
      <c r="P3708">
        <f t="shared" si="232"/>
        <v>140</v>
      </c>
      <c r="Q3708" t="s">
        <v>8314</v>
      </c>
      <c r="R3708" t="s">
        <v>8315</v>
      </c>
      <c r="S3708" s="14">
        <f t="shared" si="233"/>
        <v>41879.913761574076</v>
      </c>
      <c r="T3708" s="14">
        <f t="shared" si="234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10">
        <f t="shared" si="231"/>
        <v>186</v>
      </c>
      <c r="P3709">
        <f t="shared" si="232"/>
        <v>80.87</v>
      </c>
      <c r="Q3709" t="s">
        <v>8314</v>
      </c>
      <c r="R3709" t="s">
        <v>8315</v>
      </c>
      <c r="S3709" s="14">
        <f t="shared" si="233"/>
        <v>42552.048356481479</v>
      </c>
      <c r="T3709" s="14">
        <f t="shared" si="234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10">
        <f t="shared" si="231"/>
        <v>300</v>
      </c>
      <c r="P3710">
        <f t="shared" si="232"/>
        <v>53.85</v>
      </c>
      <c r="Q3710" t="s">
        <v>8314</v>
      </c>
      <c r="R3710" t="s">
        <v>8315</v>
      </c>
      <c r="S3710" s="14">
        <f t="shared" si="233"/>
        <v>41810.142199074071</v>
      </c>
      <c r="T3710" s="14">
        <f t="shared" si="234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10">
        <f t="shared" si="231"/>
        <v>108</v>
      </c>
      <c r="P3711">
        <f t="shared" si="232"/>
        <v>30.93</v>
      </c>
      <c r="Q3711" t="s">
        <v>8314</v>
      </c>
      <c r="R3711" t="s">
        <v>8315</v>
      </c>
      <c r="S3711" s="14">
        <f t="shared" si="233"/>
        <v>41785.707708333335</v>
      </c>
      <c r="T3711" s="14">
        <f t="shared" si="234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10">
        <f t="shared" si="231"/>
        <v>141</v>
      </c>
      <c r="P3712">
        <f t="shared" si="232"/>
        <v>67.959999999999994</v>
      </c>
      <c r="Q3712" t="s">
        <v>8314</v>
      </c>
      <c r="R3712" t="s">
        <v>8315</v>
      </c>
      <c r="S3712" s="14">
        <f t="shared" si="233"/>
        <v>42072.576249999998</v>
      </c>
      <c r="T3712" s="14">
        <f t="shared" si="234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10">
        <f t="shared" si="231"/>
        <v>114</v>
      </c>
      <c r="P3713">
        <f t="shared" si="232"/>
        <v>27.14</v>
      </c>
      <c r="Q3713" t="s">
        <v>8314</v>
      </c>
      <c r="R3713" t="s">
        <v>8315</v>
      </c>
      <c r="S3713" s="14">
        <f t="shared" si="233"/>
        <v>41779.724224537036</v>
      </c>
      <c r="T3713" s="14">
        <f t="shared" si="234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10">
        <f t="shared" si="231"/>
        <v>154</v>
      </c>
      <c r="P3714">
        <f t="shared" si="232"/>
        <v>110.87</v>
      </c>
      <c r="Q3714" t="s">
        <v>8314</v>
      </c>
      <c r="R3714" t="s">
        <v>8315</v>
      </c>
      <c r="S3714" s="14">
        <f t="shared" si="233"/>
        <v>42134.172071759262</v>
      </c>
      <c r="T3714" s="14">
        <f t="shared" si="234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10">
        <f t="shared" ref="O3715:O3778" si="235">ROUND(E3715/D3715*100,0)</f>
        <v>102</v>
      </c>
      <c r="P3715">
        <f t="shared" ref="P3715:P3778" si="236">IFERROR(ROUND(E3715/L3715,2),0)</f>
        <v>106.84</v>
      </c>
      <c r="Q3715" t="s">
        <v>8314</v>
      </c>
      <c r="R3715" t="s">
        <v>8315</v>
      </c>
      <c r="S3715" s="14">
        <f t="shared" ref="S3715:S3778" si="237">(((J3715/60)/60)/24)+DATE(1970,1,1)</f>
        <v>42505.738032407404</v>
      </c>
      <c r="T3715" s="14">
        <f t="shared" ref="T3715:T3778" si="238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10">
        <f t="shared" si="235"/>
        <v>102</v>
      </c>
      <c r="P3716">
        <f t="shared" si="236"/>
        <v>105.52</v>
      </c>
      <c r="Q3716" t="s">
        <v>8314</v>
      </c>
      <c r="R3716" t="s">
        <v>8315</v>
      </c>
      <c r="S3716" s="14">
        <f t="shared" si="237"/>
        <v>42118.556331018524</v>
      </c>
      <c r="T3716" s="14">
        <f t="shared" si="238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10">
        <f t="shared" si="235"/>
        <v>103</v>
      </c>
      <c r="P3717">
        <f t="shared" si="236"/>
        <v>132.96</v>
      </c>
      <c r="Q3717" t="s">
        <v>8314</v>
      </c>
      <c r="R3717" t="s">
        <v>8315</v>
      </c>
      <c r="S3717" s="14">
        <f t="shared" si="237"/>
        <v>42036.995590277773</v>
      </c>
      <c r="T3717" s="14">
        <f t="shared" si="238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10">
        <f t="shared" si="235"/>
        <v>156</v>
      </c>
      <c r="P3718">
        <f t="shared" si="236"/>
        <v>51.92</v>
      </c>
      <c r="Q3718" t="s">
        <v>8314</v>
      </c>
      <c r="R3718" t="s">
        <v>8315</v>
      </c>
      <c r="S3718" s="14">
        <f t="shared" si="237"/>
        <v>42360.887835648144</v>
      </c>
      <c r="T3718" s="14">
        <f t="shared" si="238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10">
        <f t="shared" si="235"/>
        <v>101</v>
      </c>
      <c r="P3719">
        <f t="shared" si="236"/>
        <v>310</v>
      </c>
      <c r="Q3719" t="s">
        <v>8314</v>
      </c>
      <c r="R3719" t="s">
        <v>8315</v>
      </c>
      <c r="S3719" s="14">
        <f t="shared" si="237"/>
        <v>42102.866307870368</v>
      </c>
      <c r="T3719" s="14">
        <f t="shared" si="238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10">
        <f t="shared" si="235"/>
        <v>239</v>
      </c>
      <c r="P3720">
        <f t="shared" si="236"/>
        <v>26.02</v>
      </c>
      <c r="Q3720" t="s">
        <v>8314</v>
      </c>
      <c r="R3720" t="s">
        <v>8315</v>
      </c>
      <c r="S3720" s="14">
        <f t="shared" si="237"/>
        <v>42032.716145833328</v>
      </c>
      <c r="T3720" s="14">
        <f t="shared" si="238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10">
        <f t="shared" si="235"/>
        <v>210</v>
      </c>
      <c r="P3721">
        <f t="shared" si="236"/>
        <v>105</v>
      </c>
      <c r="Q3721" t="s">
        <v>8314</v>
      </c>
      <c r="R3721" t="s">
        <v>8315</v>
      </c>
      <c r="S3721" s="14">
        <f t="shared" si="237"/>
        <v>42147.729930555557</v>
      </c>
      <c r="T3721" s="14">
        <f t="shared" si="238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10">
        <f t="shared" si="235"/>
        <v>105</v>
      </c>
      <c r="P3722">
        <f t="shared" si="236"/>
        <v>86.23</v>
      </c>
      <c r="Q3722" t="s">
        <v>8314</v>
      </c>
      <c r="R3722" t="s">
        <v>8315</v>
      </c>
      <c r="S3722" s="14">
        <f t="shared" si="237"/>
        <v>42165.993125000001</v>
      </c>
      <c r="T3722" s="14">
        <f t="shared" si="238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10">
        <f t="shared" si="235"/>
        <v>101</v>
      </c>
      <c r="P3723">
        <f t="shared" si="236"/>
        <v>114.55</v>
      </c>
      <c r="Q3723" t="s">
        <v>8314</v>
      </c>
      <c r="R3723" t="s">
        <v>8315</v>
      </c>
      <c r="S3723" s="14">
        <f t="shared" si="237"/>
        <v>41927.936157407406</v>
      </c>
      <c r="T3723" s="14">
        <f t="shared" si="238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10">
        <f t="shared" si="235"/>
        <v>111</v>
      </c>
      <c r="P3724">
        <f t="shared" si="236"/>
        <v>47.66</v>
      </c>
      <c r="Q3724" t="s">
        <v>8314</v>
      </c>
      <c r="R3724" t="s">
        <v>8315</v>
      </c>
      <c r="S3724" s="14">
        <f t="shared" si="237"/>
        <v>42381.671840277777</v>
      </c>
      <c r="T3724" s="14">
        <f t="shared" si="238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10">
        <f t="shared" si="235"/>
        <v>102</v>
      </c>
      <c r="P3725">
        <f t="shared" si="236"/>
        <v>72.89</v>
      </c>
      <c r="Q3725" t="s">
        <v>8314</v>
      </c>
      <c r="R3725" t="s">
        <v>8315</v>
      </c>
      <c r="S3725" s="14">
        <f t="shared" si="237"/>
        <v>41943.753032407411</v>
      </c>
      <c r="T3725" s="14">
        <f t="shared" si="238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10">
        <f t="shared" si="235"/>
        <v>103</v>
      </c>
      <c r="P3726">
        <f t="shared" si="236"/>
        <v>49.55</v>
      </c>
      <c r="Q3726" t="s">
        <v>8314</v>
      </c>
      <c r="R3726" t="s">
        <v>8315</v>
      </c>
      <c r="S3726" s="14">
        <f t="shared" si="237"/>
        <v>42465.491435185191</v>
      </c>
      <c r="T3726" s="14">
        <f t="shared" si="238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10">
        <f t="shared" si="235"/>
        <v>127</v>
      </c>
      <c r="P3727">
        <f t="shared" si="236"/>
        <v>25.4</v>
      </c>
      <c r="Q3727" t="s">
        <v>8314</v>
      </c>
      <c r="R3727" t="s">
        <v>8315</v>
      </c>
      <c r="S3727" s="14">
        <f t="shared" si="237"/>
        <v>42401.945219907408</v>
      </c>
      <c r="T3727" s="14">
        <f t="shared" si="238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10">
        <f t="shared" si="235"/>
        <v>339</v>
      </c>
      <c r="P3728">
        <f t="shared" si="236"/>
        <v>62.59</v>
      </c>
      <c r="Q3728" t="s">
        <v>8314</v>
      </c>
      <c r="R3728" t="s">
        <v>8315</v>
      </c>
      <c r="S3728" s="14">
        <f t="shared" si="237"/>
        <v>42462.140868055561</v>
      </c>
      <c r="T3728" s="14">
        <f t="shared" si="238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10">
        <f t="shared" si="235"/>
        <v>101</v>
      </c>
      <c r="P3729">
        <f t="shared" si="236"/>
        <v>61.06</v>
      </c>
      <c r="Q3729" t="s">
        <v>8314</v>
      </c>
      <c r="R3729" t="s">
        <v>8315</v>
      </c>
      <c r="S3729" s="14">
        <f t="shared" si="237"/>
        <v>42632.348310185189</v>
      </c>
      <c r="T3729" s="14">
        <f t="shared" si="238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10">
        <f t="shared" si="235"/>
        <v>9</v>
      </c>
      <c r="P3730">
        <f t="shared" si="236"/>
        <v>60.06</v>
      </c>
      <c r="Q3730" t="s">
        <v>8314</v>
      </c>
      <c r="R3730" t="s">
        <v>8315</v>
      </c>
      <c r="S3730" s="14">
        <f t="shared" si="237"/>
        <v>42205.171018518522</v>
      </c>
      <c r="T3730" s="14">
        <f t="shared" si="238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10">
        <f t="shared" si="235"/>
        <v>7</v>
      </c>
      <c r="P3731">
        <f t="shared" si="236"/>
        <v>72.400000000000006</v>
      </c>
      <c r="Q3731" t="s">
        <v>8314</v>
      </c>
      <c r="R3731" t="s">
        <v>8315</v>
      </c>
      <c r="S3731" s="14">
        <f t="shared" si="237"/>
        <v>42041.205000000002</v>
      </c>
      <c r="T3731" s="14">
        <f t="shared" si="238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10">
        <f t="shared" si="235"/>
        <v>10</v>
      </c>
      <c r="P3732">
        <f t="shared" si="236"/>
        <v>100</v>
      </c>
      <c r="Q3732" t="s">
        <v>8314</v>
      </c>
      <c r="R3732" t="s">
        <v>8315</v>
      </c>
      <c r="S3732" s="14">
        <f t="shared" si="237"/>
        <v>42203.677766203706</v>
      </c>
      <c r="T3732" s="14">
        <f t="shared" si="238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10">
        <f t="shared" si="235"/>
        <v>11</v>
      </c>
      <c r="P3733">
        <f t="shared" si="236"/>
        <v>51.67</v>
      </c>
      <c r="Q3733" t="s">
        <v>8314</v>
      </c>
      <c r="R3733" t="s">
        <v>8315</v>
      </c>
      <c r="S3733" s="14">
        <f t="shared" si="237"/>
        <v>41983.752847222218</v>
      </c>
      <c r="T3733" s="14">
        <f t="shared" si="238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10">
        <f t="shared" si="235"/>
        <v>15</v>
      </c>
      <c r="P3734">
        <f t="shared" si="236"/>
        <v>32.75</v>
      </c>
      <c r="Q3734" t="s">
        <v>8314</v>
      </c>
      <c r="R3734" t="s">
        <v>8315</v>
      </c>
      <c r="S3734" s="14">
        <f t="shared" si="237"/>
        <v>41968.677465277782</v>
      </c>
      <c r="T3734" s="14">
        <f t="shared" si="238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10">
        <f t="shared" si="235"/>
        <v>0</v>
      </c>
      <c r="P3735">
        <f>IFERROR(ROUND(E3735/L3735,2), 0)</f>
        <v>0</v>
      </c>
      <c r="Q3735" t="s">
        <v>8314</v>
      </c>
      <c r="R3735" t="s">
        <v>8315</v>
      </c>
      <c r="S3735" s="14">
        <f t="shared" si="237"/>
        <v>42103.024398148147</v>
      </c>
      <c r="T3735" s="14">
        <f t="shared" si="238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10">
        <f t="shared" si="235"/>
        <v>28</v>
      </c>
      <c r="P3736">
        <f t="shared" si="236"/>
        <v>61</v>
      </c>
      <c r="Q3736" t="s">
        <v>8314</v>
      </c>
      <c r="R3736" t="s">
        <v>8315</v>
      </c>
      <c r="S3736" s="14">
        <f t="shared" si="237"/>
        <v>42089.901574074072</v>
      </c>
      <c r="T3736" s="14">
        <f t="shared" si="238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10">
        <f t="shared" si="235"/>
        <v>13</v>
      </c>
      <c r="P3737">
        <f t="shared" si="236"/>
        <v>10</v>
      </c>
      <c r="Q3737" t="s">
        <v>8314</v>
      </c>
      <c r="R3737" t="s">
        <v>8315</v>
      </c>
      <c r="S3737" s="14">
        <f t="shared" si="237"/>
        <v>42122.693159722221</v>
      </c>
      <c r="T3737" s="14">
        <f t="shared" si="238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10">
        <f t="shared" si="235"/>
        <v>1</v>
      </c>
      <c r="P3738">
        <f t="shared" si="236"/>
        <v>10</v>
      </c>
      <c r="Q3738" t="s">
        <v>8314</v>
      </c>
      <c r="R3738" t="s">
        <v>8315</v>
      </c>
      <c r="S3738" s="14">
        <f t="shared" si="237"/>
        <v>42048.711724537032</v>
      </c>
      <c r="T3738" s="14">
        <f t="shared" si="238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10">
        <f t="shared" si="235"/>
        <v>21</v>
      </c>
      <c r="P3739">
        <f t="shared" si="236"/>
        <v>37.5</v>
      </c>
      <c r="Q3739" t="s">
        <v>8314</v>
      </c>
      <c r="R3739" t="s">
        <v>8315</v>
      </c>
      <c r="S3739" s="14">
        <f t="shared" si="237"/>
        <v>42297.691006944442</v>
      </c>
      <c r="T3739" s="14">
        <f t="shared" si="238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10">
        <f t="shared" si="235"/>
        <v>18</v>
      </c>
      <c r="P3740">
        <f t="shared" si="236"/>
        <v>45</v>
      </c>
      <c r="Q3740" t="s">
        <v>8314</v>
      </c>
      <c r="R3740" t="s">
        <v>8315</v>
      </c>
      <c r="S3740" s="14">
        <f t="shared" si="237"/>
        <v>41813.938715277778</v>
      </c>
      <c r="T3740" s="14">
        <f t="shared" si="238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10">
        <f t="shared" si="235"/>
        <v>20</v>
      </c>
      <c r="P3741">
        <f t="shared" si="236"/>
        <v>100.63</v>
      </c>
      <c r="Q3741" t="s">
        <v>8314</v>
      </c>
      <c r="R3741" t="s">
        <v>8315</v>
      </c>
      <c r="S3741" s="14">
        <f t="shared" si="237"/>
        <v>42548.449861111112</v>
      </c>
      <c r="T3741" s="14">
        <f t="shared" si="238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10">
        <f t="shared" si="235"/>
        <v>18</v>
      </c>
      <c r="P3742">
        <f t="shared" si="236"/>
        <v>25.57</v>
      </c>
      <c r="Q3742" t="s">
        <v>8314</v>
      </c>
      <c r="R3742" t="s">
        <v>8315</v>
      </c>
      <c r="S3742" s="14">
        <f t="shared" si="237"/>
        <v>41833.089756944442</v>
      </c>
      <c r="T3742" s="14">
        <f t="shared" si="238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10">
        <f t="shared" si="235"/>
        <v>0</v>
      </c>
      <c r="P3743">
        <f>IFERROR(ROUND(E3743/L3743,2), 0)</f>
        <v>0</v>
      </c>
      <c r="Q3743" t="s">
        <v>8314</v>
      </c>
      <c r="R3743" t="s">
        <v>8315</v>
      </c>
      <c r="S3743" s="14">
        <f t="shared" si="237"/>
        <v>42325.920717592591</v>
      </c>
      <c r="T3743" s="14">
        <f t="shared" si="238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10">
        <f t="shared" si="235"/>
        <v>2</v>
      </c>
      <c r="P3744">
        <f t="shared" si="236"/>
        <v>25</v>
      </c>
      <c r="Q3744" t="s">
        <v>8314</v>
      </c>
      <c r="R3744" t="s">
        <v>8315</v>
      </c>
      <c r="S3744" s="14">
        <f t="shared" si="237"/>
        <v>41858.214629629627</v>
      </c>
      <c r="T3744" s="14">
        <f t="shared" si="238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10">
        <f t="shared" si="235"/>
        <v>0</v>
      </c>
      <c r="P3745">
        <f t="shared" ref="P3745:P3746" si="239">IFERROR(ROUND(E3745/L3745,2), 0)</f>
        <v>0</v>
      </c>
      <c r="Q3745" t="s">
        <v>8314</v>
      </c>
      <c r="R3745" t="s">
        <v>8315</v>
      </c>
      <c r="S3745" s="14">
        <f t="shared" si="237"/>
        <v>41793.710231481484</v>
      </c>
      <c r="T3745" s="14">
        <f t="shared" si="238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10">
        <f t="shared" si="235"/>
        <v>0</v>
      </c>
      <c r="P3746">
        <f t="shared" si="239"/>
        <v>0</v>
      </c>
      <c r="Q3746" t="s">
        <v>8314</v>
      </c>
      <c r="R3746" t="s">
        <v>8315</v>
      </c>
      <c r="S3746" s="14">
        <f t="shared" si="237"/>
        <v>41793.814259259263</v>
      </c>
      <c r="T3746" s="14">
        <f t="shared" si="238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10">
        <f t="shared" si="235"/>
        <v>10</v>
      </c>
      <c r="P3747">
        <f t="shared" si="236"/>
        <v>10</v>
      </c>
      <c r="Q3747" t="s">
        <v>8314</v>
      </c>
      <c r="R3747" t="s">
        <v>8315</v>
      </c>
      <c r="S3747" s="14">
        <f t="shared" si="237"/>
        <v>41831.697939814818</v>
      </c>
      <c r="T3747" s="14">
        <f t="shared" si="238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10">
        <f t="shared" si="235"/>
        <v>2</v>
      </c>
      <c r="P3748">
        <f t="shared" si="236"/>
        <v>202</v>
      </c>
      <c r="Q3748" t="s">
        <v>8314</v>
      </c>
      <c r="R3748" t="s">
        <v>8315</v>
      </c>
      <c r="S3748" s="14">
        <f t="shared" si="237"/>
        <v>42621.389340277776</v>
      </c>
      <c r="T3748" s="14">
        <f t="shared" si="238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10">
        <f t="shared" si="235"/>
        <v>1</v>
      </c>
      <c r="P3749">
        <f t="shared" si="236"/>
        <v>25</v>
      </c>
      <c r="Q3749" t="s">
        <v>8314</v>
      </c>
      <c r="R3749" t="s">
        <v>8315</v>
      </c>
      <c r="S3749" s="14">
        <f t="shared" si="237"/>
        <v>42164.299722222218</v>
      </c>
      <c r="T3749" s="14">
        <f t="shared" si="238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10">
        <f t="shared" si="235"/>
        <v>104</v>
      </c>
      <c r="P3750">
        <f t="shared" si="236"/>
        <v>99.54</v>
      </c>
      <c r="Q3750" t="s">
        <v>8314</v>
      </c>
      <c r="R3750" t="s">
        <v>8356</v>
      </c>
      <c r="S3750" s="14">
        <f t="shared" si="237"/>
        <v>42395.706435185188</v>
      </c>
      <c r="T3750" s="14">
        <f t="shared" si="238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10">
        <f t="shared" si="235"/>
        <v>105</v>
      </c>
      <c r="P3751">
        <f t="shared" si="236"/>
        <v>75</v>
      </c>
      <c r="Q3751" t="s">
        <v>8314</v>
      </c>
      <c r="R3751" t="s">
        <v>8356</v>
      </c>
      <c r="S3751" s="14">
        <f t="shared" si="237"/>
        <v>42458.127175925925</v>
      </c>
      <c r="T3751" s="14">
        <f t="shared" si="238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10">
        <f t="shared" si="235"/>
        <v>100</v>
      </c>
      <c r="P3752">
        <f t="shared" si="236"/>
        <v>215.25</v>
      </c>
      <c r="Q3752" t="s">
        <v>8314</v>
      </c>
      <c r="R3752" t="s">
        <v>8356</v>
      </c>
      <c r="S3752" s="14">
        <f t="shared" si="237"/>
        <v>42016.981574074074</v>
      </c>
      <c r="T3752" s="14">
        <f t="shared" si="238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10">
        <f t="shared" si="235"/>
        <v>133</v>
      </c>
      <c r="P3753">
        <f t="shared" si="236"/>
        <v>120.55</v>
      </c>
      <c r="Q3753" t="s">
        <v>8314</v>
      </c>
      <c r="R3753" t="s">
        <v>8356</v>
      </c>
      <c r="S3753" s="14">
        <f t="shared" si="237"/>
        <v>42403.035567129627</v>
      </c>
      <c r="T3753" s="14">
        <f t="shared" si="238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10">
        <f t="shared" si="235"/>
        <v>113</v>
      </c>
      <c r="P3754">
        <f t="shared" si="236"/>
        <v>37.67</v>
      </c>
      <c r="Q3754" t="s">
        <v>8314</v>
      </c>
      <c r="R3754" t="s">
        <v>8356</v>
      </c>
      <c r="S3754" s="14">
        <f t="shared" si="237"/>
        <v>42619.802488425921</v>
      </c>
      <c r="T3754" s="14">
        <f t="shared" si="238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10">
        <f t="shared" si="235"/>
        <v>103</v>
      </c>
      <c r="P3755">
        <f t="shared" si="236"/>
        <v>172.23</v>
      </c>
      <c r="Q3755" t="s">
        <v>8314</v>
      </c>
      <c r="R3755" t="s">
        <v>8356</v>
      </c>
      <c r="S3755" s="14">
        <f t="shared" si="237"/>
        <v>42128.824074074073</v>
      </c>
      <c r="T3755" s="14">
        <f t="shared" si="238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10">
        <f t="shared" si="235"/>
        <v>120</v>
      </c>
      <c r="P3756">
        <f t="shared" si="236"/>
        <v>111.11</v>
      </c>
      <c r="Q3756" t="s">
        <v>8314</v>
      </c>
      <c r="R3756" t="s">
        <v>8356</v>
      </c>
      <c r="S3756" s="14">
        <f t="shared" si="237"/>
        <v>41808.881215277775</v>
      </c>
      <c r="T3756" s="14">
        <f t="shared" si="238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10">
        <f t="shared" si="235"/>
        <v>130</v>
      </c>
      <c r="P3757">
        <f t="shared" si="236"/>
        <v>25.46</v>
      </c>
      <c r="Q3757" t="s">
        <v>8314</v>
      </c>
      <c r="R3757" t="s">
        <v>8356</v>
      </c>
      <c r="S3757" s="14">
        <f t="shared" si="237"/>
        <v>42445.866979166662</v>
      </c>
      <c r="T3757" s="14">
        <f t="shared" si="238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10">
        <f t="shared" si="235"/>
        <v>101</v>
      </c>
      <c r="P3758">
        <f t="shared" si="236"/>
        <v>267.64999999999998</v>
      </c>
      <c r="Q3758" t="s">
        <v>8314</v>
      </c>
      <c r="R3758" t="s">
        <v>8356</v>
      </c>
      <c r="S3758" s="14">
        <f t="shared" si="237"/>
        <v>41771.814791666664</v>
      </c>
      <c r="T3758" s="14">
        <f t="shared" si="238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10">
        <f t="shared" si="235"/>
        <v>109</v>
      </c>
      <c r="P3759">
        <f t="shared" si="236"/>
        <v>75.959999999999994</v>
      </c>
      <c r="Q3759" t="s">
        <v>8314</v>
      </c>
      <c r="R3759" t="s">
        <v>8356</v>
      </c>
      <c r="S3759" s="14">
        <f t="shared" si="237"/>
        <v>41954.850868055553</v>
      </c>
      <c r="T3759" s="14">
        <f t="shared" si="238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10">
        <f t="shared" si="235"/>
        <v>102</v>
      </c>
      <c r="P3760">
        <f t="shared" si="236"/>
        <v>59.04</v>
      </c>
      <c r="Q3760" t="s">
        <v>8314</v>
      </c>
      <c r="R3760" t="s">
        <v>8356</v>
      </c>
      <c r="S3760" s="14">
        <f t="shared" si="237"/>
        <v>41747.471504629626</v>
      </c>
      <c r="T3760" s="14">
        <f t="shared" si="238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10">
        <f t="shared" si="235"/>
        <v>110</v>
      </c>
      <c r="P3761">
        <f t="shared" si="236"/>
        <v>50.11</v>
      </c>
      <c r="Q3761" t="s">
        <v>8314</v>
      </c>
      <c r="R3761" t="s">
        <v>8356</v>
      </c>
      <c r="S3761" s="14">
        <f t="shared" si="237"/>
        <v>42182.108252314814</v>
      </c>
      <c r="T3761" s="14">
        <f t="shared" si="238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10">
        <f t="shared" si="235"/>
        <v>101</v>
      </c>
      <c r="P3762">
        <f t="shared" si="236"/>
        <v>55.5</v>
      </c>
      <c r="Q3762" t="s">
        <v>8314</v>
      </c>
      <c r="R3762" t="s">
        <v>8356</v>
      </c>
      <c r="S3762" s="14">
        <f t="shared" si="237"/>
        <v>41739.525300925925</v>
      </c>
      <c r="T3762" s="14">
        <f t="shared" si="238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10">
        <f t="shared" si="235"/>
        <v>100</v>
      </c>
      <c r="P3763">
        <f t="shared" si="236"/>
        <v>166.67</v>
      </c>
      <c r="Q3763" t="s">
        <v>8314</v>
      </c>
      <c r="R3763" t="s">
        <v>8356</v>
      </c>
      <c r="S3763" s="14">
        <f t="shared" si="237"/>
        <v>42173.466863425929</v>
      </c>
      <c r="T3763" s="14">
        <f t="shared" si="238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10">
        <f t="shared" si="235"/>
        <v>106</v>
      </c>
      <c r="P3764">
        <f t="shared" si="236"/>
        <v>47.43</v>
      </c>
      <c r="Q3764" t="s">
        <v>8314</v>
      </c>
      <c r="R3764" t="s">
        <v>8356</v>
      </c>
      <c r="S3764" s="14">
        <f t="shared" si="237"/>
        <v>42193.813530092593</v>
      </c>
      <c r="T3764" s="14">
        <f t="shared" si="238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10">
        <f t="shared" si="235"/>
        <v>100</v>
      </c>
      <c r="P3765">
        <f t="shared" si="236"/>
        <v>64.94</v>
      </c>
      <c r="Q3765" t="s">
        <v>8314</v>
      </c>
      <c r="R3765" t="s">
        <v>8356</v>
      </c>
      <c r="S3765" s="14">
        <f t="shared" si="237"/>
        <v>42065.750300925924</v>
      </c>
      <c r="T3765" s="14">
        <f t="shared" si="238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10">
        <f t="shared" si="235"/>
        <v>100</v>
      </c>
      <c r="P3766">
        <f t="shared" si="236"/>
        <v>55.56</v>
      </c>
      <c r="Q3766" t="s">
        <v>8314</v>
      </c>
      <c r="R3766" t="s">
        <v>8356</v>
      </c>
      <c r="S3766" s="14">
        <f t="shared" si="237"/>
        <v>42499.842962962968</v>
      </c>
      <c r="T3766" s="14">
        <f t="shared" si="238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10">
        <f t="shared" si="235"/>
        <v>113</v>
      </c>
      <c r="P3767">
        <f t="shared" si="236"/>
        <v>74.22</v>
      </c>
      <c r="Q3767" t="s">
        <v>8314</v>
      </c>
      <c r="R3767" t="s">
        <v>8356</v>
      </c>
      <c r="S3767" s="14">
        <f t="shared" si="237"/>
        <v>41820.776412037041</v>
      </c>
      <c r="T3767" s="14">
        <f t="shared" si="238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10">
        <f t="shared" si="235"/>
        <v>103</v>
      </c>
      <c r="P3768">
        <f t="shared" si="236"/>
        <v>106.93</v>
      </c>
      <c r="Q3768" t="s">
        <v>8314</v>
      </c>
      <c r="R3768" t="s">
        <v>8356</v>
      </c>
      <c r="S3768" s="14">
        <f t="shared" si="237"/>
        <v>41788.167187500003</v>
      </c>
      <c r="T3768" s="14">
        <f t="shared" si="238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10">
        <f t="shared" si="235"/>
        <v>117</v>
      </c>
      <c r="P3769">
        <f t="shared" si="236"/>
        <v>41.7</v>
      </c>
      <c r="Q3769" t="s">
        <v>8314</v>
      </c>
      <c r="R3769" t="s">
        <v>8356</v>
      </c>
      <c r="S3769" s="14">
        <f t="shared" si="237"/>
        <v>42050.019641203704</v>
      </c>
      <c r="T3769" s="14">
        <f t="shared" si="238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10">
        <f t="shared" si="235"/>
        <v>108</v>
      </c>
      <c r="P3770">
        <f t="shared" si="236"/>
        <v>74.239999999999995</v>
      </c>
      <c r="Q3770" t="s">
        <v>8314</v>
      </c>
      <c r="R3770" t="s">
        <v>8356</v>
      </c>
      <c r="S3770" s="14">
        <f t="shared" si="237"/>
        <v>41772.727893518517</v>
      </c>
      <c r="T3770" s="14">
        <f t="shared" si="238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10">
        <f t="shared" si="235"/>
        <v>100</v>
      </c>
      <c r="P3771">
        <f t="shared" si="236"/>
        <v>73.33</v>
      </c>
      <c r="Q3771" t="s">
        <v>8314</v>
      </c>
      <c r="R3771" t="s">
        <v>8356</v>
      </c>
      <c r="S3771" s="14">
        <f t="shared" si="237"/>
        <v>42445.598136574074</v>
      </c>
      <c r="T3771" s="14">
        <f t="shared" si="238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10">
        <f t="shared" si="235"/>
        <v>100</v>
      </c>
      <c r="P3772">
        <f t="shared" si="236"/>
        <v>100</v>
      </c>
      <c r="Q3772" t="s">
        <v>8314</v>
      </c>
      <c r="R3772" t="s">
        <v>8356</v>
      </c>
      <c r="S3772" s="14">
        <f t="shared" si="237"/>
        <v>42138.930671296301</v>
      </c>
      <c r="T3772" s="14">
        <f t="shared" si="238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10">
        <f t="shared" si="235"/>
        <v>146</v>
      </c>
      <c r="P3773">
        <f t="shared" si="236"/>
        <v>38.42</v>
      </c>
      <c r="Q3773" t="s">
        <v>8314</v>
      </c>
      <c r="R3773" t="s">
        <v>8356</v>
      </c>
      <c r="S3773" s="14">
        <f t="shared" si="237"/>
        <v>42493.857083333336</v>
      </c>
      <c r="T3773" s="14">
        <f t="shared" si="238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10">
        <f t="shared" si="235"/>
        <v>110</v>
      </c>
      <c r="P3774">
        <f t="shared" si="236"/>
        <v>166.97</v>
      </c>
      <c r="Q3774" t="s">
        <v>8314</v>
      </c>
      <c r="R3774" t="s">
        <v>8356</v>
      </c>
      <c r="S3774" s="14">
        <f t="shared" si="237"/>
        <v>42682.616967592592</v>
      </c>
      <c r="T3774" s="14">
        <f t="shared" si="238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10">
        <f t="shared" si="235"/>
        <v>108</v>
      </c>
      <c r="P3775">
        <f t="shared" si="236"/>
        <v>94.91</v>
      </c>
      <c r="Q3775" t="s">
        <v>8314</v>
      </c>
      <c r="R3775" t="s">
        <v>8356</v>
      </c>
      <c r="S3775" s="14">
        <f t="shared" si="237"/>
        <v>42656.005173611105</v>
      </c>
      <c r="T3775" s="14">
        <f t="shared" si="238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10">
        <f t="shared" si="235"/>
        <v>100</v>
      </c>
      <c r="P3776">
        <f t="shared" si="236"/>
        <v>100</v>
      </c>
      <c r="Q3776" t="s">
        <v>8314</v>
      </c>
      <c r="R3776" t="s">
        <v>8356</v>
      </c>
      <c r="S3776" s="14">
        <f t="shared" si="237"/>
        <v>42087.792303240742</v>
      </c>
      <c r="T3776" s="14">
        <f t="shared" si="238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10">
        <f t="shared" si="235"/>
        <v>100</v>
      </c>
      <c r="P3777">
        <f t="shared" si="236"/>
        <v>143.21</v>
      </c>
      <c r="Q3777" t="s">
        <v>8314</v>
      </c>
      <c r="R3777" t="s">
        <v>8356</v>
      </c>
      <c r="S3777" s="14">
        <f t="shared" si="237"/>
        <v>42075.942627314813</v>
      </c>
      <c r="T3777" s="14">
        <f t="shared" si="238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10">
        <f t="shared" si="235"/>
        <v>107</v>
      </c>
      <c r="P3778">
        <f t="shared" si="236"/>
        <v>90.82</v>
      </c>
      <c r="Q3778" t="s">
        <v>8314</v>
      </c>
      <c r="R3778" t="s">
        <v>8356</v>
      </c>
      <c r="S3778" s="14">
        <f t="shared" si="237"/>
        <v>41814.367800925924</v>
      </c>
      <c r="T3778" s="14">
        <f t="shared" si="238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10">
        <f t="shared" ref="O3779:O3842" si="240">ROUND(E3779/D3779*100,0)</f>
        <v>143</v>
      </c>
      <c r="P3779">
        <f t="shared" ref="P3779:P3842" si="241">IFERROR(ROUND(E3779/L3779,2),0)</f>
        <v>48.54</v>
      </c>
      <c r="Q3779" t="s">
        <v>8314</v>
      </c>
      <c r="R3779" t="s">
        <v>8356</v>
      </c>
      <c r="S3779" s="14">
        <f t="shared" ref="S3779:S3842" si="242">(((J3779/60)/60)/24)+DATE(1970,1,1)</f>
        <v>41887.111354166671</v>
      </c>
      <c r="T3779" s="14">
        <f t="shared" ref="T3779:T3842" si="243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10">
        <f t="shared" si="240"/>
        <v>105</v>
      </c>
      <c r="P3780">
        <f t="shared" si="241"/>
        <v>70.03</v>
      </c>
      <c r="Q3780" t="s">
        <v>8314</v>
      </c>
      <c r="R3780" t="s">
        <v>8356</v>
      </c>
      <c r="S3780" s="14">
        <f t="shared" si="242"/>
        <v>41989.819212962961</v>
      </c>
      <c r="T3780" s="14">
        <f t="shared" si="243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10">
        <f t="shared" si="240"/>
        <v>104</v>
      </c>
      <c r="P3781">
        <f t="shared" si="241"/>
        <v>135.63</v>
      </c>
      <c r="Q3781" t="s">
        <v>8314</v>
      </c>
      <c r="R3781" t="s">
        <v>8356</v>
      </c>
      <c r="S3781" s="14">
        <f t="shared" si="242"/>
        <v>42425.735416666663</v>
      </c>
      <c r="T3781" s="14">
        <f t="shared" si="243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10">
        <f t="shared" si="240"/>
        <v>120</v>
      </c>
      <c r="P3782">
        <f t="shared" si="241"/>
        <v>100</v>
      </c>
      <c r="Q3782" t="s">
        <v>8314</v>
      </c>
      <c r="R3782" t="s">
        <v>8356</v>
      </c>
      <c r="S3782" s="14">
        <f t="shared" si="242"/>
        <v>42166.219733796301</v>
      </c>
      <c r="T3782" s="14">
        <f t="shared" si="243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10">
        <f t="shared" si="240"/>
        <v>110</v>
      </c>
      <c r="P3783">
        <f t="shared" si="241"/>
        <v>94.9</v>
      </c>
      <c r="Q3783" t="s">
        <v>8314</v>
      </c>
      <c r="R3783" t="s">
        <v>8356</v>
      </c>
      <c r="S3783" s="14">
        <f t="shared" si="242"/>
        <v>41865.882928240739</v>
      </c>
      <c r="T3783" s="14">
        <f t="shared" si="243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10">
        <f t="shared" si="240"/>
        <v>102</v>
      </c>
      <c r="P3784">
        <f t="shared" si="241"/>
        <v>75.37</v>
      </c>
      <c r="Q3784" t="s">
        <v>8314</v>
      </c>
      <c r="R3784" t="s">
        <v>8356</v>
      </c>
      <c r="S3784" s="14">
        <f t="shared" si="242"/>
        <v>42546.862233796302</v>
      </c>
      <c r="T3784" s="14">
        <f t="shared" si="243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10">
        <f t="shared" si="240"/>
        <v>129</v>
      </c>
      <c r="P3785">
        <f t="shared" si="241"/>
        <v>64.459999999999994</v>
      </c>
      <c r="Q3785" t="s">
        <v>8314</v>
      </c>
      <c r="R3785" t="s">
        <v>8356</v>
      </c>
      <c r="S3785" s="14">
        <f t="shared" si="242"/>
        <v>42420.140277777777</v>
      </c>
      <c r="T3785" s="14">
        <f t="shared" si="243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10">
        <f t="shared" si="240"/>
        <v>115</v>
      </c>
      <c r="P3786">
        <f t="shared" si="241"/>
        <v>115</v>
      </c>
      <c r="Q3786" t="s">
        <v>8314</v>
      </c>
      <c r="R3786" t="s">
        <v>8356</v>
      </c>
      <c r="S3786" s="14">
        <f t="shared" si="242"/>
        <v>42531.980694444443</v>
      </c>
      <c r="T3786" s="14">
        <f t="shared" si="243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10">
        <f t="shared" si="240"/>
        <v>151</v>
      </c>
      <c r="P3787">
        <f t="shared" si="241"/>
        <v>100.5</v>
      </c>
      <c r="Q3787" t="s">
        <v>8314</v>
      </c>
      <c r="R3787" t="s">
        <v>8356</v>
      </c>
      <c r="S3787" s="14">
        <f t="shared" si="242"/>
        <v>42548.63853009259</v>
      </c>
      <c r="T3787" s="14">
        <f t="shared" si="243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10">
        <f t="shared" si="240"/>
        <v>111</v>
      </c>
      <c r="P3788">
        <f t="shared" si="241"/>
        <v>93.77</v>
      </c>
      <c r="Q3788" t="s">
        <v>8314</v>
      </c>
      <c r="R3788" t="s">
        <v>8356</v>
      </c>
      <c r="S3788" s="14">
        <f t="shared" si="242"/>
        <v>42487.037905092591</v>
      </c>
      <c r="T3788" s="14">
        <f t="shared" si="243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10">
        <f t="shared" si="240"/>
        <v>100</v>
      </c>
      <c r="P3789">
        <f t="shared" si="241"/>
        <v>35.1</v>
      </c>
      <c r="Q3789" t="s">
        <v>8314</v>
      </c>
      <c r="R3789" t="s">
        <v>8356</v>
      </c>
      <c r="S3789" s="14">
        <f t="shared" si="242"/>
        <v>42167.534791666665</v>
      </c>
      <c r="T3789" s="14">
        <f t="shared" si="243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10">
        <f t="shared" si="240"/>
        <v>1</v>
      </c>
      <c r="P3790">
        <f t="shared" si="241"/>
        <v>500</v>
      </c>
      <c r="Q3790" t="s">
        <v>8314</v>
      </c>
      <c r="R3790" t="s">
        <v>8356</v>
      </c>
      <c r="S3790" s="14">
        <f t="shared" si="242"/>
        <v>42333.695821759262</v>
      </c>
      <c r="T3790" s="14">
        <f t="shared" si="243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10">
        <f t="shared" si="240"/>
        <v>3</v>
      </c>
      <c r="P3791">
        <f t="shared" si="241"/>
        <v>29</v>
      </c>
      <c r="Q3791" t="s">
        <v>8314</v>
      </c>
      <c r="R3791" t="s">
        <v>8356</v>
      </c>
      <c r="S3791" s="14">
        <f t="shared" si="242"/>
        <v>42138.798819444448</v>
      </c>
      <c r="T3791" s="14">
        <f t="shared" si="243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10">
        <f t="shared" si="240"/>
        <v>0</v>
      </c>
      <c r="P3792">
        <f t="shared" ref="P3792:P3793" si="244">IFERROR(ROUND(E3792/L3792,2), 0)</f>
        <v>0</v>
      </c>
      <c r="Q3792" t="s">
        <v>8314</v>
      </c>
      <c r="R3792" t="s">
        <v>8356</v>
      </c>
      <c r="S3792" s="14">
        <f t="shared" si="242"/>
        <v>42666.666932870372</v>
      </c>
      <c r="T3792" s="14">
        <f t="shared" si="243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10">
        <f t="shared" si="240"/>
        <v>0</v>
      </c>
      <c r="P3793">
        <f t="shared" si="244"/>
        <v>0</v>
      </c>
      <c r="Q3793" t="s">
        <v>8314</v>
      </c>
      <c r="R3793" t="s">
        <v>8356</v>
      </c>
      <c r="S3793" s="14">
        <f t="shared" si="242"/>
        <v>41766.692037037035</v>
      </c>
      <c r="T3793" s="14">
        <f t="shared" si="243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10">
        <f t="shared" si="240"/>
        <v>0</v>
      </c>
      <c r="P3794">
        <f t="shared" si="241"/>
        <v>17.5</v>
      </c>
      <c r="Q3794" t="s">
        <v>8314</v>
      </c>
      <c r="R3794" t="s">
        <v>8356</v>
      </c>
      <c r="S3794" s="14">
        <f t="shared" si="242"/>
        <v>42170.447013888886</v>
      </c>
      <c r="T3794" s="14">
        <f t="shared" si="243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10">
        <f t="shared" si="240"/>
        <v>60</v>
      </c>
      <c r="P3795">
        <f t="shared" si="241"/>
        <v>174</v>
      </c>
      <c r="Q3795" t="s">
        <v>8314</v>
      </c>
      <c r="R3795" t="s">
        <v>8356</v>
      </c>
      <c r="S3795" s="14">
        <f t="shared" si="242"/>
        <v>41968.938993055555</v>
      </c>
      <c r="T3795" s="14">
        <f t="shared" si="243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10">
        <f t="shared" si="240"/>
        <v>1</v>
      </c>
      <c r="P3796">
        <f t="shared" si="241"/>
        <v>50</v>
      </c>
      <c r="Q3796" t="s">
        <v>8314</v>
      </c>
      <c r="R3796" t="s">
        <v>8356</v>
      </c>
      <c r="S3796" s="14">
        <f t="shared" si="242"/>
        <v>42132.58048611111</v>
      </c>
      <c r="T3796" s="14">
        <f t="shared" si="243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10">
        <f t="shared" si="240"/>
        <v>2</v>
      </c>
      <c r="P3797">
        <f t="shared" si="241"/>
        <v>5</v>
      </c>
      <c r="Q3797" t="s">
        <v>8314</v>
      </c>
      <c r="R3797" t="s">
        <v>8356</v>
      </c>
      <c r="S3797" s="14">
        <f t="shared" si="242"/>
        <v>42201.436226851853</v>
      </c>
      <c r="T3797" s="14">
        <f t="shared" si="243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10">
        <f t="shared" si="240"/>
        <v>0</v>
      </c>
      <c r="P3798">
        <f t="shared" si="241"/>
        <v>1</v>
      </c>
      <c r="Q3798" t="s">
        <v>8314</v>
      </c>
      <c r="R3798" t="s">
        <v>8356</v>
      </c>
      <c r="S3798" s="14">
        <f t="shared" si="242"/>
        <v>42689.029583333337</v>
      </c>
      <c r="T3798" s="14">
        <f t="shared" si="243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10">
        <f t="shared" si="240"/>
        <v>90</v>
      </c>
      <c r="P3799">
        <f t="shared" si="241"/>
        <v>145.41</v>
      </c>
      <c r="Q3799" t="s">
        <v>8314</v>
      </c>
      <c r="R3799" t="s">
        <v>8356</v>
      </c>
      <c r="S3799" s="14">
        <f t="shared" si="242"/>
        <v>42084.881539351853</v>
      </c>
      <c r="T3799" s="14">
        <f t="shared" si="243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10">
        <f t="shared" si="240"/>
        <v>1</v>
      </c>
      <c r="P3800">
        <f t="shared" si="241"/>
        <v>205</v>
      </c>
      <c r="Q3800" t="s">
        <v>8314</v>
      </c>
      <c r="R3800" t="s">
        <v>8356</v>
      </c>
      <c r="S3800" s="14">
        <f t="shared" si="242"/>
        <v>41831.722777777781</v>
      </c>
      <c r="T3800" s="14">
        <f t="shared" si="243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10">
        <f t="shared" si="240"/>
        <v>4</v>
      </c>
      <c r="P3801">
        <f t="shared" si="241"/>
        <v>100.5</v>
      </c>
      <c r="Q3801" t="s">
        <v>8314</v>
      </c>
      <c r="R3801" t="s">
        <v>8356</v>
      </c>
      <c r="S3801" s="14">
        <f t="shared" si="242"/>
        <v>42410.93105324074</v>
      </c>
      <c r="T3801" s="14">
        <f t="shared" si="243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10">
        <f t="shared" si="240"/>
        <v>4</v>
      </c>
      <c r="P3802">
        <f t="shared" si="241"/>
        <v>55.06</v>
      </c>
      <c r="Q3802" t="s">
        <v>8314</v>
      </c>
      <c r="R3802" t="s">
        <v>8356</v>
      </c>
      <c r="S3802" s="14">
        <f t="shared" si="242"/>
        <v>41982.737071759257</v>
      </c>
      <c r="T3802" s="14">
        <f t="shared" si="243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10">
        <f t="shared" si="240"/>
        <v>9</v>
      </c>
      <c r="P3803">
        <f t="shared" si="241"/>
        <v>47.33</v>
      </c>
      <c r="Q3803" t="s">
        <v>8314</v>
      </c>
      <c r="R3803" t="s">
        <v>8356</v>
      </c>
      <c r="S3803" s="14">
        <f t="shared" si="242"/>
        <v>41975.676111111112</v>
      </c>
      <c r="T3803" s="14">
        <f t="shared" si="243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10">
        <f t="shared" si="240"/>
        <v>0</v>
      </c>
      <c r="P3804">
        <f>IFERROR(ROUND(E3804/L3804,2), 0)</f>
        <v>0</v>
      </c>
      <c r="Q3804" t="s">
        <v>8314</v>
      </c>
      <c r="R3804" t="s">
        <v>8356</v>
      </c>
      <c r="S3804" s="14">
        <f t="shared" si="242"/>
        <v>42269.126226851848</v>
      </c>
      <c r="T3804" s="14">
        <f t="shared" si="243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10">
        <f t="shared" si="240"/>
        <v>20</v>
      </c>
      <c r="P3805">
        <f t="shared" si="241"/>
        <v>58.95</v>
      </c>
      <c r="Q3805" t="s">
        <v>8314</v>
      </c>
      <c r="R3805" t="s">
        <v>8356</v>
      </c>
      <c r="S3805" s="14">
        <f t="shared" si="242"/>
        <v>42403.971851851849</v>
      </c>
      <c r="T3805" s="14">
        <f t="shared" si="243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10">
        <f t="shared" si="240"/>
        <v>0</v>
      </c>
      <c r="P3806">
        <f>IFERROR(ROUND(E3806/L3806,2), 0)</f>
        <v>0</v>
      </c>
      <c r="Q3806" t="s">
        <v>8314</v>
      </c>
      <c r="R3806" t="s">
        <v>8356</v>
      </c>
      <c r="S3806" s="14">
        <f t="shared" si="242"/>
        <v>42527.00953703704</v>
      </c>
      <c r="T3806" s="14">
        <f t="shared" si="243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10">
        <f t="shared" si="240"/>
        <v>0</v>
      </c>
      <c r="P3807">
        <f t="shared" si="241"/>
        <v>1.5</v>
      </c>
      <c r="Q3807" t="s">
        <v>8314</v>
      </c>
      <c r="R3807" t="s">
        <v>8356</v>
      </c>
      <c r="S3807" s="14">
        <f t="shared" si="242"/>
        <v>41849.887037037035</v>
      </c>
      <c r="T3807" s="14">
        <f t="shared" si="243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10">
        <f t="shared" si="240"/>
        <v>0</v>
      </c>
      <c r="P3808">
        <f t="shared" si="241"/>
        <v>5</v>
      </c>
      <c r="Q3808" t="s">
        <v>8314</v>
      </c>
      <c r="R3808" t="s">
        <v>8356</v>
      </c>
      <c r="S3808" s="14">
        <f t="shared" si="242"/>
        <v>41799.259039351848</v>
      </c>
      <c r="T3808" s="14">
        <f t="shared" si="243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10">
        <f t="shared" si="240"/>
        <v>30</v>
      </c>
      <c r="P3809">
        <f t="shared" si="241"/>
        <v>50.56</v>
      </c>
      <c r="Q3809" t="s">
        <v>8314</v>
      </c>
      <c r="R3809" t="s">
        <v>8356</v>
      </c>
      <c r="S3809" s="14">
        <f t="shared" si="242"/>
        <v>42090.909016203703</v>
      </c>
      <c r="T3809" s="14">
        <f t="shared" si="243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10">
        <f t="shared" si="240"/>
        <v>100</v>
      </c>
      <c r="P3810">
        <f t="shared" si="241"/>
        <v>41.67</v>
      </c>
      <c r="Q3810" t="s">
        <v>8314</v>
      </c>
      <c r="R3810" t="s">
        <v>8315</v>
      </c>
      <c r="S3810" s="14">
        <f t="shared" si="242"/>
        <v>42059.453923611116</v>
      </c>
      <c r="T3810" s="14">
        <f t="shared" si="243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10">
        <f t="shared" si="240"/>
        <v>101</v>
      </c>
      <c r="P3811">
        <f t="shared" si="241"/>
        <v>53.29</v>
      </c>
      <c r="Q3811" t="s">
        <v>8314</v>
      </c>
      <c r="R3811" t="s">
        <v>8315</v>
      </c>
      <c r="S3811" s="14">
        <f t="shared" si="242"/>
        <v>41800.526701388888</v>
      </c>
      <c r="T3811" s="14">
        <f t="shared" si="243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10">
        <f t="shared" si="240"/>
        <v>122</v>
      </c>
      <c r="P3812">
        <f t="shared" si="241"/>
        <v>70.23</v>
      </c>
      <c r="Q3812" t="s">
        <v>8314</v>
      </c>
      <c r="R3812" t="s">
        <v>8315</v>
      </c>
      <c r="S3812" s="14">
        <f t="shared" si="242"/>
        <v>42054.849050925928</v>
      </c>
      <c r="T3812" s="14">
        <f t="shared" si="243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10">
        <f t="shared" si="240"/>
        <v>330</v>
      </c>
      <c r="P3813">
        <f t="shared" si="241"/>
        <v>43.42</v>
      </c>
      <c r="Q3813" t="s">
        <v>8314</v>
      </c>
      <c r="R3813" t="s">
        <v>8315</v>
      </c>
      <c r="S3813" s="14">
        <f t="shared" si="242"/>
        <v>42487.62700231481</v>
      </c>
      <c r="T3813" s="14">
        <f t="shared" si="243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10">
        <f t="shared" si="240"/>
        <v>110</v>
      </c>
      <c r="P3814">
        <f t="shared" si="241"/>
        <v>199.18</v>
      </c>
      <c r="Q3814" t="s">
        <v>8314</v>
      </c>
      <c r="R3814" t="s">
        <v>8315</v>
      </c>
      <c r="S3814" s="14">
        <f t="shared" si="242"/>
        <v>42109.751250000001</v>
      </c>
      <c r="T3814" s="14">
        <f t="shared" si="243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10">
        <f t="shared" si="240"/>
        <v>101</v>
      </c>
      <c r="P3815">
        <f t="shared" si="241"/>
        <v>78.52</v>
      </c>
      <c r="Q3815" t="s">
        <v>8314</v>
      </c>
      <c r="R3815" t="s">
        <v>8315</v>
      </c>
      <c r="S3815" s="14">
        <f t="shared" si="242"/>
        <v>42497.275706018518</v>
      </c>
      <c r="T3815" s="14">
        <f t="shared" si="243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10">
        <f t="shared" si="240"/>
        <v>140</v>
      </c>
      <c r="P3816">
        <f t="shared" si="241"/>
        <v>61.82</v>
      </c>
      <c r="Q3816" t="s">
        <v>8314</v>
      </c>
      <c r="R3816" t="s">
        <v>8315</v>
      </c>
      <c r="S3816" s="14">
        <f t="shared" si="242"/>
        <v>42058.904074074075</v>
      </c>
      <c r="T3816" s="14">
        <f t="shared" si="243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10">
        <f t="shared" si="240"/>
        <v>100</v>
      </c>
      <c r="P3817">
        <f t="shared" si="241"/>
        <v>50</v>
      </c>
      <c r="Q3817" t="s">
        <v>8314</v>
      </c>
      <c r="R3817" t="s">
        <v>8315</v>
      </c>
      <c r="S3817" s="14">
        <f t="shared" si="242"/>
        <v>42207.259918981479</v>
      </c>
      <c r="T3817" s="14">
        <f t="shared" si="243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10">
        <f t="shared" si="240"/>
        <v>119</v>
      </c>
      <c r="P3818">
        <f t="shared" si="241"/>
        <v>48.34</v>
      </c>
      <c r="Q3818" t="s">
        <v>8314</v>
      </c>
      <c r="R3818" t="s">
        <v>8315</v>
      </c>
      <c r="S3818" s="14">
        <f t="shared" si="242"/>
        <v>41807.690081018518</v>
      </c>
      <c r="T3818" s="14">
        <f t="shared" si="243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0">
        <f t="shared" si="240"/>
        <v>107</v>
      </c>
      <c r="P3819">
        <f t="shared" si="241"/>
        <v>107.25</v>
      </c>
      <c r="Q3819" t="s">
        <v>8314</v>
      </c>
      <c r="R3819" t="s">
        <v>8315</v>
      </c>
      <c r="S3819" s="14">
        <f t="shared" si="242"/>
        <v>42284.69694444444</v>
      </c>
      <c r="T3819" s="14">
        <f t="shared" si="243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10">
        <f t="shared" si="240"/>
        <v>228</v>
      </c>
      <c r="P3820">
        <f t="shared" si="241"/>
        <v>57</v>
      </c>
      <c r="Q3820" t="s">
        <v>8314</v>
      </c>
      <c r="R3820" t="s">
        <v>8315</v>
      </c>
      <c r="S3820" s="14">
        <f t="shared" si="242"/>
        <v>42045.84238425926</v>
      </c>
      <c r="T3820" s="14">
        <f t="shared" si="243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0">
        <f t="shared" si="240"/>
        <v>106</v>
      </c>
      <c r="P3821">
        <f t="shared" si="241"/>
        <v>40.92</v>
      </c>
      <c r="Q3821" t="s">
        <v>8314</v>
      </c>
      <c r="R3821" t="s">
        <v>8315</v>
      </c>
      <c r="S3821" s="14">
        <f t="shared" si="242"/>
        <v>42184.209537037037</v>
      </c>
      <c r="T3821" s="14">
        <f t="shared" si="243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10">
        <f t="shared" si="240"/>
        <v>143</v>
      </c>
      <c r="P3822">
        <f t="shared" si="241"/>
        <v>21.5</v>
      </c>
      <c r="Q3822" t="s">
        <v>8314</v>
      </c>
      <c r="R3822" t="s">
        <v>8315</v>
      </c>
      <c r="S3822" s="14">
        <f t="shared" si="242"/>
        <v>42160.651817129634</v>
      </c>
      <c r="T3822" s="14">
        <f t="shared" si="243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0">
        <f t="shared" si="240"/>
        <v>105</v>
      </c>
      <c r="P3823">
        <f t="shared" si="241"/>
        <v>79.540000000000006</v>
      </c>
      <c r="Q3823" t="s">
        <v>8314</v>
      </c>
      <c r="R3823" t="s">
        <v>8315</v>
      </c>
      <c r="S3823" s="14">
        <f t="shared" si="242"/>
        <v>42341.180636574078</v>
      </c>
      <c r="T3823" s="14">
        <f t="shared" si="243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10">
        <f t="shared" si="240"/>
        <v>110</v>
      </c>
      <c r="P3824">
        <f t="shared" si="241"/>
        <v>72.38</v>
      </c>
      <c r="Q3824" t="s">
        <v>8314</v>
      </c>
      <c r="R3824" t="s">
        <v>8315</v>
      </c>
      <c r="S3824" s="14">
        <f t="shared" si="242"/>
        <v>42329.838159722218</v>
      </c>
      <c r="T3824" s="14">
        <f t="shared" si="243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0">
        <f t="shared" si="240"/>
        <v>106</v>
      </c>
      <c r="P3825">
        <f t="shared" si="241"/>
        <v>64.63</v>
      </c>
      <c r="Q3825" t="s">
        <v>8314</v>
      </c>
      <c r="R3825" t="s">
        <v>8315</v>
      </c>
      <c r="S3825" s="14">
        <f t="shared" si="242"/>
        <v>42170.910231481481</v>
      </c>
      <c r="T3825" s="14">
        <f t="shared" si="243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0">
        <f t="shared" si="240"/>
        <v>108</v>
      </c>
      <c r="P3826">
        <f t="shared" si="241"/>
        <v>38.57</v>
      </c>
      <c r="Q3826" t="s">
        <v>8314</v>
      </c>
      <c r="R3826" t="s">
        <v>8315</v>
      </c>
      <c r="S3826" s="14">
        <f t="shared" si="242"/>
        <v>42571.626192129625</v>
      </c>
      <c r="T3826" s="14">
        <f t="shared" si="243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0">
        <f t="shared" si="240"/>
        <v>105</v>
      </c>
      <c r="P3827">
        <f t="shared" si="241"/>
        <v>107.57</v>
      </c>
      <c r="Q3827" t="s">
        <v>8314</v>
      </c>
      <c r="R3827" t="s">
        <v>8315</v>
      </c>
      <c r="S3827" s="14">
        <f t="shared" si="242"/>
        <v>42151.069606481484</v>
      </c>
      <c r="T3827" s="14">
        <f t="shared" si="243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10">
        <f t="shared" si="240"/>
        <v>119</v>
      </c>
      <c r="P3828">
        <f t="shared" si="241"/>
        <v>27.5</v>
      </c>
      <c r="Q3828" t="s">
        <v>8314</v>
      </c>
      <c r="R3828" t="s">
        <v>8315</v>
      </c>
      <c r="S3828" s="14">
        <f t="shared" si="242"/>
        <v>42101.423541666663</v>
      </c>
      <c r="T3828" s="14">
        <f t="shared" si="243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10">
        <f t="shared" si="240"/>
        <v>153</v>
      </c>
      <c r="P3829">
        <f t="shared" si="241"/>
        <v>70.459999999999994</v>
      </c>
      <c r="Q3829" t="s">
        <v>8314</v>
      </c>
      <c r="R3829" t="s">
        <v>8315</v>
      </c>
      <c r="S3829" s="14">
        <f t="shared" si="242"/>
        <v>42034.928252314814</v>
      </c>
      <c r="T3829" s="14">
        <f t="shared" si="243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10">
        <f t="shared" si="240"/>
        <v>100</v>
      </c>
      <c r="P3830">
        <f t="shared" si="241"/>
        <v>178.57</v>
      </c>
      <c r="Q3830" t="s">
        <v>8314</v>
      </c>
      <c r="R3830" t="s">
        <v>8315</v>
      </c>
      <c r="S3830" s="14">
        <f t="shared" si="242"/>
        <v>41944.527627314819</v>
      </c>
      <c r="T3830" s="14">
        <f t="shared" si="243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10">
        <f t="shared" si="240"/>
        <v>100</v>
      </c>
      <c r="P3831">
        <f t="shared" si="241"/>
        <v>62.63</v>
      </c>
      <c r="Q3831" t="s">
        <v>8314</v>
      </c>
      <c r="R3831" t="s">
        <v>8315</v>
      </c>
      <c r="S3831" s="14">
        <f t="shared" si="242"/>
        <v>42593.865405092598</v>
      </c>
      <c r="T3831" s="14">
        <f t="shared" si="243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10">
        <f t="shared" si="240"/>
        <v>225</v>
      </c>
      <c r="P3832">
        <f t="shared" si="241"/>
        <v>75</v>
      </c>
      <c r="Q3832" t="s">
        <v>8314</v>
      </c>
      <c r="R3832" t="s">
        <v>8315</v>
      </c>
      <c r="S3832" s="14">
        <f t="shared" si="242"/>
        <v>42503.740868055553</v>
      </c>
      <c r="T3832" s="14">
        <f t="shared" si="243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0">
        <f t="shared" si="240"/>
        <v>106</v>
      </c>
      <c r="P3833">
        <f t="shared" si="241"/>
        <v>58.9</v>
      </c>
      <c r="Q3833" t="s">
        <v>8314</v>
      </c>
      <c r="R3833" t="s">
        <v>8315</v>
      </c>
      <c r="S3833" s="14">
        <f t="shared" si="242"/>
        <v>41927.848900462966</v>
      </c>
      <c r="T3833" s="14">
        <f t="shared" si="243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0">
        <f t="shared" si="240"/>
        <v>105</v>
      </c>
      <c r="P3834">
        <f t="shared" si="241"/>
        <v>139.56</v>
      </c>
      <c r="Q3834" t="s">
        <v>8314</v>
      </c>
      <c r="R3834" t="s">
        <v>8315</v>
      </c>
      <c r="S3834" s="14">
        <f t="shared" si="242"/>
        <v>42375.114988425921</v>
      </c>
      <c r="T3834" s="14">
        <f t="shared" si="243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10">
        <f t="shared" si="240"/>
        <v>117</v>
      </c>
      <c r="P3835">
        <f t="shared" si="241"/>
        <v>70</v>
      </c>
      <c r="Q3835" t="s">
        <v>8314</v>
      </c>
      <c r="R3835" t="s">
        <v>8315</v>
      </c>
      <c r="S3835" s="14">
        <f t="shared" si="242"/>
        <v>41963.872361111105</v>
      </c>
      <c r="T3835" s="14">
        <f t="shared" si="243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10">
        <f t="shared" si="240"/>
        <v>109</v>
      </c>
      <c r="P3836">
        <f t="shared" si="241"/>
        <v>57.39</v>
      </c>
      <c r="Q3836" t="s">
        <v>8314</v>
      </c>
      <c r="R3836" t="s">
        <v>8315</v>
      </c>
      <c r="S3836" s="14">
        <f t="shared" si="242"/>
        <v>42143.445219907408</v>
      </c>
      <c r="T3836" s="14">
        <f t="shared" si="243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10">
        <f t="shared" si="240"/>
        <v>160</v>
      </c>
      <c r="P3837">
        <f t="shared" si="241"/>
        <v>40</v>
      </c>
      <c r="Q3837" t="s">
        <v>8314</v>
      </c>
      <c r="R3837" t="s">
        <v>8315</v>
      </c>
      <c r="S3837" s="14">
        <f t="shared" si="242"/>
        <v>42460.94222222222</v>
      </c>
      <c r="T3837" s="14">
        <f t="shared" si="243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10">
        <f t="shared" si="240"/>
        <v>113</v>
      </c>
      <c r="P3838">
        <f t="shared" si="241"/>
        <v>64.290000000000006</v>
      </c>
      <c r="Q3838" t="s">
        <v>8314</v>
      </c>
      <c r="R3838" t="s">
        <v>8315</v>
      </c>
      <c r="S3838" s="14">
        <f t="shared" si="242"/>
        <v>42553.926527777774</v>
      </c>
      <c r="T3838" s="14">
        <f t="shared" si="243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10">
        <f t="shared" si="240"/>
        <v>102</v>
      </c>
      <c r="P3839">
        <f t="shared" si="241"/>
        <v>120.12</v>
      </c>
      <c r="Q3839" t="s">
        <v>8314</v>
      </c>
      <c r="R3839" t="s">
        <v>8315</v>
      </c>
      <c r="S3839" s="14">
        <f t="shared" si="242"/>
        <v>42152.765717592592</v>
      </c>
      <c r="T3839" s="14">
        <f t="shared" si="243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10">
        <f t="shared" si="240"/>
        <v>101</v>
      </c>
      <c r="P3840">
        <f t="shared" si="241"/>
        <v>1008.24</v>
      </c>
      <c r="Q3840" t="s">
        <v>8314</v>
      </c>
      <c r="R3840" t="s">
        <v>8315</v>
      </c>
      <c r="S3840" s="14">
        <f t="shared" si="242"/>
        <v>42116.710752314815</v>
      </c>
      <c r="T3840" s="14">
        <f t="shared" si="243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10">
        <f t="shared" si="240"/>
        <v>101</v>
      </c>
      <c r="P3841">
        <f t="shared" si="241"/>
        <v>63.28</v>
      </c>
      <c r="Q3841" t="s">
        <v>8314</v>
      </c>
      <c r="R3841" t="s">
        <v>8315</v>
      </c>
      <c r="S3841" s="14">
        <f t="shared" si="242"/>
        <v>42155.142638888887</v>
      </c>
      <c r="T3841" s="14">
        <f t="shared" si="243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10">
        <f t="shared" si="240"/>
        <v>6500</v>
      </c>
      <c r="P3842">
        <f t="shared" si="241"/>
        <v>21.67</v>
      </c>
      <c r="Q3842" t="s">
        <v>8314</v>
      </c>
      <c r="R3842" t="s">
        <v>8315</v>
      </c>
      <c r="S3842" s="14">
        <f t="shared" si="242"/>
        <v>42432.701724537037</v>
      </c>
      <c r="T3842" s="14">
        <f t="shared" si="243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10">
        <f t="shared" ref="O3843:O3906" si="245">ROUND(E3843/D3843*100,0)</f>
        <v>9</v>
      </c>
      <c r="P3843">
        <f t="shared" ref="P3843:P3906" si="246">IFERROR(ROUND(E3843/L3843,2),0)</f>
        <v>25.65</v>
      </c>
      <c r="Q3843" t="s">
        <v>8314</v>
      </c>
      <c r="R3843" t="s">
        <v>8315</v>
      </c>
      <c r="S3843" s="14">
        <f t="shared" ref="S3843:S3906" si="247">(((J3843/60)/60)/24)+DATE(1970,1,1)</f>
        <v>41780.785729166666</v>
      </c>
      <c r="T3843" s="14">
        <f t="shared" ref="T3843:T3906" si="248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10">
        <f t="shared" si="245"/>
        <v>22</v>
      </c>
      <c r="P3844">
        <f t="shared" si="246"/>
        <v>47.7</v>
      </c>
      <c r="Q3844" t="s">
        <v>8314</v>
      </c>
      <c r="R3844" t="s">
        <v>8315</v>
      </c>
      <c r="S3844" s="14">
        <f t="shared" si="247"/>
        <v>41740.493657407409</v>
      </c>
      <c r="T3844" s="14">
        <f t="shared" si="248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10">
        <f t="shared" si="245"/>
        <v>21</v>
      </c>
      <c r="P3845">
        <f t="shared" si="246"/>
        <v>56.05</v>
      </c>
      <c r="Q3845" t="s">
        <v>8314</v>
      </c>
      <c r="R3845" t="s">
        <v>8315</v>
      </c>
      <c r="S3845" s="14">
        <f t="shared" si="247"/>
        <v>41766.072500000002</v>
      </c>
      <c r="T3845" s="14">
        <f t="shared" si="248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10">
        <f t="shared" si="245"/>
        <v>41</v>
      </c>
      <c r="P3846">
        <f t="shared" si="246"/>
        <v>81.319999999999993</v>
      </c>
      <c r="Q3846" t="s">
        <v>8314</v>
      </c>
      <c r="R3846" t="s">
        <v>8315</v>
      </c>
      <c r="S3846" s="14">
        <f t="shared" si="247"/>
        <v>41766.617291666669</v>
      </c>
      <c r="T3846" s="14">
        <f t="shared" si="248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10">
        <f t="shared" si="245"/>
        <v>2</v>
      </c>
      <c r="P3847">
        <f t="shared" si="246"/>
        <v>70.17</v>
      </c>
      <c r="Q3847" t="s">
        <v>8314</v>
      </c>
      <c r="R3847" t="s">
        <v>8315</v>
      </c>
      <c r="S3847" s="14">
        <f t="shared" si="247"/>
        <v>42248.627013888887</v>
      </c>
      <c r="T3847" s="14">
        <f t="shared" si="248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10">
        <f t="shared" si="245"/>
        <v>3</v>
      </c>
      <c r="P3848">
        <f t="shared" si="246"/>
        <v>23.63</v>
      </c>
      <c r="Q3848" t="s">
        <v>8314</v>
      </c>
      <c r="R3848" t="s">
        <v>8315</v>
      </c>
      <c r="S3848" s="14">
        <f t="shared" si="247"/>
        <v>41885.221550925926</v>
      </c>
      <c r="T3848" s="14">
        <f t="shared" si="248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10">
        <f t="shared" si="245"/>
        <v>16</v>
      </c>
      <c r="P3849">
        <f t="shared" si="246"/>
        <v>188.56</v>
      </c>
      <c r="Q3849" t="s">
        <v>8314</v>
      </c>
      <c r="R3849" t="s">
        <v>8315</v>
      </c>
      <c r="S3849" s="14">
        <f t="shared" si="247"/>
        <v>42159.224432870367</v>
      </c>
      <c r="T3849" s="14">
        <f t="shared" si="248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10">
        <f t="shared" si="245"/>
        <v>16</v>
      </c>
      <c r="P3850">
        <f t="shared" si="246"/>
        <v>49.51</v>
      </c>
      <c r="Q3850" t="s">
        <v>8314</v>
      </c>
      <c r="R3850" t="s">
        <v>8315</v>
      </c>
      <c r="S3850" s="14">
        <f t="shared" si="247"/>
        <v>42265.817002314812</v>
      </c>
      <c r="T3850" s="14">
        <f t="shared" si="248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10">
        <f t="shared" si="245"/>
        <v>7</v>
      </c>
      <c r="P3851">
        <f t="shared" si="246"/>
        <v>75.459999999999994</v>
      </c>
      <c r="Q3851" t="s">
        <v>8314</v>
      </c>
      <c r="R3851" t="s">
        <v>8315</v>
      </c>
      <c r="S3851" s="14">
        <f t="shared" si="247"/>
        <v>42136.767175925925</v>
      </c>
      <c r="T3851" s="14">
        <f t="shared" si="248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10">
        <f t="shared" si="245"/>
        <v>4</v>
      </c>
      <c r="P3852">
        <f t="shared" si="246"/>
        <v>9.5</v>
      </c>
      <c r="Q3852" t="s">
        <v>8314</v>
      </c>
      <c r="R3852" t="s">
        <v>8315</v>
      </c>
      <c r="S3852" s="14">
        <f t="shared" si="247"/>
        <v>41975.124340277776</v>
      </c>
      <c r="T3852" s="14">
        <f t="shared" si="248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10">
        <f t="shared" si="245"/>
        <v>34</v>
      </c>
      <c r="P3853">
        <f t="shared" si="246"/>
        <v>35.5</v>
      </c>
      <c r="Q3853" t="s">
        <v>8314</v>
      </c>
      <c r="R3853" t="s">
        <v>8315</v>
      </c>
      <c r="S3853" s="14">
        <f t="shared" si="247"/>
        <v>42172.439571759256</v>
      </c>
      <c r="T3853" s="14">
        <f t="shared" si="248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10">
        <f t="shared" si="245"/>
        <v>0</v>
      </c>
      <c r="P3854">
        <f t="shared" si="246"/>
        <v>10</v>
      </c>
      <c r="Q3854" t="s">
        <v>8314</v>
      </c>
      <c r="R3854" t="s">
        <v>8315</v>
      </c>
      <c r="S3854" s="14">
        <f t="shared" si="247"/>
        <v>42065.190694444449</v>
      </c>
      <c r="T3854" s="14">
        <f t="shared" si="248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10">
        <f t="shared" si="245"/>
        <v>0</v>
      </c>
      <c r="P3855">
        <f t="shared" si="246"/>
        <v>13</v>
      </c>
      <c r="Q3855" t="s">
        <v>8314</v>
      </c>
      <c r="R3855" t="s">
        <v>8315</v>
      </c>
      <c r="S3855" s="14">
        <f t="shared" si="247"/>
        <v>41848.84002314815</v>
      </c>
      <c r="T3855" s="14">
        <f t="shared" si="248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10">
        <f t="shared" si="245"/>
        <v>16</v>
      </c>
      <c r="P3856">
        <f t="shared" si="246"/>
        <v>89.4</v>
      </c>
      <c r="Q3856" t="s">
        <v>8314</v>
      </c>
      <c r="R3856" t="s">
        <v>8315</v>
      </c>
      <c r="S3856" s="14">
        <f t="shared" si="247"/>
        <v>42103.884930555556</v>
      </c>
      <c r="T3856" s="14">
        <f t="shared" si="248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10">
        <f t="shared" si="245"/>
        <v>3</v>
      </c>
      <c r="P3857">
        <f t="shared" si="246"/>
        <v>25</v>
      </c>
      <c r="Q3857" t="s">
        <v>8314</v>
      </c>
      <c r="R3857" t="s">
        <v>8315</v>
      </c>
      <c r="S3857" s="14">
        <f t="shared" si="247"/>
        <v>42059.970729166671</v>
      </c>
      <c r="T3857" s="14">
        <f t="shared" si="248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10">
        <f t="shared" si="245"/>
        <v>0</v>
      </c>
      <c r="P3858">
        <f t="shared" si="246"/>
        <v>1</v>
      </c>
      <c r="Q3858" t="s">
        <v>8314</v>
      </c>
      <c r="R3858" t="s">
        <v>8315</v>
      </c>
      <c r="S3858" s="14">
        <f t="shared" si="247"/>
        <v>42041.743090277778</v>
      </c>
      <c r="T3858" s="14">
        <f t="shared" si="248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10">
        <f t="shared" si="245"/>
        <v>5</v>
      </c>
      <c r="P3859">
        <f t="shared" si="246"/>
        <v>65</v>
      </c>
      <c r="Q3859" t="s">
        <v>8314</v>
      </c>
      <c r="R3859" t="s">
        <v>8315</v>
      </c>
      <c r="S3859" s="14">
        <f t="shared" si="247"/>
        <v>41829.73715277778</v>
      </c>
      <c r="T3859" s="14">
        <f t="shared" si="248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10">
        <f t="shared" si="245"/>
        <v>2</v>
      </c>
      <c r="P3860">
        <f t="shared" si="246"/>
        <v>10</v>
      </c>
      <c r="Q3860" t="s">
        <v>8314</v>
      </c>
      <c r="R3860" t="s">
        <v>8315</v>
      </c>
      <c r="S3860" s="14">
        <f t="shared" si="247"/>
        <v>42128.431064814817</v>
      </c>
      <c r="T3860" s="14">
        <f t="shared" si="248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10">
        <f t="shared" si="245"/>
        <v>0</v>
      </c>
      <c r="P3861">
        <f t="shared" si="246"/>
        <v>1</v>
      </c>
      <c r="Q3861" t="s">
        <v>8314</v>
      </c>
      <c r="R3861" t="s">
        <v>8315</v>
      </c>
      <c r="S3861" s="14">
        <f t="shared" si="247"/>
        <v>41789.893599537041</v>
      </c>
      <c r="T3861" s="14">
        <f t="shared" si="248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10">
        <f t="shared" si="245"/>
        <v>18</v>
      </c>
      <c r="P3862">
        <f t="shared" si="246"/>
        <v>81.540000000000006</v>
      </c>
      <c r="Q3862" t="s">
        <v>8314</v>
      </c>
      <c r="R3862" t="s">
        <v>8315</v>
      </c>
      <c r="S3862" s="14">
        <f t="shared" si="247"/>
        <v>41833.660995370366</v>
      </c>
      <c r="T3862" s="14">
        <f t="shared" si="248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10">
        <f t="shared" si="245"/>
        <v>5</v>
      </c>
      <c r="P3863">
        <f t="shared" si="246"/>
        <v>100</v>
      </c>
      <c r="Q3863" t="s">
        <v>8314</v>
      </c>
      <c r="R3863" t="s">
        <v>8315</v>
      </c>
      <c r="S3863" s="14">
        <f t="shared" si="247"/>
        <v>41914.590011574073</v>
      </c>
      <c r="T3863" s="14">
        <f t="shared" si="248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10">
        <f t="shared" si="245"/>
        <v>0</v>
      </c>
      <c r="P3864">
        <f t="shared" si="246"/>
        <v>1</v>
      </c>
      <c r="Q3864" t="s">
        <v>8314</v>
      </c>
      <c r="R3864" t="s">
        <v>8315</v>
      </c>
      <c r="S3864" s="14">
        <f t="shared" si="247"/>
        <v>42611.261064814811</v>
      </c>
      <c r="T3864" s="14">
        <f t="shared" si="248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10">
        <f t="shared" si="245"/>
        <v>0</v>
      </c>
      <c r="P3865">
        <f>IFERROR(ROUND(E3865/L3865,2), 0)</f>
        <v>0</v>
      </c>
      <c r="Q3865" t="s">
        <v>8314</v>
      </c>
      <c r="R3865" t="s">
        <v>8315</v>
      </c>
      <c r="S3865" s="14">
        <f t="shared" si="247"/>
        <v>42253.633159722223</v>
      </c>
      <c r="T3865" s="14">
        <f t="shared" si="248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10">
        <f t="shared" si="245"/>
        <v>1</v>
      </c>
      <c r="P3866">
        <f t="shared" si="246"/>
        <v>20</v>
      </c>
      <c r="Q3866" t="s">
        <v>8314</v>
      </c>
      <c r="R3866" t="s">
        <v>8315</v>
      </c>
      <c r="S3866" s="14">
        <f t="shared" si="247"/>
        <v>42295.891828703709</v>
      </c>
      <c r="T3866" s="14">
        <f t="shared" si="248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10">
        <f t="shared" si="245"/>
        <v>27</v>
      </c>
      <c r="P3867">
        <f t="shared" si="246"/>
        <v>46.43</v>
      </c>
      <c r="Q3867" t="s">
        <v>8314</v>
      </c>
      <c r="R3867" t="s">
        <v>8315</v>
      </c>
      <c r="S3867" s="14">
        <f t="shared" si="247"/>
        <v>41841.651597222226</v>
      </c>
      <c r="T3867" s="14">
        <f t="shared" si="248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10">
        <f t="shared" si="245"/>
        <v>1</v>
      </c>
      <c r="P3868">
        <f t="shared" si="246"/>
        <v>5.5</v>
      </c>
      <c r="Q3868" t="s">
        <v>8314</v>
      </c>
      <c r="R3868" t="s">
        <v>8315</v>
      </c>
      <c r="S3868" s="14">
        <f t="shared" si="247"/>
        <v>42402.947002314817</v>
      </c>
      <c r="T3868" s="14">
        <f t="shared" si="248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10">
        <f t="shared" si="245"/>
        <v>13</v>
      </c>
      <c r="P3869">
        <f t="shared" si="246"/>
        <v>50.2</v>
      </c>
      <c r="Q3869" t="s">
        <v>8314</v>
      </c>
      <c r="R3869" t="s">
        <v>8315</v>
      </c>
      <c r="S3869" s="14">
        <f t="shared" si="247"/>
        <v>42509.814108796301</v>
      </c>
      <c r="T3869" s="14">
        <f t="shared" si="248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10">
        <f t="shared" si="245"/>
        <v>0</v>
      </c>
      <c r="P3870">
        <f t="shared" si="246"/>
        <v>10</v>
      </c>
      <c r="Q3870" t="s">
        <v>8314</v>
      </c>
      <c r="R3870" t="s">
        <v>8356</v>
      </c>
      <c r="S3870" s="14">
        <f t="shared" si="247"/>
        <v>41865.659780092588</v>
      </c>
      <c r="T3870" s="14">
        <f t="shared" si="248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10">
        <f t="shared" si="245"/>
        <v>3</v>
      </c>
      <c r="P3871">
        <f t="shared" si="246"/>
        <v>30.13</v>
      </c>
      <c r="Q3871" t="s">
        <v>8314</v>
      </c>
      <c r="R3871" t="s">
        <v>8356</v>
      </c>
      <c r="S3871" s="14">
        <f t="shared" si="247"/>
        <v>42047.724444444444</v>
      </c>
      <c r="T3871" s="14">
        <f t="shared" si="248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10">
        <f t="shared" si="245"/>
        <v>15</v>
      </c>
      <c r="P3872">
        <f t="shared" si="246"/>
        <v>150</v>
      </c>
      <c r="Q3872" t="s">
        <v>8314</v>
      </c>
      <c r="R3872" t="s">
        <v>8356</v>
      </c>
      <c r="S3872" s="14">
        <f t="shared" si="247"/>
        <v>41793.17219907407</v>
      </c>
      <c r="T3872" s="14">
        <f t="shared" si="248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10">
        <f t="shared" si="245"/>
        <v>3</v>
      </c>
      <c r="P3873">
        <f t="shared" si="246"/>
        <v>13.33</v>
      </c>
      <c r="Q3873" t="s">
        <v>8314</v>
      </c>
      <c r="R3873" t="s">
        <v>8356</v>
      </c>
      <c r="S3873" s="14">
        <f t="shared" si="247"/>
        <v>42763.780671296292</v>
      </c>
      <c r="T3873" s="14">
        <f t="shared" si="248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10">
        <f t="shared" si="245"/>
        <v>0</v>
      </c>
      <c r="P3874">
        <f t="shared" ref="P3874:P3877" si="249">IFERROR(ROUND(E3874/L3874,2), 0)</f>
        <v>0</v>
      </c>
      <c r="Q3874" t="s">
        <v>8314</v>
      </c>
      <c r="R3874" t="s">
        <v>8356</v>
      </c>
      <c r="S3874" s="14">
        <f t="shared" si="247"/>
        <v>42180.145787037036</v>
      </c>
      <c r="T3874" s="14">
        <f t="shared" si="248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10">
        <f t="shared" si="245"/>
        <v>0</v>
      </c>
      <c r="P3875">
        <f t="shared" si="249"/>
        <v>0</v>
      </c>
      <c r="Q3875" t="s">
        <v>8314</v>
      </c>
      <c r="R3875" t="s">
        <v>8356</v>
      </c>
      <c r="S3875" s="14">
        <f t="shared" si="247"/>
        <v>42255.696006944447</v>
      </c>
      <c r="T3875" s="14">
        <f t="shared" si="248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10">
        <f t="shared" si="245"/>
        <v>0</v>
      </c>
      <c r="P3876">
        <f t="shared" si="249"/>
        <v>0</v>
      </c>
      <c r="Q3876" t="s">
        <v>8314</v>
      </c>
      <c r="R3876" t="s">
        <v>8356</v>
      </c>
      <c r="S3876" s="14">
        <f t="shared" si="247"/>
        <v>42007.016458333332</v>
      </c>
      <c r="T3876" s="14">
        <f t="shared" si="248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10">
        <f t="shared" si="245"/>
        <v>0</v>
      </c>
      <c r="P3877">
        <f t="shared" si="249"/>
        <v>0</v>
      </c>
      <c r="Q3877" t="s">
        <v>8314</v>
      </c>
      <c r="R3877" t="s">
        <v>8356</v>
      </c>
      <c r="S3877" s="14">
        <f t="shared" si="247"/>
        <v>42615.346817129626</v>
      </c>
      <c r="T3877" s="14">
        <f t="shared" si="248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10">
        <f t="shared" si="245"/>
        <v>53</v>
      </c>
      <c r="P3878">
        <f t="shared" si="246"/>
        <v>44.76</v>
      </c>
      <c r="Q3878" t="s">
        <v>8314</v>
      </c>
      <c r="R3878" t="s">
        <v>8356</v>
      </c>
      <c r="S3878" s="14">
        <f t="shared" si="247"/>
        <v>42372.624166666668</v>
      </c>
      <c r="T3878" s="14">
        <f t="shared" si="248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10">
        <f t="shared" si="245"/>
        <v>5</v>
      </c>
      <c r="P3879">
        <f t="shared" si="246"/>
        <v>88.64</v>
      </c>
      <c r="Q3879" t="s">
        <v>8314</v>
      </c>
      <c r="R3879" t="s">
        <v>8356</v>
      </c>
      <c r="S3879" s="14">
        <f t="shared" si="247"/>
        <v>42682.67768518519</v>
      </c>
      <c r="T3879" s="14">
        <f t="shared" si="248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10">
        <f t="shared" si="245"/>
        <v>0</v>
      </c>
      <c r="P3880">
        <f t="shared" si="246"/>
        <v>10</v>
      </c>
      <c r="Q3880" t="s">
        <v>8314</v>
      </c>
      <c r="R3880" t="s">
        <v>8356</v>
      </c>
      <c r="S3880" s="14">
        <f t="shared" si="247"/>
        <v>42154.818819444445</v>
      </c>
      <c r="T3880" s="14">
        <f t="shared" si="248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10">
        <f t="shared" si="245"/>
        <v>0</v>
      </c>
      <c r="P3881">
        <f>IFERROR(ROUND(E3881/L3881,2), 0)</f>
        <v>0</v>
      </c>
      <c r="Q3881" t="s">
        <v>8314</v>
      </c>
      <c r="R3881" t="s">
        <v>8356</v>
      </c>
      <c r="S3881" s="14">
        <f t="shared" si="247"/>
        <v>41999.861064814817</v>
      </c>
      <c r="T3881" s="14">
        <f t="shared" si="248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10">
        <f t="shared" si="245"/>
        <v>13</v>
      </c>
      <c r="P3882">
        <f t="shared" si="246"/>
        <v>57.65</v>
      </c>
      <c r="Q3882" t="s">
        <v>8314</v>
      </c>
      <c r="R3882" t="s">
        <v>8356</v>
      </c>
      <c r="S3882" s="14">
        <f t="shared" si="247"/>
        <v>41815.815046296295</v>
      </c>
      <c r="T3882" s="14">
        <f t="shared" si="248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10">
        <f t="shared" si="245"/>
        <v>5</v>
      </c>
      <c r="P3883">
        <f t="shared" si="246"/>
        <v>25</v>
      </c>
      <c r="Q3883" t="s">
        <v>8314</v>
      </c>
      <c r="R3883" t="s">
        <v>8356</v>
      </c>
      <c r="S3883" s="14">
        <f t="shared" si="247"/>
        <v>42756.018506944441</v>
      </c>
      <c r="T3883" s="14">
        <f t="shared" si="248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10">
        <f t="shared" si="245"/>
        <v>0</v>
      </c>
      <c r="P3884">
        <f t="shared" ref="P3884:P3888" si="250">IFERROR(ROUND(E3884/L3884,2), 0)</f>
        <v>0</v>
      </c>
      <c r="Q3884" t="s">
        <v>8314</v>
      </c>
      <c r="R3884" t="s">
        <v>8356</v>
      </c>
      <c r="S3884" s="14">
        <f t="shared" si="247"/>
        <v>42373.983449074076</v>
      </c>
      <c r="T3884" s="14">
        <f t="shared" si="248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10">
        <f t="shared" si="245"/>
        <v>0</v>
      </c>
      <c r="P3885">
        <f t="shared" si="250"/>
        <v>0</v>
      </c>
      <c r="Q3885" t="s">
        <v>8314</v>
      </c>
      <c r="R3885" t="s">
        <v>8356</v>
      </c>
      <c r="S3885" s="14">
        <f t="shared" si="247"/>
        <v>41854.602650462963</v>
      </c>
      <c r="T3885" s="14">
        <f t="shared" si="248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10">
        <f t="shared" si="245"/>
        <v>0</v>
      </c>
      <c r="P3886">
        <f t="shared" si="250"/>
        <v>0</v>
      </c>
      <c r="Q3886" t="s">
        <v>8314</v>
      </c>
      <c r="R3886" t="s">
        <v>8356</v>
      </c>
      <c r="S3886" s="14">
        <f t="shared" si="247"/>
        <v>42065.791574074072</v>
      </c>
      <c r="T3886" s="14">
        <f t="shared" si="248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10">
        <f t="shared" si="245"/>
        <v>0</v>
      </c>
      <c r="P3887">
        <f t="shared" si="250"/>
        <v>0</v>
      </c>
      <c r="Q3887" t="s">
        <v>8314</v>
      </c>
      <c r="R3887" t="s">
        <v>8356</v>
      </c>
      <c r="S3887" s="14">
        <f t="shared" si="247"/>
        <v>42469.951284722221</v>
      </c>
      <c r="T3887" s="14">
        <f t="shared" si="248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10">
        <f t="shared" si="245"/>
        <v>0</v>
      </c>
      <c r="P3888">
        <f t="shared" si="250"/>
        <v>0</v>
      </c>
      <c r="Q3888" t="s">
        <v>8314</v>
      </c>
      <c r="R3888" t="s">
        <v>8356</v>
      </c>
      <c r="S3888" s="14">
        <f t="shared" si="247"/>
        <v>41954.228032407409</v>
      </c>
      <c r="T3888" s="14">
        <f t="shared" si="248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10">
        <f t="shared" si="245"/>
        <v>2</v>
      </c>
      <c r="P3889">
        <f t="shared" si="246"/>
        <v>17.5</v>
      </c>
      <c r="Q3889" t="s">
        <v>8314</v>
      </c>
      <c r="R3889" t="s">
        <v>8356</v>
      </c>
      <c r="S3889" s="14">
        <f t="shared" si="247"/>
        <v>42079.857974537037</v>
      </c>
      <c r="T3889" s="14">
        <f t="shared" si="248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10">
        <f t="shared" si="245"/>
        <v>27</v>
      </c>
      <c r="P3890">
        <f t="shared" si="246"/>
        <v>38.71</v>
      </c>
      <c r="Q3890" t="s">
        <v>8314</v>
      </c>
      <c r="R3890" t="s">
        <v>8315</v>
      </c>
      <c r="S3890" s="14">
        <f t="shared" si="247"/>
        <v>42762.545810185184</v>
      </c>
      <c r="T3890" s="14">
        <f t="shared" si="248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10">
        <f t="shared" si="245"/>
        <v>1</v>
      </c>
      <c r="P3891">
        <f t="shared" si="246"/>
        <v>13.11</v>
      </c>
      <c r="Q3891" t="s">
        <v>8314</v>
      </c>
      <c r="R3891" t="s">
        <v>8315</v>
      </c>
      <c r="S3891" s="14">
        <f t="shared" si="247"/>
        <v>41977.004976851851</v>
      </c>
      <c r="T3891" s="14">
        <f t="shared" si="248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10">
        <f t="shared" si="245"/>
        <v>17</v>
      </c>
      <c r="P3892">
        <f t="shared" si="246"/>
        <v>315.5</v>
      </c>
      <c r="Q3892" t="s">
        <v>8314</v>
      </c>
      <c r="R3892" t="s">
        <v>8315</v>
      </c>
      <c r="S3892" s="14">
        <f t="shared" si="247"/>
        <v>42171.758611111116</v>
      </c>
      <c r="T3892" s="14">
        <f t="shared" si="248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10">
        <f t="shared" si="245"/>
        <v>33</v>
      </c>
      <c r="P3893">
        <f t="shared" si="246"/>
        <v>37.14</v>
      </c>
      <c r="Q3893" t="s">
        <v>8314</v>
      </c>
      <c r="R3893" t="s">
        <v>8315</v>
      </c>
      <c r="S3893" s="14">
        <f t="shared" si="247"/>
        <v>42056.1324537037</v>
      </c>
      <c r="T3893" s="14">
        <f t="shared" si="248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10">
        <f t="shared" si="245"/>
        <v>0</v>
      </c>
      <c r="P3894">
        <f>IFERROR(ROUND(E3894/L3894,2), 0)</f>
        <v>0</v>
      </c>
      <c r="Q3894" t="s">
        <v>8314</v>
      </c>
      <c r="R3894" t="s">
        <v>8315</v>
      </c>
      <c r="S3894" s="14">
        <f t="shared" si="247"/>
        <v>41867.652280092596</v>
      </c>
      <c r="T3894" s="14">
        <f t="shared" si="248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10">
        <f t="shared" si="245"/>
        <v>22</v>
      </c>
      <c r="P3895">
        <f t="shared" si="246"/>
        <v>128.27000000000001</v>
      </c>
      <c r="Q3895" t="s">
        <v>8314</v>
      </c>
      <c r="R3895" t="s">
        <v>8315</v>
      </c>
      <c r="S3895" s="14">
        <f t="shared" si="247"/>
        <v>41779.657870370371</v>
      </c>
      <c r="T3895" s="14">
        <f t="shared" si="248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10">
        <f t="shared" si="245"/>
        <v>3</v>
      </c>
      <c r="P3896">
        <f t="shared" si="246"/>
        <v>47.27</v>
      </c>
      <c r="Q3896" t="s">
        <v>8314</v>
      </c>
      <c r="R3896" t="s">
        <v>8315</v>
      </c>
      <c r="S3896" s="14">
        <f t="shared" si="247"/>
        <v>42679.958472222221</v>
      </c>
      <c r="T3896" s="14">
        <f t="shared" si="248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10">
        <f t="shared" si="245"/>
        <v>5</v>
      </c>
      <c r="P3897">
        <f t="shared" si="246"/>
        <v>50</v>
      </c>
      <c r="Q3897" t="s">
        <v>8314</v>
      </c>
      <c r="R3897" t="s">
        <v>8315</v>
      </c>
      <c r="S3897" s="14">
        <f t="shared" si="247"/>
        <v>42032.250208333338</v>
      </c>
      <c r="T3897" s="14">
        <f t="shared" si="248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10">
        <f t="shared" si="245"/>
        <v>11</v>
      </c>
      <c r="P3898">
        <f t="shared" si="246"/>
        <v>42.5</v>
      </c>
      <c r="Q3898" t="s">
        <v>8314</v>
      </c>
      <c r="R3898" t="s">
        <v>8315</v>
      </c>
      <c r="S3898" s="14">
        <f t="shared" si="247"/>
        <v>41793.191875000004</v>
      </c>
      <c r="T3898" s="14">
        <f t="shared" si="248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10">
        <f t="shared" si="245"/>
        <v>18</v>
      </c>
      <c r="P3899">
        <f t="shared" si="246"/>
        <v>44</v>
      </c>
      <c r="Q3899" t="s">
        <v>8314</v>
      </c>
      <c r="R3899" t="s">
        <v>8315</v>
      </c>
      <c r="S3899" s="14">
        <f t="shared" si="247"/>
        <v>41982.87364583333</v>
      </c>
      <c r="T3899" s="14">
        <f t="shared" si="248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10">
        <f t="shared" si="245"/>
        <v>33</v>
      </c>
      <c r="P3900">
        <f t="shared" si="246"/>
        <v>50.88</v>
      </c>
      <c r="Q3900" t="s">
        <v>8314</v>
      </c>
      <c r="R3900" t="s">
        <v>8315</v>
      </c>
      <c r="S3900" s="14">
        <f t="shared" si="247"/>
        <v>42193.482291666667</v>
      </c>
      <c r="T3900" s="14">
        <f t="shared" si="248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10">
        <f t="shared" si="245"/>
        <v>1</v>
      </c>
      <c r="P3901">
        <f t="shared" si="246"/>
        <v>62.5</v>
      </c>
      <c r="Q3901" t="s">
        <v>8314</v>
      </c>
      <c r="R3901" t="s">
        <v>8315</v>
      </c>
      <c r="S3901" s="14">
        <f t="shared" si="247"/>
        <v>41843.775011574071</v>
      </c>
      <c r="T3901" s="14">
        <f t="shared" si="248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10">
        <f t="shared" si="245"/>
        <v>5</v>
      </c>
      <c r="P3902">
        <f t="shared" si="246"/>
        <v>27</v>
      </c>
      <c r="Q3902" t="s">
        <v>8314</v>
      </c>
      <c r="R3902" t="s">
        <v>8315</v>
      </c>
      <c r="S3902" s="14">
        <f t="shared" si="247"/>
        <v>42136.092488425929</v>
      </c>
      <c r="T3902" s="14">
        <f t="shared" si="248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10">
        <f t="shared" si="245"/>
        <v>1</v>
      </c>
      <c r="P3903">
        <f t="shared" si="246"/>
        <v>25</v>
      </c>
      <c r="Q3903" t="s">
        <v>8314</v>
      </c>
      <c r="R3903" t="s">
        <v>8315</v>
      </c>
      <c r="S3903" s="14">
        <f t="shared" si="247"/>
        <v>42317.826377314821</v>
      </c>
      <c r="T3903" s="14">
        <f t="shared" si="248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10">
        <f t="shared" si="245"/>
        <v>49</v>
      </c>
      <c r="P3904">
        <f t="shared" si="246"/>
        <v>47.26</v>
      </c>
      <c r="Q3904" t="s">
        <v>8314</v>
      </c>
      <c r="R3904" t="s">
        <v>8315</v>
      </c>
      <c r="S3904" s="14">
        <f t="shared" si="247"/>
        <v>42663.468078703707</v>
      </c>
      <c r="T3904" s="14">
        <f t="shared" si="248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245"/>
        <v>0</v>
      </c>
      <c r="P3905">
        <f>IFERROR(ROUND(E3905/L3905,2), 0)</f>
        <v>0</v>
      </c>
      <c r="Q3905" t="s">
        <v>8314</v>
      </c>
      <c r="R3905" t="s">
        <v>8315</v>
      </c>
      <c r="S3905" s="14">
        <f t="shared" si="247"/>
        <v>42186.01116898148</v>
      </c>
      <c r="T3905" s="14">
        <f t="shared" si="248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10">
        <f t="shared" si="245"/>
        <v>0</v>
      </c>
      <c r="P3906">
        <f t="shared" si="246"/>
        <v>1.5</v>
      </c>
      <c r="Q3906" t="s">
        <v>8314</v>
      </c>
      <c r="R3906" t="s">
        <v>8315</v>
      </c>
      <c r="S3906" s="14">
        <f t="shared" si="247"/>
        <v>42095.229166666672</v>
      </c>
      <c r="T3906" s="14">
        <f t="shared" si="248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10">
        <f t="shared" ref="O3907:O3970" si="251">ROUND(E3907/D3907*100,0)</f>
        <v>12</v>
      </c>
      <c r="P3907">
        <f t="shared" ref="P3907:P3970" si="252">IFERROR(ROUND(E3907/L3907,2),0)</f>
        <v>24.71</v>
      </c>
      <c r="Q3907" t="s">
        <v>8314</v>
      </c>
      <c r="R3907" t="s">
        <v>8315</v>
      </c>
      <c r="S3907" s="14">
        <f t="shared" ref="S3907:S3970" si="253">(((J3907/60)/60)/24)+DATE(1970,1,1)</f>
        <v>42124.623877314814</v>
      </c>
      <c r="T3907" s="14">
        <f t="shared" ref="T3907:T3970" si="254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10">
        <f t="shared" si="251"/>
        <v>67</v>
      </c>
      <c r="P3908">
        <f t="shared" si="252"/>
        <v>63.13</v>
      </c>
      <c r="Q3908" t="s">
        <v>8314</v>
      </c>
      <c r="R3908" t="s">
        <v>8315</v>
      </c>
      <c r="S3908" s="14">
        <f t="shared" si="253"/>
        <v>42143.917743055557</v>
      </c>
      <c r="T3908" s="14">
        <f t="shared" si="254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10">
        <f t="shared" si="251"/>
        <v>15</v>
      </c>
      <c r="P3909">
        <f t="shared" si="252"/>
        <v>38.25</v>
      </c>
      <c r="Q3909" t="s">
        <v>8314</v>
      </c>
      <c r="R3909" t="s">
        <v>8315</v>
      </c>
      <c r="S3909" s="14">
        <f t="shared" si="253"/>
        <v>41906.819513888891</v>
      </c>
      <c r="T3909" s="14">
        <f t="shared" si="254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10">
        <f t="shared" si="251"/>
        <v>9</v>
      </c>
      <c r="P3910">
        <f t="shared" si="252"/>
        <v>16.25</v>
      </c>
      <c r="Q3910" t="s">
        <v>8314</v>
      </c>
      <c r="R3910" t="s">
        <v>8315</v>
      </c>
      <c r="S3910" s="14">
        <f t="shared" si="253"/>
        <v>41834.135370370372</v>
      </c>
      <c r="T3910" s="14">
        <f t="shared" si="254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10">
        <f t="shared" si="251"/>
        <v>0</v>
      </c>
      <c r="P3911">
        <f t="shared" si="252"/>
        <v>33.75</v>
      </c>
      <c r="Q3911" t="s">
        <v>8314</v>
      </c>
      <c r="R3911" t="s">
        <v>8315</v>
      </c>
      <c r="S3911" s="14">
        <f t="shared" si="253"/>
        <v>41863.359282407408</v>
      </c>
      <c r="T3911" s="14">
        <f t="shared" si="254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10">
        <f t="shared" si="251"/>
        <v>3</v>
      </c>
      <c r="P3912">
        <f t="shared" si="252"/>
        <v>61.67</v>
      </c>
      <c r="Q3912" t="s">
        <v>8314</v>
      </c>
      <c r="R3912" t="s">
        <v>8315</v>
      </c>
      <c r="S3912" s="14">
        <f t="shared" si="253"/>
        <v>42224.756909722222</v>
      </c>
      <c r="T3912" s="14">
        <f t="shared" si="254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10">
        <f t="shared" si="251"/>
        <v>37</v>
      </c>
      <c r="P3913">
        <f t="shared" si="252"/>
        <v>83.14</v>
      </c>
      <c r="Q3913" t="s">
        <v>8314</v>
      </c>
      <c r="R3913" t="s">
        <v>8315</v>
      </c>
      <c r="S3913" s="14">
        <f t="shared" si="253"/>
        <v>41939.8122337963</v>
      </c>
      <c r="T3913" s="14">
        <f t="shared" si="254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10">
        <f t="shared" si="251"/>
        <v>0</v>
      </c>
      <c r="P3914">
        <f t="shared" si="252"/>
        <v>1</v>
      </c>
      <c r="Q3914" t="s">
        <v>8314</v>
      </c>
      <c r="R3914" t="s">
        <v>8315</v>
      </c>
      <c r="S3914" s="14">
        <f t="shared" si="253"/>
        <v>42059.270023148143</v>
      </c>
      <c r="T3914" s="14">
        <f t="shared" si="254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10">
        <f t="shared" si="251"/>
        <v>10</v>
      </c>
      <c r="P3915">
        <f t="shared" si="252"/>
        <v>142.86000000000001</v>
      </c>
      <c r="Q3915" t="s">
        <v>8314</v>
      </c>
      <c r="R3915" t="s">
        <v>8315</v>
      </c>
      <c r="S3915" s="14">
        <f t="shared" si="253"/>
        <v>42308.211215277777</v>
      </c>
      <c r="T3915" s="14">
        <f t="shared" si="254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10">
        <f t="shared" si="251"/>
        <v>36</v>
      </c>
      <c r="P3916">
        <f t="shared" si="252"/>
        <v>33.67</v>
      </c>
      <c r="Q3916" t="s">
        <v>8314</v>
      </c>
      <c r="R3916" t="s">
        <v>8315</v>
      </c>
      <c r="S3916" s="14">
        <f t="shared" si="253"/>
        <v>42114.818935185183</v>
      </c>
      <c r="T3916" s="14">
        <f t="shared" si="254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10">
        <f t="shared" si="251"/>
        <v>0</v>
      </c>
      <c r="P3917">
        <f t="shared" si="252"/>
        <v>5</v>
      </c>
      <c r="Q3917" t="s">
        <v>8314</v>
      </c>
      <c r="R3917" t="s">
        <v>8315</v>
      </c>
      <c r="S3917" s="14">
        <f t="shared" si="253"/>
        <v>42492.98505787037</v>
      </c>
      <c r="T3917" s="14">
        <f t="shared" si="254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10">
        <f t="shared" si="251"/>
        <v>0</v>
      </c>
      <c r="P3918">
        <f>IFERROR(ROUND(E3918/L3918,2), 0)</f>
        <v>0</v>
      </c>
      <c r="Q3918" t="s">
        <v>8314</v>
      </c>
      <c r="R3918" t="s">
        <v>8315</v>
      </c>
      <c r="S3918" s="14">
        <f t="shared" si="253"/>
        <v>42494.471666666665</v>
      </c>
      <c r="T3918" s="14">
        <f t="shared" si="254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10">
        <f t="shared" si="251"/>
        <v>0</v>
      </c>
      <c r="P3919">
        <f t="shared" si="252"/>
        <v>10</v>
      </c>
      <c r="Q3919" t="s">
        <v>8314</v>
      </c>
      <c r="R3919" t="s">
        <v>8315</v>
      </c>
      <c r="S3919" s="14">
        <f t="shared" si="253"/>
        <v>41863.527326388888</v>
      </c>
      <c r="T3919" s="14">
        <f t="shared" si="254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10">
        <f t="shared" si="251"/>
        <v>0</v>
      </c>
      <c r="P3920">
        <f t="shared" si="252"/>
        <v>40</v>
      </c>
      <c r="Q3920" t="s">
        <v>8314</v>
      </c>
      <c r="R3920" t="s">
        <v>8315</v>
      </c>
      <c r="S3920" s="14">
        <f t="shared" si="253"/>
        <v>41843.664618055554</v>
      </c>
      <c r="T3920" s="14">
        <f t="shared" si="254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10">
        <f t="shared" si="251"/>
        <v>2</v>
      </c>
      <c r="P3921">
        <f t="shared" si="252"/>
        <v>30</v>
      </c>
      <c r="Q3921" t="s">
        <v>8314</v>
      </c>
      <c r="R3921" t="s">
        <v>8315</v>
      </c>
      <c r="S3921" s="14">
        <f t="shared" si="253"/>
        <v>42358.684872685189</v>
      </c>
      <c r="T3921" s="14">
        <f t="shared" si="254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10">
        <f t="shared" si="251"/>
        <v>5</v>
      </c>
      <c r="P3922">
        <f t="shared" si="252"/>
        <v>45</v>
      </c>
      <c r="Q3922" t="s">
        <v>8314</v>
      </c>
      <c r="R3922" t="s">
        <v>8315</v>
      </c>
      <c r="S3922" s="14">
        <f t="shared" si="253"/>
        <v>42657.38726851852</v>
      </c>
      <c r="T3922" s="14">
        <f t="shared" si="254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251"/>
        <v>0</v>
      </c>
      <c r="P3923">
        <f>IFERROR(ROUND(E3923/L3923,2), 0)</f>
        <v>0</v>
      </c>
      <c r="Q3923" t="s">
        <v>8314</v>
      </c>
      <c r="R3923" t="s">
        <v>8315</v>
      </c>
      <c r="S3923" s="14">
        <f t="shared" si="253"/>
        <v>41926.542303240742</v>
      </c>
      <c r="T3923" s="14">
        <f t="shared" si="254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10">
        <f t="shared" si="251"/>
        <v>8</v>
      </c>
      <c r="P3924">
        <f t="shared" si="252"/>
        <v>10.17</v>
      </c>
      <c r="Q3924" t="s">
        <v>8314</v>
      </c>
      <c r="R3924" t="s">
        <v>8315</v>
      </c>
      <c r="S3924" s="14">
        <f t="shared" si="253"/>
        <v>42020.768634259264</v>
      </c>
      <c r="T3924" s="14">
        <f t="shared" si="254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10">
        <f t="shared" si="251"/>
        <v>12</v>
      </c>
      <c r="P3925">
        <f t="shared" si="252"/>
        <v>81.41</v>
      </c>
      <c r="Q3925" t="s">
        <v>8314</v>
      </c>
      <c r="R3925" t="s">
        <v>8315</v>
      </c>
      <c r="S3925" s="14">
        <f t="shared" si="253"/>
        <v>42075.979988425926</v>
      </c>
      <c r="T3925" s="14">
        <f t="shared" si="254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10">
        <f t="shared" si="251"/>
        <v>15</v>
      </c>
      <c r="P3926">
        <f t="shared" si="252"/>
        <v>57.25</v>
      </c>
      <c r="Q3926" t="s">
        <v>8314</v>
      </c>
      <c r="R3926" t="s">
        <v>8315</v>
      </c>
      <c r="S3926" s="14">
        <f t="shared" si="253"/>
        <v>41786.959745370368</v>
      </c>
      <c r="T3926" s="14">
        <f t="shared" si="254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10">
        <f t="shared" si="251"/>
        <v>10</v>
      </c>
      <c r="P3927">
        <f t="shared" si="252"/>
        <v>5</v>
      </c>
      <c r="Q3927" t="s">
        <v>8314</v>
      </c>
      <c r="R3927" t="s">
        <v>8315</v>
      </c>
      <c r="S3927" s="14">
        <f t="shared" si="253"/>
        <v>41820.870821759258</v>
      </c>
      <c r="T3927" s="14">
        <f t="shared" si="254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10">
        <f t="shared" si="251"/>
        <v>0</v>
      </c>
      <c r="P3928">
        <f t="shared" si="252"/>
        <v>15</v>
      </c>
      <c r="Q3928" t="s">
        <v>8314</v>
      </c>
      <c r="R3928" t="s">
        <v>8315</v>
      </c>
      <c r="S3928" s="14">
        <f t="shared" si="253"/>
        <v>41970.085046296299</v>
      </c>
      <c r="T3928" s="14">
        <f t="shared" si="254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10">
        <f t="shared" si="251"/>
        <v>1</v>
      </c>
      <c r="P3929">
        <f t="shared" si="252"/>
        <v>12.5</v>
      </c>
      <c r="Q3929" t="s">
        <v>8314</v>
      </c>
      <c r="R3929" t="s">
        <v>8315</v>
      </c>
      <c r="S3929" s="14">
        <f t="shared" si="253"/>
        <v>41830.267407407409</v>
      </c>
      <c r="T3929" s="14">
        <f t="shared" si="254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10">
        <f t="shared" si="251"/>
        <v>13</v>
      </c>
      <c r="P3930">
        <f t="shared" si="252"/>
        <v>93</v>
      </c>
      <c r="Q3930" t="s">
        <v>8314</v>
      </c>
      <c r="R3930" t="s">
        <v>8315</v>
      </c>
      <c r="S3930" s="14">
        <f t="shared" si="253"/>
        <v>42265.683182870373</v>
      </c>
      <c r="T3930" s="14">
        <f t="shared" si="254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10">
        <f t="shared" si="251"/>
        <v>2</v>
      </c>
      <c r="P3931">
        <f t="shared" si="252"/>
        <v>32.36</v>
      </c>
      <c r="Q3931" t="s">
        <v>8314</v>
      </c>
      <c r="R3931" t="s">
        <v>8315</v>
      </c>
      <c r="S3931" s="14">
        <f t="shared" si="253"/>
        <v>42601.827141203699</v>
      </c>
      <c r="T3931" s="14">
        <f t="shared" si="254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10">
        <f t="shared" si="251"/>
        <v>0</v>
      </c>
      <c r="P3932">
        <f t="shared" ref="P3932:P3933" si="255">IFERROR(ROUND(E3932/L3932,2), 0)</f>
        <v>0</v>
      </c>
      <c r="Q3932" t="s">
        <v>8314</v>
      </c>
      <c r="R3932" t="s">
        <v>8315</v>
      </c>
      <c r="S3932" s="14">
        <f t="shared" si="253"/>
        <v>42433.338749999995</v>
      </c>
      <c r="T3932" s="14">
        <f t="shared" si="254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10">
        <f t="shared" si="251"/>
        <v>0</v>
      </c>
      <c r="P3933">
        <f t="shared" si="255"/>
        <v>0</v>
      </c>
      <c r="Q3933" t="s">
        <v>8314</v>
      </c>
      <c r="R3933" t="s">
        <v>8315</v>
      </c>
      <c r="S3933" s="14">
        <f t="shared" si="253"/>
        <v>42228.151701388888</v>
      </c>
      <c r="T3933" s="14">
        <f t="shared" si="254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10">
        <f t="shared" si="251"/>
        <v>0</v>
      </c>
      <c r="P3934">
        <f t="shared" si="252"/>
        <v>1</v>
      </c>
      <c r="Q3934" t="s">
        <v>8314</v>
      </c>
      <c r="R3934" t="s">
        <v>8315</v>
      </c>
      <c r="S3934" s="14">
        <f t="shared" si="253"/>
        <v>42415.168564814812</v>
      </c>
      <c r="T3934" s="14">
        <f t="shared" si="254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10">
        <f t="shared" si="251"/>
        <v>16</v>
      </c>
      <c r="P3935">
        <f t="shared" si="252"/>
        <v>91.83</v>
      </c>
      <c r="Q3935" t="s">
        <v>8314</v>
      </c>
      <c r="R3935" t="s">
        <v>8315</v>
      </c>
      <c r="S3935" s="14">
        <f t="shared" si="253"/>
        <v>42538.968310185184</v>
      </c>
      <c r="T3935" s="14">
        <f t="shared" si="254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10">
        <f t="shared" si="251"/>
        <v>11</v>
      </c>
      <c r="P3936">
        <f t="shared" si="252"/>
        <v>45.83</v>
      </c>
      <c r="Q3936" t="s">
        <v>8314</v>
      </c>
      <c r="R3936" t="s">
        <v>8315</v>
      </c>
      <c r="S3936" s="14">
        <f t="shared" si="253"/>
        <v>42233.671747685185</v>
      </c>
      <c r="T3936" s="14">
        <f t="shared" si="254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10">
        <f t="shared" si="251"/>
        <v>44</v>
      </c>
      <c r="P3937">
        <f t="shared" si="252"/>
        <v>57.17</v>
      </c>
      <c r="Q3937" t="s">
        <v>8314</v>
      </c>
      <c r="R3937" t="s">
        <v>8315</v>
      </c>
      <c r="S3937" s="14">
        <f t="shared" si="253"/>
        <v>42221.656782407401</v>
      </c>
      <c r="T3937" s="14">
        <f t="shared" si="254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10">
        <f t="shared" si="251"/>
        <v>0</v>
      </c>
      <c r="P3938">
        <f>IFERROR(ROUND(E3938/L3938,2), 0)</f>
        <v>0</v>
      </c>
      <c r="Q3938" t="s">
        <v>8314</v>
      </c>
      <c r="R3938" t="s">
        <v>8315</v>
      </c>
      <c r="S3938" s="14">
        <f t="shared" si="253"/>
        <v>42675.262962962966</v>
      </c>
      <c r="T3938" s="14">
        <f t="shared" si="254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10">
        <f t="shared" si="251"/>
        <v>86</v>
      </c>
      <c r="P3939">
        <f t="shared" si="252"/>
        <v>248.5</v>
      </c>
      <c r="Q3939" t="s">
        <v>8314</v>
      </c>
      <c r="R3939" t="s">
        <v>8315</v>
      </c>
      <c r="S3939" s="14">
        <f t="shared" si="253"/>
        <v>42534.631481481483</v>
      </c>
      <c r="T3939" s="14">
        <f t="shared" si="254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10">
        <f t="shared" si="251"/>
        <v>12</v>
      </c>
      <c r="P3940">
        <f t="shared" si="252"/>
        <v>79.400000000000006</v>
      </c>
      <c r="Q3940" t="s">
        <v>8314</v>
      </c>
      <c r="R3940" t="s">
        <v>8315</v>
      </c>
      <c r="S3940" s="14">
        <f t="shared" si="253"/>
        <v>42151.905717592599</v>
      </c>
      <c r="T3940" s="14">
        <f t="shared" si="254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10">
        <f t="shared" si="251"/>
        <v>0</v>
      </c>
      <c r="P3941">
        <f t="shared" si="252"/>
        <v>5</v>
      </c>
      <c r="Q3941" t="s">
        <v>8314</v>
      </c>
      <c r="R3941" t="s">
        <v>8315</v>
      </c>
      <c r="S3941" s="14">
        <f t="shared" si="253"/>
        <v>41915.400219907409</v>
      </c>
      <c r="T3941" s="14">
        <f t="shared" si="254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10">
        <f t="shared" si="251"/>
        <v>0</v>
      </c>
      <c r="P3942">
        <f t="shared" si="252"/>
        <v>5.5</v>
      </c>
      <c r="Q3942" t="s">
        <v>8314</v>
      </c>
      <c r="R3942" t="s">
        <v>8315</v>
      </c>
      <c r="S3942" s="14">
        <f t="shared" si="253"/>
        <v>41961.492488425924</v>
      </c>
      <c r="T3942" s="14">
        <f t="shared" si="254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10">
        <f t="shared" si="251"/>
        <v>1</v>
      </c>
      <c r="P3943">
        <f t="shared" si="252"/>
        <v>25</v>
      </c>
      <c r="Q3943" t="s">
        <v>8314</v>
      </c>
      <c r="R3943" t="s">
        <v>8315</v>
      </c>
      <c r="S3943" s="14">
        <f t="shared" si="253"/>
        <v>41940.587233796294</v>
      </c>
      <c r="T3943" s="14">
        <f t="shared" si="254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251"/>
        <v>0</v>
      </c>
      <c r="P3944">
        <f>IFERROR(ROUND(E3944/L3944,2), 0)</f>
        <v>0</v>
      </c>
      <c r="Q3944" t="s">
        <v>8314</v>
      </c>
      <c r="R3944" t="s">
        <v>8315</v>
      </c>
      <c r="S3944" s="14">
        <f t="shared" si="253"/>
        <v>42111.904097222221</v>
      </c>
      <c r="T3944" s="14">
        <f t="shared" si="254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10">
        <f t="shared" si="251"/>
        <v>36</v>
      </c>
      <c r="P3945">
        <f t="shared" si="252"/>
        <v>137.08000000000001</v>
      </c>
      <c r="Q3945" t="s">
        <v>8314</v>
      </c>
      <c r="R3945" t="s">
        <v>8315</v>
      </c>
      <c r="S3945" s="14">
        <f t="shared" si="253"/>
        <v>42279.778564814813</v>
      </c>
      <c r="T3945" s="14">
        <f t="shared" si="254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10">
        <f t="shared" si="251"/>
        <v>0</v>
      </c>
      <c r="P3946">
        <f>IFERROR(ROUND(E3946/L3946,2), 0)</f>
        <v>0</v>
      </c>
      <c r="Q3946" t="s">
        <v>8314</v>
      </c>
      <c r="R3946" t="s">
        <v>8315</v>
      </c>
      <c r="S3946" s="14">
        <f t="shared" si="253"/>
        <v>42213.662905092591</v>
      </c>
      <c r="T3946" s="14">
        <f t="shared" si="254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10">
        <f t="shared" si="251"/>
        <v>0</v>
      </c>
      <c r="P3947">
        <f t="shared" si="252"/>
        <v>5</v>
      </c>
      <c r="Q3947" t="s">
        <v>8314</v>
      </c>
      <c r="R3947" t="s">
        <v>8315</v>
      </c>
      <c r="S3947" s="14">
        <f t="shared" si="253"/>
        <v>42109.801712962959</v>
      </c>
      <c r="T3947" s="14">
        <f t="shared" si="254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10">
        <f t="shared" si="251"/>
        <v>3</v>
      </c>
      <c r="P3948">
        <f t="shared" si="252"/>
        <v>39</v>
      </c>
      <c r="Q3948" t="s">
        <v>8314</v>
      </c>
      <c r="R3948" t="s">
        <v>8315</v>
      </c>
      <c r="S3948" s="14">
        <f t="shared" si="253"/>
        <v>42031.833587962959</v>
      </c>
      <c r="T3948" s="14">
        <f t="shared" si="254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10">
        <f t="shared" si="251"/>
        <v>3</v>
      </c>
      <c r="P3949">
        <f t="shared" si="252"/>
        <v>50.5</v>
      </c>
      <c r="Q3949" t="s">
        <v>8314</v>
      </c>
      <c r="R3949" t="s">
        <v>8315</v>
      </c>
      <c r="S3949" s="14">
        <f t="shared" si="253"/>
        <v>42615.142870370371</v>
      </c>
      <c r="T3949" s="14">
        <f t="shared" si="254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10">
        <f t="shared" si="251"/>
        <v>0</v>
      </c>
      <c r="P3950">
        <f>IFERROR(ROUND(E3950/L3950,2), 0)</f>
        <v>0</v>
      </c>
      <c r="Q3950" t="s">
        <v>8314</v>
      </c>
      <c r="R3950" t="s">
        <v>8315</v>
      </c>
      <c r="S3950" s="14">
        <f t="shared" si="253"/>
        <v>41829.325497685182</v>
      </c>
      <c r="T3950" s="14">
        <f t="shared" si="254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10">
        <f t="shared" si="251"/>
        <v>16</v>
      </c>
      <c r="P3951">
        <f t="shared" si="252"/>
        <v>49.28</v>
      </c>
      <c r="Q3951" t="s">
        <v>8314</v>
      </c>
      <c r="R3951" t="s">
        <v>8315</v>
      </c>
      <c r="S3951" s="14">
        <f t="shared" si="253"/>
        <v>42016.120613425926</v>
      </c>
      <c r="T3951" s="14">
        <f t="shared" si="254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10">
        <f t="shared" si="251"/>
        <v>1</v>
      </c>
      <c r="P3952">
        <f t="shared" si="252"/>
        <v>25</v>
      </c>
      <c r="Q3952" t="s">
        <v>8314</v>
      </c>
      <c r="R3952" t="s">
        <v>8315</v>
      </c>
      <c r="S3952" s="14">
        <f t="shared" si="253"/>
        <v>42439.702314814815</v>
      </c>
      <c r="T3952" s="14">
        <f t="shared" si="254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10">
        <f t="shared" si="251"/>
        <v>0</v>
      </c>
      <c r="P3953">
        <f t="shared" si="252"/>
        <v>1</v>
      </c>
      <c r="Q3953" t="s">
        <v>8314</v>
      </c>
      <c r="R3953" t="s">
        <v>8315</v>
      </c>
      <c r="S3953" s="14">
        <f t="shared" si="253"/>
        <v>42433.825717592597</v>
      </c>
      <c r="T3953" s="14">
        <f t="shared" si="254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10">
        <f t="shared" si="251"/>
        <v>0</v>
      </c>
      <c r="P3954">
        <f t="shared" si="252"/>
        <v>25</v>
      </c>
      <c r="Q3954" t="s">
        <v>8314</v>
      </c>
      <c r="R3954" t="s">
        <v>8315</v>
      </c>
      <c r="S3954" s="14">
        <f t="shared" si="253"/>
        <v>42243.790393518517</v>
      </c>
      <c r="T3954" s="14">
        <f t="shared" si="254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10">
        <f t="shared" si="251"/>
        <v>0</v>
      </c>
      <c r="P3955">
        <f t="shared" ref="P3955:P3956" si="256">IFERROR(ROUND(E3955/L3955,2), 0)</f>
        <v>0</v>
      </c>
      <c r="Q3955" t="s">
        <v>8314</v>
      </c>
      <c r="R3955" t="s">
        <v>8315</v>
      </c>
      <c r="S3955" s="14">
        <f t="shared" si="253"/>
        <v>42550.048449074078</v>
      </c>
      <c r="T3955" s="14">
        <f t="shared" si="254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10">
        <f t="shared" si="251"/>
        <v>0</v>
      </c>
      <c r="P3956">
        <f t="shared" si="256"/>
        <v>0</v>
      </c>
      <c r="Q3956" t="s">
        <v>8314</v>
      </c>
      <c r="R3956" t="s">
        <v>8315</v>
      </c>
      <c r="S3956" s="14">
        <f t="shared" si="253"/>
        <v>41774.651203703703</v>
      </c>
      <c r="T3956" s="14">
        <f t="shared" si="254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10">
        <f t="shared" si="251"/>
        <v>24</v>
      </c>
      <c r="P3957">
        <f t="shared" si="252"/>
        <v>53.13</v>
      </c>
      <c r="Q3957" t="s">
        <v>8314</v>
      </c>
      <c r="R3957" t="s">
        <v>8315</v>
      </c>
      <c r="S3957" s="14">
        <f t="shared" si="253"/>
        <v>42306.848854166667</v>
      </c>
      <c r="T3957" s="14">
        <f t="shared" si="254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10">
        <f t="shared" si="251"/>
        <v>0</v>
      </c>
      <c r="P3958">
        <f>IFERROR(ROUND(E3958/L3958,2), 0)</f>
        <v>0</v>
      </c>
      <c r="Q3958" t="s">
        <v>8314</v>
      </c>
      <c r="R3958" t="s">
        <v>8315</v>
      </c>
      <c r="S3958" s="14">
        <f t="shared" si="253"/>
        <v>42457.932025462964</v>
      </c>
      <c r="T3958" s="14">
        <f t="shared" si="254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10">
        <f t="shared" si="251"/>
        <v>0</v>
      </c>
      <c r="P3959">
        <f t="shared" si="252"/>
        <v>7</v>
      </c>
      <c r="Q3959" t="s">
        <v>8314</v>
      </c>
      <c r="R3959" t="s">
        <v>8315</v>
      </c>
      <c r="S3959" s="14">
        <f t="shared" si="253"/>
        <v>42513.976319444439</v>
      </c>
      <c r="T3959" s="14">
        <f t="shared" si="254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10">
        <f t="shared" si="251"/>
        <v>32</v>
      </c>
      <c r="P3960">
        <f t="shared" si="252"/>
        <v>40.06</v>
      </c>
      <c r="Q3960" t="s">
        <v>8314</v>
      </c>
      <c r="R3960" t="s">
        <v>8315</v>
      </c>
      <c r="S3960" s="14">
        <f t="shared" si="253"/>
        <v>41816.950370370374</v>
      </c>
      <c r="T3960" s="14">
        <f t="shared" si="254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10">
        <f t="shared" si="251"/>
        <v>24</v>
      </c>
      <c r="P3961">
        <f t="shared" si="252"/>
        <v>24.33</v>
      </c>
      <c r="Q3961" t="s">
        <v>8314</v>
      </c>
      <c r="R3961" t="s">
        <v>8315</v>
      </c>
      <c r="S3961" s="14">
        <f t="shared" si="253"/>
        <v>41880.788842592592</v>
      </c>
      <c r="T3961" s="14">
        <f t="shared" si="254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10">
        <f t="shared" si="251"/>
        <v>2</v>
      </c>
      <c r="P3962">
        <f t="shared" si="252"/>
        <v>11.25</v>
      </c>
      <c r="Q3962" t="s">
        <v>8314</v>
      </c>
      <c r="R3962" t="s">
        <v>8315</v>
      </c>
      <c r="S3962" s="14">
        <f t="shared" si="253"/>
        <v>42342.845555555556</v>
      </c>
      <c r="T3962" s="14">
        <f t="shared" si="254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10">
        <f t="shared" si="251"/>
        <v>0</v>
      </c>
      <c r="P3963">
        <f t="shared" si="252"/>
        <v>10.5</v>
      </c>
      <c r="Q3963" t="s">
        <v>8314</v>
      </c>
      <c r="R3963" t="s">
        <v>8315</v>
      </c>
      <c r="S3963" s="14">
        <f t="shared" si="253"/>
        <v>41745.891319444447</v>
      </c>
      <c r="T3963" s="14">
        <f t="shared" si="254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10">
        <f t="shared" si="251"/>
        <v>3</v>
      </c>
      <c r="P3964">
        <f t="shared" si="252"/>
        <v>15</v>
      </c>
      <c r="Q3964" t="s">
        <v>8314</v>
      </c>
      <c r="R3964" t="s">
        <v>8315</v>
      </c>
      <c r="S3964" s="14">
        <f t="shared" si="253"/>
        <v>42311.621458333335</v>
      </c>
      <c r="T3964" s="14">
        <f t="shared" si="254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10">
        <f t="shared" si="251"/>
        <v>0</v>
      </c>
      <c r="P3965">
        <f>IFERROR(ROUND(E3965/L3965,2), 0)</f>
        <v>0</v>
      </c>
      <c r="Q3965" t="s">
        <v>8314</v>
      </c>
      <c r="R3965" t="s">
        <v>8315</v>
      </c>
      <c r="S3965" s="14">
        <f t="shared" si="253"/>
        <v>42296.154131944444</v>
      </c>
      <c r="T3965" s="14">
        <f t="shared" si="254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10">
        <f t="shared" si="251"/>
        <v>6</v>
      </c>
      <c r="P3966">
        <f t="shared" si="252"/>
        <v>42</v>
      </c>
      <c r="Q3966" t="s">
        <v>8314</v>
      </c>
      <c r="R3966" t="s">
        <v>8315</v>
      </c>
      <c r="S3966" s="14">
        <f t="shared" si="253"/>
        <v>42053.722060185188</v>
      </c>
      <c r="T3966" s="14">
        <f t="shared" si="254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10">
        <f t="shared" si="251"/>
        <v>14</v>
      </c>
      <c r="P3967">
        <f t="shared" si="252"/>
        <v>71.25</v>
      </c>
      <c r="Q3967" t="s">
        <v>8314</v>
      </c>
      <c r="R3967" t="s">
        <v>8315</v>
      </c>
      <c r="S3967" s="14">
        <f t="shared" si="253"/>
        <v>42414.235879629632</v>
      </c>
      <c r="T3967" s="14">
        <f t="shared" si="254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10">
        <f t="shared" si="251"/>
        <v>1</v>
      </c>
      <c r="P3968">
        <f t="shared" si="252"/>
        <v>22.5</v>
      </c>
      <c r="Q3968" t="s">
        <v>8314</v>
      </c>
      <c r="R3968" t="s">
        <v>8315</v>
      </c>
      <c r="S3968" s="14">
        <f t="shared" si="253"/>
        <v>41801.711550925924</v>
      </c>
      <c r="T3968" s="14">
        <f t="shared" si="254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10">
        <f t="shared" si="251"/>
        <v>24</v>
      </c>
      <c r="P3969">
        <f t="shared" si="252"/>
        <v>41</v>
      </c>
      <c r="Q3969" t="s">
        <v>8314</v>
      </c>
      <c r="R3969" t="s">
        <v>8315</v>
      </c>
      <c r="S3969" s="14">
        <f t="shared" si="253"/>
        <v>42770.290590277778</v>
      </c>
      <c r="T3969" s="14">
        <f t="shared" si="254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10">
        <f t="shared" si="251"/>
        <v>11</v>
      </c>
      <c r="P3970">
        <f t="shared" si="252"/>
        <v>47.91</v>
      </c>
      <c r="Q3970" t="s">
        <v>8314</v>
      </c>
      <c r="R3970" t="s">
        <v>8315</v>
      </c>
      <c r="S3970" s="14">
        <f t="shared" si="253"/>
        <v>42452.815659722226</v>
      </c>
      <c r="T3970" s="14">
        <f t="shared" si="254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10">
        <f t="shared" ref="O3971:O4034" si="257">ROUND(E3971/D3971*100,0)</f>
        <v>7</v>
      </c>
      <c r="P3971">
        <f t="shared" ref="P3971:P4034" si="258">IFERROR(ROUND(E3971/L3971,2),0)</f>
        <v>35.17</v>
      </c>
      <c r="Q3971" t="s">
        <v>8314</v>
      </c>
      <c r="R3971" t="s">
        <v>8315</v>
      </c>
      <c r="S3971" s="14">
        <f t="shared" ref="S3971:S4034" si="259">(((J3971/60)/60)/24)+DATE(1970,1,1)</f>
        <v>42601.854699074072</v>
      </c>
      <c r="T3971" s="14">
        <f t="shared" ref="T3971:T4034" si="260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10">
        <f t="shared" si="257"/>
        <v>0</v>
      </c>
      <c r="P3972">
        <f t="shared" si="258"/>
        <v>5.5</v>
      </c>
      <c r="Q3972" t="s">
        <v>8314</v>
      </c>
      <c r="R3972" t="s">
        <v>8315</v>
      </c>
      <c r="S3972" s="14">
        <f t="shared" si="259"/>
        <v>42447.863553240735</v>
      </c>
      <c r="T3972" s="14">
        <f t="shared" si="260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10">
        <f t="shared" si="257"/>
        <v>1</v>
      </c>
      <c r="P3973">
        <f t="shared" si="258"/>
        <v>22.67</v>
      </c>
      <c r="Q3973" t="s">
        <v>8314</v>
      </c>
      <c r="R3973" t="s">
        <v>8315</v>
      </c>
      <c r="S3973" s="14">
        <f t="shared" si="259"/>
        <v>41811.536180555559</v>
      </c>
      <c r="T3973" s="14">
        <f t="shared" si="260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10">
        <f t="shared" si="257"/>
        <v>21</v>
      </c>
      <c r="P3974">
        <f t="shared" si="258"/>
        <v>26.38</v>
      </c>
      <c r="Q3974" t="s">
        <v>8314</v>
      </c>
      <c r="R3974" t="s">
        <v>8315</v>
      </c>
      <c r="S3974" s="14">
        <f t="shared" si="259"/>
        <v>41981.067523148144</v>
      </c>
      <c r="T3974" s="14">
        <f t="shared" si="260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10">
        <f t="shared" si="257"/>
        <v>78</v>
      </c>
      <c r="P3975">
        <f t="shared" si="258"/>
        <v>105.54</v>
      </c>
      <c r="Q3975" t="s">
        <v>8314</v>
      </c>
      <c r="R3975" t="s">
        <v>8315</v>
      </c>
      <c r="S3975" s="14">
        <f t="shared" si="259"/>
        <v>42469.68414351852</v>
      </c>
      <c r="T3975" s="14">
        <f t="shared" si="260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10">
        <f t="shared" si="257"/>
        <v>32</v>
      </c>
      <c r="P3976">
        <f t="shared" si="258"/>
        <v>29.09</v>
      </c>
      <c r="Q3976" t="s">
        <v>8314</v>
      </c>
      <c r="R3976" t="s">
        <v>8315</v>
      </c>
      <c r="S3976" s="14">
        <f t="shared" si="259"/>
        <v>42493.546851851846</v>
      </c>
      <c r="T3976" s="14">
        <f t="shared" si="260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10">
        <f t="shared" si="257"/>
        <v>0</v>
      </c>
      <c r="P3977">
        <f>IFERROR(ROUND(E3977/L3977,2), 0)</f>
        <v>0</v>
      </c>
      <c r="Q3977" t="s">
        <v>8314</v>
      </c>
      <c r="R3977" t="s">
        <v>8315</v>
      </c>
      <c r="S3977" s="14">
        <f t="shared" si="259"/>
        <v>42534.866875</v>
      </c>
      <c r="T3977" s="14">
        <f t="shared" si="260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10">
        <f t="shared" si="257"/>
        <v>48</v>
      </c>
      <c r="P3978">
        <f t="shared" si="258"/>
        <v>62</v>
      </c>
      <c r="Q3978" t="s">
        <v>8314</v>
      </c>
      <c r="R3978" t="s">
        <v>8315</v>
      </c>
      <c r="S3978" s="14">
        <f t="shared" si="259"/>
        <v>41830.858344907407</v>
      </c>
      <c r="T3978" s="14">
        <f t="shared" si="260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10">
        <f t="shared" si="257"/>
        <v>1</v>
      </c>
      <c r="P3979">
        <f t="shared" si="258"/>
        <v>217.5</v>
      </c>
      <c r="Q3979" t="s">
        <v>8314</v>
      </c>
      <c r="R3979" t="s">
        <v>8315</v>
      </c>
      <c r="S3979" s="14">
        <f t="shared" si="259"/>
        <v>42543.788564814815</v>
      </c>
      <c r="T3979" s="14">
        <f t="shared" si="260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10">
        <f t="shared" si="257"/>
        <v>11</v>
      </c>
      <c r="P3980">
        <f t="shared" si="258"/>
        <v>26.75</v>
      </c>
      <c r="Q3980" t="s">
        <v>8314</v>
      </c>
      <c r="R3980" t="s">
        <v>8315</v>
      </c>
      <c r="S3980" s="14">
        <f t="shared" si="259"/>
        <v>41975.642974537041</v>
      </c>
      <c r="T3980" s="14">
        <f t="shared" si="260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10">
        <f t="shared" si="257"/>
        <v>2</v>
      </c>
      <c r="P3981">
        <f t="shared" si="258"/>
        <v>18.329999999999998</v>
      </c>
      <c r="Q3981" t="s">
        <v>8314</v>
      </c>
      <c r="R3981" t="s">
        <v>8315</v>
      </c>
      <c r="S3981" s="14">
        <f t="shared" si="259"/>
        <v>42069.903437500005</v>
      </c>
      <c r="T3981" s="14">
        <f t="shared" si="260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10">
        <f t="shared" si="257"/>
        <v>18</v>
      </c>
      <c r="P3982">
        <f t="shared" si="258"/>
        <v>64.290000000000006</v>
      </c>
      <c r="Q3982" t="s">
        <v>8314</v>
      </c>
      <c r="R3982" t="s">
        <v>8315</v>
      </c>
      <c r="S3982" s="14">
        <f t="shared" si="259"/>
        <v>41795.598923611113</v>
      </c>
      <c r="T3982" s="14">
        <f t="shared" si="260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10">
        <f t="shared" si="257"/>
        <v>4</v>
      </c>
      <c r="P3983">
        <f t="shared" si="258"/>
        <v>175</v>
      </c>
      <c r="Q3983" t="s">
        <v>8314</v>
      </c>
      <c r="R3983" t="s">
        <v>8315</v>
      </c>
      <c r="S3983" s="14">
        <f t="shared" si="259"/>
        <v>42508.179965277777</v>
      </c>
      <c r="T3983" s="14">
        <f t="shared" si="260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10">
        <f t="shared" si="257"/>
        <v>20</v>
      </c>
      <c r="P3984">
        <f t="shared" si="258"/>
        <v>34</v>
      </c>
      <c r="Q3984" t="s">
        <v>8314</v>
      </c>
      <c r="R3984" t="s">
        <v>8315</v>
      </c>
      <c r="S3984" s="14">
        <f t="shared" si="259"/>
        <v>42132.809953703705</v>
      </c>
      <c r="T3984" s="14">
        <f t="shared" si="260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10">
        <f t="shared" si="257"/>
        <v>35</v>
      </c>
      <c r="P3985">
        <f t="shared" si="258"/>
        <v>84.28</v>
      </c>
      <c r="Q3985" t="s">
        <v>8314</v>
      </c>
      <c r="R3985" t="s">
        <v>8315</v>
      </c>
      <c r="S3985" s="14">
        <f t="shared" si="259"/>
        <v>41747.86986111111</v>
      </c>
      <c r="T3985" s="14">
        <f t="shared" si="260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10">
        <f t="shared" si="257"/>
        <v>6</v>
      </c>
      <c r="P3986">
        <f t="shared" si="258"/>
        <v>9.5</v>
      </c>
      <c r="Q3986" t="s">
        <v>8314</v>
      </c>
      <c r="R3986" t="s">
        <v>8315</v>
      </c>
      <c r="S3986" s="14">
        <f t="shared" si="259"/>
        <v>41920.963472222218</v>
      </c>
      <c r="T3986" s="14">
        <f t="shared" si="260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10">
        <f t="shared" si="257"/>
        <v>32</v>
      </c>
      <c r="P3987">
        <f t="shared" si="258"/>
        <v>33.74</v>
      </c>
      <c r="Q3987" t="s">
        <v>8314</v>
      </c>
      <c r="R3987" t="s">
        <v>8315</v>
      </c>
      <c r="S3987" s="14">
        <f t="shared" si="259"/>
        <v>42399.707407407404</v>
      </c>
      <c r="T3987" s="14">
        <f t="shared" si="260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10">
        <f t="shared" si="257"/>
        <v>10</v>
      </c>
      <c r="P3988">
        <f t="shared" si="258"/>
        <v>37.54</v>
      </c>
      <c r="Q3988" t="s">
        <v>8314</v>
      </c>
      <c r="R3988" t="s">
        <v>8315</v>
      </c>
      <c r="S3988" s="14">
        <f t="shared" si="259"/>
        <v>42467.548541666663</v>
      </c>
      <c r="T3988" s="14">
        <f t="shared" si="260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10">
        <f t="shared" si="257"/>
        <v>38</v>
      </c>
      <c r="P3989">
        <f t="shared" si="258"/>
        <v>11.62</v>
      </c>
      <c r="Q3989" t="s">
        <v>8314</v>
      </c>
      <c r="R3989" t="s">
        <v>8315</v>
      </c>
      <c r="S3989" s="14">
        <f t="shared" si="259"/>
        <v>41765.92465277778</v>
      </c>
      <c r="T3989" s="14">
        <f t="shared" si="260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10">
        <f t="shared" si="257"/>
        <v>2</v>
      </c>
      <c r="P3990">
        <f t="shared" si="258"/>
        <v>8</v>
      </c>
      <c r="Q3990" t="s">
        <v>8314</v>
      </c>
      <c r="R3990" t="s">
        <v>8315</v>
      </c>
      <c r="S3990" s="14">
        <f t="shared" si="259"/>
        <v>42230.08116898148</v>
      </c>
      <c r="T3990" s="14">
        <f t="shared" si="260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10">
        <f t="shared" si="257"/>
        <v>0</v>
      </c>
      <c r="P3991">
        <f>IFERROR(ROUND(E3991/L3991,2), 0)</f>
        <v>0</v>
      </c>
      <c r="Q3991" t="s">
        <v>8314</v>
      </c>
      <c r="R3991" t="s">
        <v>8315</v>
      </c>
      <c r="S3991" s="14">
        <f t="shared" si="259"/>
        <v>42286.749780092592</v>
      </c>
      <c r="T3991" s="14">
        <f t="shared" si="260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10">
        <f t="shared" si="257"/>
        <v>4</v>
      </c>
      <c r="P3992">
        <f t="shared" si="258"/>
        <v>23</v>
      </c>
      <c r="Q3992" t="s">
        <v>8314</v>
      </c>
      <c r="R3992" t="s">
        <v>8315</v>
      </c>
      <c r="S3992" s="14">
        <f t="shared" si="259"/>
        <v>42401.672372685185</v>
      </c>
      <c r="T3992" s="14">
        <f t="shared" si="260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10">
        <f t="shared" si="257"/>
        <v>20</v>
      </c>
      <c r="P3993">
        <f t="shared" si="258"/>
        <v>100</v>
      </c>
      <c r="Q3993" t="s">
        <v>8314</v>
      </c>
      <c r="R3993" t="s">
        <v>8315</v>
      </c>
      <c r="S3993" s="14">
        <f t="shared" si="259"/>
        <v>42125.644467592589</v>
      </c>
      <c r="T3993" s="14">
        <f t="shared" si="260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10">
        <f t="shared" si="257"/>
        <v>5</v>
      </c>
      <c r="P3994">
        <f t="shared" si="258"/>
        <v>60.11</v>
      </c>
      <c r="Q3994" t="s">
        <v>8314</v>
      </c>
      <c r="R3994" t="s">
        <v>8315</v>
      </c>
      <c r="S3994" s="14">
        <f t="shared" si="259"/>
        <v>42289.94049768518</v>
      </c>
      <c r="T3994" s="14">
        <f t="shared" si="260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10">
        <f t="shared" si="257"/>
        <v>0</v>
      </c>
      <c r="P3995">
        <f t="shared" si="258"/>
        <v>3</v>
      </c>
      <c r="Q3995" t="s">
        <v>8314</v>
      </c>
      <c r="R3995" t="s">
        <v>8315</v>
      </c>
      <c r="S3995" s="14">
        <f t="shared" si="259"/>
        <v>42107.864722222221</v>
      </c>
      <c r="T3995" s="14">
        <f t="shared" si="260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10">
        <f t="shared" si="257"/>
        <v>0</v>
      </c>
      <c r="P3996">
        <f t="shared" si="258"/>
        <v>5</v>
      </c>
      <c r="Q3996" t="s">
        <v>8314</v>
      </c>
      <c r="R3996" t="s">
        <v>8315</v>
      </c>
      <c r="S3996" s="14">
        <f t="shared" si="259"/>
        <v>41809.389930555553</v>
      </c>
      <c r="T3996" s="14">
        <f t="shared" si="260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10">
        <f t="shared" si="257"/>
        <v>35</v>
      </c>
      <c r="P3997">
        <f t="shared" si="258"/>
        <v>17.5</v>
      </c>
      <c r="Q3997" t="s">
        <v>8314</v>
      </c>
      <c r="R3997" t="s">
        <v>8315</v>
      </c>
      <c r="S3997" s="14">
        <f t="shared" si="259"/>
        <v>42019.683761574073</v>
      </c>
      <c r="T3997" s="14">
        <f t="shared" si="260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10">
        <f t="shared" si="257"/>
        <v>17</v>
      </c>
      <c r="P3998">
        <f t="shared" si="258"/>
        <v>29.24</v>
      </c>
      <c r="Q3998" t="s">
        <v>8314</v>
      </c>
      <c r="R3998" t="s">
        <v>8315</v>
      </c>
      <c r="S3998" s="14">
        <f t="shared" si="259"/>
        <v>41950.26694444444</v>
      </c>
      <c r="T3998" s="14">
        <f t="shared" si="260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10">
        <f t="shared" si="257"/>
        <v>0</v>
      </c>
      <c r="P3999">
        <f>IFERROR(ROUND(E3999/L3999,2), 0)</f>
        <v>0</v>
      </c>
      <c r="Q3999" t="s">
        <v>8314</v>
      </c>
      <c r="R3999" t="s">
        <v>8315</v>
      </c>
      <c r="S3999" s="14">
        <f t="shared" si="259"/>
        <v>42069.391446759255</v>
      </c>
      <c r="T3999" s="14">
        <f t="shared" si="260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10">
        <f t="shared" si="257"/>
        <v>57</v>
      </c>
      <c r="P4000">
        <f t="shared" si="258"/>
        <v>59.58</v>
      </c>
      <c r="Q4000" t="s">
        <v>8314</v>
      </c>
      <c r="R4000" t="s">
        <v>8315</v>
      </c>
      <c r="S4000" s="14">
        <f t="shared" si="259"/>
        <v>42061.963263888887</v>
      </c>
      <c r="T4000" s="14">
        <f t="shared" si="260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10">
        <f t="shared" si="257"/>
        <v>17</v>
      </c>
      <c r="P4001">
        <f t="shared" si="258"/>
        <v>82.57</v>
      </c>
      <c r="Q4001" t="s">
        <v>8314</v>
      </c>
      <c r="R4001" t="s">
        <v>8315</v>
      </c>
      <c r="S4001" s="14">
        <f t="shared" si="259"/>
        <v>41842.828680555554</v>
      </c>
      <c r="T4001" s="14">
        <f t="shared" si="260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10">
        <f t="shared" si="257"/>
        <v>0</v>
      </c>
      <c r="P4002">
        <f t="shared" si="258"/>
        <v>10</v>
      </c>
      <c r="Q4002" t="s">
        <v>8314</v>
      </c>
      <c r="R4002" t="s">
        <v>8315</v>
      </c>
      <c r="S4002" s="14">
        <f t="shared" si="259"/>
        <v>42437.64534722222</v>
      </c>
      <c r="T4002" s="14">
        <f t="shared" si="260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10">
        <f t="shared" si="257"/>
        <v>38</v>
      </c>
      <c r="P4003">
        <f t="shared" si="258"/>
        <v>32.36</v>
      </c>
      <c r="Q4003" t="s">
        <v>8314</v>
      </c>
      <c r="R4003" t="s">
        <v>8315</v>
      </c>
      <c r="S4003" s="14">
        <f t="shared" si="259"/>
        <v>42775.964212962965</v>
      </c>
      <c r="T4003" s="14">
        <f t="shared" si="260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10">
        <f t="shared" si="257"/>
        <v>2</v>
      </c>
      <c r="P4004">
        <f t="shared" si="258"/>
        <v>5.75</v>
      </c>
      <c r="Q4004" t="s">
        <v>8314</v>
      </c>
      <c r="R4004" t="s">
        <v>8315</v>
      </c>
      <c r="S4004" s="14">
        <f t="shared" si="259"/>
        <v>41879.043530092589</v>
      </c>
      <c r="T4004" s="14">
        <f t="shared" si="260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10">
        <f t="shared" si="257"/>
        <v>10</v>
      </c>
      <c r="P4005">
        <f t="shared" si="258"/>
        <v>100.5</v>
      </c>
      <c r="Q4005" t="s">
        <v>8314</v>
      </c>
      <c r="R4005" t="s">
        <v>8315</v>
      </c>
      <c r="S4005" s="14">
        <f t="shared" si="259"/>
        <v>42020.587349537032</v>
      </c>
      <c r="T4005" s="14">
        <f t="shared" si="260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10">
        <f t="shared" si="257"/>
        <v>0</v>
      </c>
      <c r="P4006">
        <f t="shared" si="258"/>
        <v>1</v>
      </c>
      <c r="Q4006" t="s">
        <v>8314</v>
      </c>
      <c r="R4006" t="s">
        <v>8315</v>
      </c>
      <c r="S4006" s="14">
        <f t="shared" si="259"/>
        <v>41890.16269675926</v>
      </c>
      <c r="T4006" s="14">
        <f t="shared" si="260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10">
        <f t="shared" si="257"/>
        <v>1</v>
      </c>
      <c r="P4007">
        <f t="shared" si="258"/>
        <v>20</v>
      </c>
      <c r="Q4007" t="s">
        <v>8314</v>
      </c>
      <c r="R4007" t="s">
        <v>8315</v>
      </c>
      <c r="S4007" s="14">
        <f t="shared" si="259"/>
        <v>41872.807696759257</v>
      </c>
      <c r="T4007" s="14">
        <f t="shared" si="260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10">
        <f t="shared" si="257"/>
        <v>0</v>
      </c>
      <c r="P4008">
        <f t="shared" si="258"/>
        <v>2</v>
      </c>
      <c r="Q4008" t="s">
        <v>8314</v>
      </c>
      <c r="R4008" t="s">
        <v>8315</v>
      </c>
      <c r="S4008" s="14">
        <f t="shared" si="259"/>
        <v>42391.772997685184</v>
      </c>
      <c r="T4008" s="14">
        <f t="shared" si="260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10">
        <f t="shared" si="257"/>
        <v>0</v>
      </c>
      <c r="P4009">
        <f t="shared" si="258"/>
        <v>5</v>
      </c>
      <c r="Q4009" t="s">
        <v>8314</v>
      </c>
      <c r="R4009" t="s">
        <v>8315</v>
      </c>
      <c r="S4009" s="14">
        <f t="shared" si="259"/>
        <v>41848.772928240738</v>
      </c>
      <c r="T4009" s="14">
        <f t="shared" si="260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10">
        <f t="shared" si="257"/>
        <v>6</v>
      </c>
      <c r="P4010">
        <f t="shared" si="258"/>
        <v>15</v>
      </c>
      <c r="Q4010" t="s">
        <v>8314</v>
      </c>
      <c r="R4010" t="s">
        <v>8315</v>
      </c>
      <c r="S4010" s="14">
        <f t="shared" si="259"/>
        <v>42177.964201388888</v>
      </c>
      <c r="T4010" s="14">
        <f t="shared" si="260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10">
        <f t="shared" si="257"/>
        <v>4</v>
      </c>
      <c r="P4011">
        <f t="shared" si="258"/>
        <v>25</v>
      </c>
      <c r="Q4011" t="s">
        <v>8314</v>
      </c>
      <c r="R4011" t="s">
        <v>8315</v>
      </c>
      <c r="S4011" s="14">
        <f t="shared" si="259"/>
        <v>41851.700925925928</v>
      </c>
      <c r="T4011" s="14">
        <f t="shared" si="260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10">
        <f t="shared" si="257"/>
        <v>24</v>
      </c>
      <c r="P4012">
        <f t="shared" si="258"/>
        <v>45.84</v>
      </c>
      <c r="Q4012" t="s">
        <v>8314</v>
      </c>
      <c r="R4012" t="s">
        <v>8315</v>
      </c>
      <c r="S4012" s="14">
        <f t="shared" si="259"/>
        <v>41921.770439814813</v>
      </c>
      <c r="T4012" s="14">
        <f t="shared" si="260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10">
        <f t="shared" si="257"/>
        <v>8</v>
      </c>
      <c r="P4013">
        <f t="shared" si="258"/>
        <v>4.75</v>
      </c>
      <c r="Q4013" t="s">
        <v>8314</v>
      </c>
      <c r="R4013" t="s">
        <v>8315</v>
      </c>
      <c r="S4013" s="14">
        <f t="shared" si="259"/>
        <v>42002.54488425926</v>
      </c>
      <c r="T4013" s="14">
        <f t="shared" si="260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10">
        <f t="shared" si="257"/>
        <v>0</v>
      </c>
      <c r="P4014">
        <f>IFERROR(ROUND(E4014/L4014,2), 0)</f>
        <v>0</v>
      </c>
      <c r="Q4014" t="s">
        <v>8314</v>
      </c>
      <c r="R4014" t="s">
        <v>8315</v>
      </c>
      <c r="S4014" s="14">
        <f t="shared" si="259"/>
        <v>42096.544548611113</v>
      </c>
      <c r="T4014" s="14">
        <f t="shared" si="260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10">
        <f t="shared" si="257"/>
        <v>1</v>
      </c>
      <c r="P4015">
        <f t="shared" si="258"/>
        <v>13</v>
      </c>
      <c r="Q4015" t="s">
        <v>8314</v>
      </c>
      <c r="R4015" t="s">
        <v>8315</v>
      </c>
      <c r="S4015" s="14">
        <f t="shared" si="259"/>
        <v>42021.301192129627</v>
      </c>
      <c r="T4015" s="14">
        <f t="shared" si="260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10">
        <f t="shared" si="257"/>
        <v>0</v>
      </c>
      <c r="P4016">
        <f>IFERROR(ROUND(E4016/L4016,2), 0)</f>
        <v>0</v>
      </c>
      <c r="Q4016" t="s">
        <v>8314</v>
      </c>
      <c r="R4016" t="s">
        <v>8315</v>
      </c>
      <c r="S4016" s="14">
        <f t="shared" si="259"/>
        <v>42419.246168981481</v>
      </c>
      <c r="T4016" s="14">
        <f t="shared" si="260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10">
        <f t="shared" si="257"/>
        <v>0</v>
      </c>
      <c r="P4017">
        <f t="shared" si="258"/>
        <v>1</v>
      </c>
      <c r="Q4017" t="s">
        <v>8314</v>
      </c>
      <c r="R4017" t="s">
        <v>8315</v>
      </c>
      <c r="S4017" s="14">
        <f t="shared" si="259"/>
        <v>42174.780821759254</v>
      </c>
      <c r="T4017" s="14">
        <f t="shared" si="260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10">
        <f t="shared" si="257"/>
        <v>14</v>
      </c>
      <c r="P4018">
        <f t="shared" si="258"/>
        <v>10</v>
      </c>
      <c r="Q4018" t="s">
        <v>8314</v>
      </c>
      <c r="R4018" t="s">
        <v>8315</v>
      </c>
      <c r="S4018" s="14">
        <f t="shared" si="259"/>
        <v>41869.872685185182</v>
      </c>
      <c r="T4018" s="14">
        <f t="shared" si="260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10">
        <f t="shared" si="257"/>
        <v>1</v>
      </c>
      <c r="P4019">
        <f t="shared" si="258"/>
        <v>52.5</v>
      </c>
      <c r="Q4019" t="s">
        <v>8314</v>
      </c>
      <c r="R4019" t="s">
        <v>8315</v>
      </c>
      <c r="S4019" s="14">
        <f t="shared" si="259"/>
        <v>41856.672152777777</v>
      </c>
      <c r="T4019" s="14">
        <f t="shared" si="260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10">
        <f t="shared" si="257"/>
        <v>9</v>
      </c>
      <c r="P4020">
        <f t="shared" si="258"/>
        <v>32.5</v>
      </c>
      <c r="Q4020" t="s">
        <v>8314</v>
      </c>
      <c r="R4020" t="s">
        <v>8315</v>
      </c>
      <c r="S4020" s="14">
        <f t="shared" si="259"/>
        <v>42620.91097222222</v>
      </c>
      <c r="T4020" s="14">
        <f t="shared" si="260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10">
        <f t="shared" si="257"/>
        <v>1</v>
      </c>
      <c r="P4021">
        <f t="shared" si="258"/>
        <v>7.25</v>
      </c>
      <c r="Q4021" t="s">
        <v>8314</v>
      </c>
      <c r="R4021" t="s">
        <v>8315</v>
      </c>
      <c r="S4021" s="14">
        <f t="shared" si="259"/>
        <v>42417.675879629634</v>
      </c>
      <c r="T4021" s="14">
        <f t="shared" si="260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10">
        <f t="shared" si="257"/>
        <v>17</v>
      </c>
      <c r="P4022">
        <f t="shared" si="258"/>
        <v>33.33</v>
      </c>
      <c r="Q4022" t="s">
        <v>8314</v>
      </c>
      <c r="R4022" t="s">
        <v>8315</v>
      </c>
      <c r="S4022" s="14">
        <f t="shared" si="259"/>
        <v>42057.190960648149</v>
      </c>
      <c r="T4022" s="14">
        <f t="shared" si="260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10">
        <f t="shared" si="257"/>
        <v>1</v>
      </c>
      <c r="P4023">
        <f t="shared" si="258"/>
        <v>62.5</v>
      </c>
      <c r="Q4023" t="s">
        <v>8314</v>
      </c>
      <c r="R4023" t="s">
        <v>8315</v>
      </c>
      <c r="S4023" s="14">
        <f t="shared" si="259"/>
        <v>41878.911550925928</v>
      </c>
      <c r="T4023" s="14">
        <f t="shared" si="260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10">
        <f t="shared" si="257"/>
        <v>70</v>
      </c>
      <c r="P4024">
        <f t="shared" si="258"/>
        <v>63.56</v>
      </c>
      <c r="Q4024" t="s">
        <v>8314</v>
      </c>
      <c r="R4024" t="s">
        <v>8315</v>
      </c>
      <c r="S4024" s="14">
        <f t="shared" si="259"/>
        <v>41990.584108796291</v>
      </c>
      <c r="T4024" s="14">
        <f t="shared" si="260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10">
        <f t="shared" si="257"/>
        <v>0</v>
      </c>
      <c r="P4025">
        <f>IFERROR(ROUND(E4025/L4025,2), 0)</f>
        <v>0</v>
      </c>
      <c r="Q4025" t="s">
        <v>8314</v>
      </c>
      <c r="R4025" t="s">
        <v>8315</v>
      </c>
      <c r="S4025" s="14">
        <f t="shared" si="259"/>
        <v>42408.999571759254</v>
      </c>
      <c r="T4025" s="14">
        <f t="shared" si="260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10">
        <f t="shared" si="257"/>
        <v>1</v>
      </c>
      <c r="P4026">
        <f t="shared" si="258"/>
        <v>10</v>
      </c>
      <c r="Q4026" t="s">
        <v>8314</v>
      </c>
      <c r="R4026" t="s">
        <v>8315</v>
      </c>
      <c r="S4026" s="14">
        <f t="shared" si="259"/>
        <v>42217.670104166667</v>
      </c>
      <c r="T4026" s="14">
        <f t="shared" si="260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10">
        <f t="shared" si="257"/>
        <v>5</v>
      </c>
      <c r="P4027">
        <f t="shared" si="258"/>
        <v>62.5</v>
      </c>
      <c r="Q4027" t="s">
        <v>8314</v>
      </c>
      <c r="R4027" t="s">
        <v>8315</v>
      </c>
      <c r="S4027" s="14">
        <f t="shared" si="259"/>
        <v>42151.237685185188</v>
      </c>
      <c r="T4027" s="14">
        <f t="shared" si="260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10">
        <f t="shared" si="257"/>
        <v>0</v>
      </c>
      <c r="P4028">
        <f>IFERROR(ROUND(E4028/L4028,2), 0)</f>
        <v>0</v>
      </c>
      <c r="Q4028" t="s">
        <v>8314</v>
      </c>
      <c r="R4028" t="s">
        <v>8315</v>
      </c>
      <c r="S4028" s="14">
        <f t="shared" si="259"/>
        <v>42282.655543981484</v>
      </c>
      <c r="T4028" s="14">
        <f t="shared" si="260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10">
        <f t="shared" si="257"/>
        <v>7</v>
      </c>
      <c r="P4029">
        <f t="shared" si="258"/>
        <v>30.71</v>
      </c>
      <c r="Q4029" t="s">
        <v>8314</v>
      </c>
      <c r="R4029" t="s">
        <v>8315</v>
      </c>
      <c r="S4029" s="14">
        <f t="shared" si="259"/>
        <v>42768.97084490741</v>
      </c>
      <c r="T4029" s="14">
        <f t="shared" si="260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10">
        <f t="shared" si="257"/>
        <v>28</v>
      </c>
      <c r="P4030">
        <f t="shared" si="258"/>
        <v>51</v>
      </c>
      <c r="Q4030" t="s">
        <v>8314</v>
      </c>
      <c r="R4030" t="s">
        <v>8315</v>
      </c>
      <c r="S4030" s="14">
        <f t="shared" si="259"/>
        <v>41765.938657407409</v>
      </c>
      <c r="T4030" s="14">
        <f t="shared" si="260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10">
        <f t="shared" si="257"/>
        <v>0</v>
      </c>
      <c r="P4031">
        <f>IFERROR(ROUND(E4031/L4031,2), 0)</f>
        <v>0</v>
      </c>
      <c r="Q4031" t="s">
        <v>8314</v>
      </c>
      <c r="R4031" t="s">
        <v>8315</v>
      </c>
      <c r="S4031" s="14">
        <f t="shared" si="259"/>
        <v>42322.025115740747</v>
      </c>
      <c r="T4031" s="14">
        <f t="shared" si="260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10">
        <f t="shared" si="257"/>
        <v>16</v>
      </c>
      <c r="P4032">
        <f t="shared" si="258"/>
        <v>66.67</v>
      </c>
      <c r="Q4032" t="s">
        <v>8314</v>
      </c>
      <c r="R4032" t="s">
        <v>8315</v>
      </c>
      <c r="S4032" s="14">
        <f t="shared" si="259"/>
        <v>42374.655081018514</v>
      </c>
      <c r="T4032" s="14">
        <f t="shared" si="260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10">
        <f t="shared" si="257"/>
        <v>0</v>
      </c>
      <c r="P4033">
        <f>IFERROR(ROUND(E4033/L4033,2), 0)</f>
        <v>0</v>
      </c>
      <c r="Q4033" t="s">
        <v>8314</v>
      </c>
      <c r="R4033" t="s">
        <v>8315</v>
      </c>
      <c r="S4033" s="14">
        <f t="shared" si="259"/>
        <v>41941.585231481484</v>
      </c>
      <c r="T4033" s="14">
        <f t="shared" si="260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10">
        <f t="shared" si="257"/>
        <v>7</v>
      </c>
      <c r="P4034">
        <f t="shared" si="258"/>
        <v>59</v>
      </c>
      <c r="Q4034" t="s">
        <v>8314</v>
      </c>
      <c r="R4034" t="s">
        <v>8315</v>
      </c>
      <c r="S4034" s="14">
        <f t="shared" si="259"/>
        <v>42293.809212962966</v>
      </c>
      <c r="T4034" s="14">
        <f t="shared" si="260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10">
        <f t="shared" ref="O4035:O4098" si="261">ROUND(E4035/D4035*100,0)</f>
        <v>26</v>
      </c>
      <c r="P4035">
        <f t="shared" ref="P4035:P4098" si="262">IFERROR(ROUND(E4035/L4035,2),0)</f>
        <v>65.34</v>
      </c>
      <c r="Q4035" t="s">
        <v>8314</v>
      </c>
      <c r="R4035" t="s">
        <v>8315</v>
      </c>
      <c r="S4035" s="14">
        <f t="shared" ref="S4035:S4098" si="263">(((J4035/60)/60)/24)+DATE(1970,1,1)</f>
        <v>42614.268796296295</v>
      </c>
      <c r="T4035" s="14">
        <f t="shared" ref="T4035:T4098" si="264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10">
        <f t="shared" si="261"/>
        <v>1</v>
      </c>
      <c r="P4036">
        <f t="shared" si="262"/>
        <v>100</v>
      </c>
      <c r="Q4036" t="s">
        <v>8314</v>
      </c>
      <c r="R4036" t="s">
        <v>8315</v>
      </c>
      <c r="S4036" s="14">
        <f t="shared" si="263"/>
        <v>42067.947337962964</v>
      </c>
      <c r="T4036" s="14">
        <f t="shared" si="264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10">
        <f t="shared" si="261"/>
        <v>37</v>
      </c>
      <c r="P4037">
        <f t="shared" si="262"/>
        <v>147.4</v>
      </c>
      <c r="Q4037" t="s">
        <v>8314</v>
      </c>
      <c r="R4037" t="s">
        <v>8315</v>
      </c>
      <c r="S4037" s="14">
        <f t="shared" si="263"/>
        <v>41903.882951388885</v>
      </c>
      <c r="T4037" s="14">
        <f t="shared" si="264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10">
        <f t="shared" si="261"/>
        <v>47</v>
      </c>
      <c r="P4038">
        <f t="shared" si="262"/>
        <v>166.06</v>
      </c>
      <c r="Q4038" t="s">
        <v>8314</v>
      </c>
      <c r="R4038" t="s">
        <v>8315</v>
      </c>
      <c r="S4038" s="14">
        <f t="shared" si="263"/>
        <v>41804.937083333331</v>
      </c>
      <c r="T4038" s="14">
        <f t="shared" si="264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10">
        <f t="shared" si="261"/>
        <v>11</v>
      </c>
      <c r="P4039">
        <f t="shared" si="262"/>
        <v>40</v>
      </c>
      <c r="Q4039" t="s">
        <v>8314</v>
      </c>
      <c r="R4039" t="s">
        <v>8315</v>
      </c>
      <c r="S4039" s="14">
        <f t="shared" si="263"/>
        <v>42497.070775462969</v>
      </c>
      <c r="T4039" s="14">
        <f t="shared" si="264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10">
        <f t="shared" si="261"/>
        <v>12</v>
      </c>
      <c r="P4040">
        <f t="shared" si="262"/>
        <v>75.25</v>
      </c>
      <c r="Q4040" t="s">
        <v>8314</v>
      </c>
      <c r="R4040" t="s">
        <v>8315</v>
      </c>
      <c r="S4040" s="14">
        <f t="shared" si="263"/>
        <v>41869.798726851855</v>
      </c>
      <c r="T4040" s="14">
        <f t="shared" si="264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10">
        <f t="shared" si="261"/>
        <v>60</v>
      </c>
      <c r="P4041">
        <f t="shared" si="262"/>
        <v>60</v>
      </c>
      <c r="Q4041" t="s">
        <v>8314</v>
      </c>
      <c r="R4041" t="s">
        <v>8315</v>
      </c>
      <c r="S4041" s="14">
        <f t="shared" si="263"/>
        <v>42305.670914351853</v>
      </c>
      <c r="T4041" s="14">
        <f t="shared" si="264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10">
        <f t="shared" si="261"/>
        <v>31</v>
      </c>
      <c r="P4042">
        <f t="shared" si="262"/>
        <v>1250</v>
      </c>
      <c r="Q4042" t="s">
        <v>8314</v>
      </c>
      <c r="R4042" t="s">
        <v>8315</v>
      </c>
      <c r="S4042" s="14">
        <f t="shared" si="263"/>
        <v>42144.231527777782</v>
      </c>
      <c r="T4042" s="14">
        <f t="shared" si="264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10">
        <f t="shared" si="261"/>
        <v>0</v>
      </c>
      <c r="P4043">
        <f t="shared" si="262"/>
        <v>10.5</v>
      </c>
      <c r="Q4043" t="s">
        <v>8314</v>
      </c>
      <c r="R4043" t="s">
        <v>8315</v>
      </c>
      <c r="S4043" s="14">
        <f t="shared" si="263"/>
        <v>42559.474004629628</v>
      </c>
      <c r="T4043" s="14">
        <f t="shared" si="264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10">
        <f t="shared" si="261"/>
        <v>0</v>
      </c>
      <c r="P4044">
        <f t="shared" si="262"/>
        <v>7</v>
      </c>
      <c r="Q4044" t="s">
        <v>8314</v>
      </c>
      <c r="R4044" t="s">
        <v>8315</v>
      </c>
      <c r="S4044" s="14">
        <f t="shared" si="263"/>
        <v>41995.084074074075</v>
      </c>
      <c r="T4044" s="14">
        <f t="shared" si="264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10">
        <f t="shared" si="261"/>
        <v>0</v>
      </c>
      <c r="P4045">
        <f>IFERROR(ROUND(E4045/L4045,2), 0)</f>
        <v>0</v>
      </c>
      <c r="Q4045" t="s">
        <v>8314</v>
      </c>
      <c r="R4045" t="s">
        <v>8315</v>
      </c>
      <c r="S4045" s="14">
        <f t="shared" si="263"/>
        <v>41948.957465277781</v>
      </c>
      <c r="T4045" s="14">
        <f t="shared" si="264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10">
        <f t="shared" si="261"/>
        <v>38</v>
      </c>
      <c r="P4046">
        <f t="shared" si="262"/>
        <v>56.25</v>
      </c>
      <c r="Q4046" t="s">
        <v>8314</v>
      </c>
      <c r="R4046" t="s">
        <v>8315</v>
      </c>
      <c r="S4046" s="14">
        <f t="shared" si="263"/>
        <v>42074.219699074078</v>
      </c>
      <c r="T4046" s="14">
        <f t="shared" si="264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10">
        <f t="shared" si="261"/>
        <v>0</v>
      </c>
      <c r="P4047">
        <f t="shared" si="262"/>
        <v>1</v>
      </c>
      <c r="Q4047" t="s">
        <v>8314</v>
      </c>
      <c r="R4047" t="s">
        <v>8315</v>
      </c>
      <c r="S4047" s="14">
        <f t="shared" si="263"/>
        <v>41842.201261574075</v>
      </c>
      <c r="T4047" s="14">
        <f t="shared" si="264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10">
        <f t="shared" si="261"/>
        <v>8</v>
      </c>
      <c r="P4048">
        <f t="shared" si="262"/>
        <v>38.33</v>
      </c>
      <c r="Q4048" t="s">
        <v>8314</v>
      </c>
      <c r="R4048" t="s">
        <v>8315</v>
      </c>
      <c r="S4048" s="14">
        <f t="shared" si="263"/>
        <v>41904.650578703702</v>
      </c>
      <c r="T4048" s="14">
        <f t="shared" si="264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10">
        <f t="shared" si="261"/>
        <v>2</v>
      </c>
      <c r="P4049">
        <f t="shared" si="262"/>
        <v>27.5</v>
      </c>
      <c r="Q4049" t="s">
        <v>8314</v>
      </c>
      <c r="R4049" t="s">
        <v>8315</v>
      </c>
      <c r="S4049" s="14">
        <f t="shared" si="263"/>
        <v>41991.022488425922</v>
      </c>
      <c r="T4049" s="14">
        <f t="shared" si="264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10">
        <f t="shared" si="261"/>
        <v>18</v>
      </c>
      <c r="P4050">
        <f t="shared" si="262"/>
        <v>32.979999999999997</v>
      </c>
      <c r="Q4050" t="s">
        <v>8314</v>
      </c>
      <c r="R4050" t="s">
        <v>8315</v>
      </c>
      <c r="S4050" s="14">
        <f t="shared" si="263"/>
        <v>42436.509108796294</v>
      </c>
      <c r="T4050" s="14">
        <f t="shared" si="264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10">
        <f t="shared" si="261"/>
        <v>0</v>
      </c>
      <c r="P4051">
        <f t="shared" si="262"/>
        <v>16</v>
      </c>
      <c r="Q4051" t="s">
        <v>8314</v>
      </c>
      <c r="R4051" t="s">
        <v>8315</v>
      </c>
      <c r="S4051" s="14">
        <f t="shared" si="263"/>
        <v>42169.958506944444</v>
      </c>
      <c r="T4051" s="14">
        <f t="shared" si="264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10">
        <f t="shared" si="261"/>
        <v>0</v>
      </c>
      <c r="P4052">
        <f t="shared" si="262"/>
        <v>1</v>
      </c>
      <c r="Q4052" t="s">
        <v>8314</v>
      </c>
      <c r="R4052" t="s">
        <v>8315</v>
      </c>
      <c r="S4052" s="14">
        <f t="shared" si="263"/>
        <v>41905.636469907404</v>
      </c>
      <c r="T4052" s="14">
        <f t="shared" si="264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10">
        <f t="shared" si="261"/>
        <v>0</v>
      </c>
      <c r="P4053">
        <f>IFERROR(ROUND(E4053/L4053,2), 0)</f>
        <v>0</v>
      </c>
      <c r="Q4053" t="s">
        <v>8314</v>
      </c>
      <c r="R4053" t="s">
        <v>8315</v>
      </c>
      <c r="S4053" s="14">
        <f t="shared" si="263"/>
        <v>41761.810150462967</v>
      </c>
      <c r="T4053" s="14">
        <f t="shared" si="264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10">
        <f t="shared" si="261"/>
        <v>38</v>
      </c>
      <c r="P4054">
        <f t="shared" si="262"/>
        <v>86.62</v>
      </c>
      <c r="Q4054" t="s">
        <v>8314</v>
      </c>
      <c r="R4054" t="s">
        <v>8315</v>
      </c>
      <c r="S4054" s="14">
        <f t="shared" si="263"/>
        <v>41865.878657407404</v>
      </c>
      <c r="T4054" s="14">
        <f t="shared" si="264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10">
        <f t="shared" si="261"/>
        <v>22</v>
      </c>
      <c r="P4055">
        <f t="shared" si="262"/>
        <v>55</v>
      </c>
      <c r="Q4055" t="s">
        <v>8314</v>
      </c>
      <c r="R4055" t="s">
        <v>8315</v>
      </c>
      <c r="S4055" s="14">
        <f t="shared" si="263"/>
        <v>41928.690138888887</v>
      </c>
      <c r="T4055" s="14">
        <f t="shared" si="264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10">
        <f t="shared" si="261"/>
        <v>0</v>
      </c>
      <c r="P4056">
        <f>IFERROR(ROUND(E4056/L4056,2), 0)</f>
        <v>0</v>
      </c>
      <c r="Q4056" t="s">
        <v>8314</v>
      </c>
      <c r="R4056" t="s">
        <v>8315</v>
      </c>
      <c r="S4056" s="14">
        <f t="shared" si="263"/>
        <v>42613.841261574074</v>
      </c>
      <c r="T4056" s="14">
        <f t="shared" si="264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10">
        <f t="shared" si="261"/>
        <v>18</v>
      </c>
      <c r="P4057">
        <f t="shared" si="262"/>
        <v>41.95</v>
      </c>
      <c r="Q4057" t="s">
        <v>8314</v>
      </c>
      <c r="R4057" t="s">
        <v>8315</v>
      </c>
      <c r="S4057" s="14">
        <f t="shared" si="263"/>
        <v>41779.648506944446</v>
      </c>
      <c r="T4057" s="14">
        <f t="shared" si="264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10">
        <f t="shared" si="261"/>
        <v>53</v>
      </c>
      <c r="P4058">
        <f t="shared" si="262"/>
        <v>88.33</v>
      </c>
      <c r="Q4058" t="s">
        <v>8314</v>
      </c>
      <c r="R4058" t="s">
        <v>8315</v>
      </c>
      <c r="S4058" s="14">
        <f t="shared" si="263"/>
        <v>42534.933321759265</v>
      </c>
      <c r="T4058" s="14">
        <f t="shared" si="264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10">
        <f t="shared" si="261"/>
        <v>22</v>
      </c>
      <c r="P4059">
        <f t="shared" si="262"/>
        <v>129.16999999999999</v>
      </c>
      <c r="Q4059" t="s">
        <v>8314</v>
      </c>
      <c r="R4059" t="s">
        <v>8315</v>
      </c>
      <c r="S4059" s="14">
        <f t="shared" si="263"/>
        <v>42310.968518518523</v>
      </c>
      <c r="T4059" s="14">
        <f t="shared" si="264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10">
        <f t="shared" si="261"/>
        <v>3</v>
      </c>
      <c r="P4060">
        <f t="shared" si="262"/>
        <v>23.75</v>
      </c>
      <c r="Q4060" t="s">
        <v>8314</v>
      </c>
      <c r="R4060" t="s">
        <v>8315</v>
      </c>
      <c r="S4060" s="14">
        <f t="shared" si="263"/>
        <v>42446.060694444444</v>
      </c>
      <c r="T4060" s="14">
        <f t="shared" si="264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10">
        <f t="shared" si="261"/>
        <v>3</v>
      </c>
      <c r="P4061">
        <f t="shared" si="262"/>
        <v>35.71</v>
      </c>
      <c r="Q4061" t="s">
        <v>8314</v>
      </c>
      <c r="R4061" t="s">
        <v>8315</v>
      </c>
      <c r="S4061" s="14">
        <f t="shared" si="263"/>
        <v>41866.640648148146</v>
      </c>
      <c r="T4061" s="14">
        <f t="shared" si="264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10">
        <f t="shared" si="261"/>
        <v>3</v>
      </c>
      <c r="P4062">
        <f t="shared" si="262"/>
        <v>57</v>
      </c>
      <c r="Q4062" t="s">
        <v>8314</v>
      </c>
      <c r="R4062" t="s">
        <v>8315</v>
      </c>
      <c r="S4062" s="14">
        <f t="shared" si="263"/>
        <v>41779.695092592592</v>
      </c>
      <c r="T4062" s="14">
        <f t="shared" si="264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10">
        <f t="shared" si="261"/>
        <v>0</v>
      </c>
      <c r="P4063">
        <f>IFERROR(ROUND(E4063/L4063,2), 0)</f>
        <v>0</v>
      </c>
      <c r="Q4063" t="s">
        <v>8314</v>
      </c>
      <c r="R4063" t="s">
        <v>8315</v>
      </c>
      <c r="S4063" s="14">
        <f t="shared" si="263"/>
        <v>42421.141469907408</v>
      </c>
      <c r="T4063" s="14">
        <f t="shared" si="264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10">
        <f t="shared" si="261"/>
        <v>2</v>
      </c>
      <c r="P4064">
        <f t="shared" si="262"/>
        <v>163.33000000000001</v>
      </c>
      <c r="Q4064" t="s">
        <v>8314</v>
      </c>
      <c r="R4064" t="s">
        <v>8315</v>
      </c>
      <c r="S4064" s="14">
        <f t="shared" si="263"/>
        <v>42523.739212962959</v>
      </c>
      <c r="T4064" s="14">
        <f t="shared" si="264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10">
        <f t="shared" si="261"/>
        <v>1</v>
      </c>
      <c r="P4065">
        <f t="shared" si="262"/>
        <v>15</v>
      </c>
      <c r="Q4065" t="s">
        <v>8314</v>
      </c>
      <c r="R4065" t="s">
        <v>8315</v>
      </c>
      <c r="S4065" s="14">
        <f t="shared" si="263"/>
        <v>41787.681527777779</v>
      </c>
      <c r="T4065" s="14">
        <f t="shared" si="264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10">
        <f t="shared" si="261"/>
        <v>19</v>
      </c>
      <c r="P4066">
        <f t="shared" si="262"/>
        <v>64.17</v>
      </c>
      <c r="Q4066" t="s">
        <v>8314</v>
      </c>
      <c r="R4066" t="s">
        <v>8315</v>
      </c>
      <c r="S4066" s="14">
        <f t="shared" si="263"/>
        <v>42093.588263888887</v>
      </c>
      <c r="T4066" s="14">
        <f t="shared" si="264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10">
        <f t="shared" si="261"/>
        <v>1</v>
      </c>
      <c r="P4067">
        <f t="shared" si="262"/>
        <v>6.75</v>
      </c>
      <c r="Q4067" t="s">
        <v>8314</v>
      </c>
      <c r="R4067" t="s">
        <v>8315</v>
      </c>
      <c r="S4067" s="14">
        <f t="shared" si="263"/>
        <v>41833.951516203706</v>
      </c>
      <c r="T4067" s="14">
        <f t="shared" si="264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10">
        <f t="shared" si="261"/>
        <v>0</v>
      </c>
      <c r="P4068">
        <f t="shared" si="262"/>
        <v>25</v>
      </c>
      <c r="Q4068" t="s">
        <v>8314</v>
      </c>
      <c r="R4068" t="s">
        <v>8315</v>
      </c>
      <c r="S4068" s="14">
        <f t="shared" si="263"/>
        <v>42479.039212962962</v>
      </c>
      <c r="T4068" s="14">
        <f t="shared" si="264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10">
        <f t="shared" si="261"/>
        <v>61</v>
      </c>
      <c r="P4069">
        <f t="shared" si="262"/>
        <v>179.12</v>
      </c>
      <c r="Q4069" t="s">
        <v>8314</v>
      </c>
      <c r="R4069" t="s">
        <v>8315</v>
      </c>
      <c r="S4069" s="14">
        <f t="shared" si="263"/>
        <v>42235.117476851854</v>
      </c>
      <c r="T4069" s="14">
        <f t="shared" si="264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10">
        <f t="shared" si="261"/>
        <v>1</v>
      </c>
      <c r="P4070">
        <f t="shared" si="262"/>
        <v>34.950000000000003</v>
      </c>
      <c r="Q4070" t="s">
        <v>8314</v>
      </c>
      <c r="R4070" t="s">
        <v>8315</v>
      </c>
      <c r="S4070" s="14">
        <f t="shared" si="263"/>
        <v>42718.963599537034</v>
      </c>
      <c r="T4070" s="14">
        <f t="shared" si="264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10">
        <f t="shared" si="261"/>
        <v>34</v>
      </c>
      <c r="P4071">
        <f t="shared" si="262"/>
        <v>33.08</v>
      </c>
      <c r="Q4071" t="s">
        <v>8314</v>
      </c>
      <c r="R4071" t="s">
        <v>8315</v>
      </c>
      <c r="S4071" s="14">
        <f t="shared" si="263"/>
        <v>42022.661527777775</v>
      </c>
      <c r="T4071" s="14">
        <f t="shared" si="264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10">
        <f t="shared" si="261"/>
        <v>17</v>
      </c>
      <c r="P4072">
        <f t="shared" si="262"/>
        <v>27.5</v>
      </c>
      <c r="Q4072" t="s">
        <v>8314</v>
      </c>
      <c r="R4072" t="s">
        <v>8315</v>
      </c>
      <c r="S4072" s="14">
        <f t="shared" si="263"/>
        <v>42031.666898148149</v>
      </c>
      <c r="T4072" s="14">
        <f t="shared" si="264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10">
        <f t="shared" si="261"/>
        <v>0</v>
      </c>
      <c r="P4073">
        <f>IFERROR(ROUND(E4073/L4073,2), 0)</f>
        <v>0</v>
      </c>
      <c r="Q4073" t="s">
        <v>8314</v>
      </c>
      <c r="R4073" t="s">
        <v>8315</v>
      </c>
      <c r="S4073" s="14">
        <f t="shared" si="263"/>
        <v>42700.804756944446</v>
      </c>
      <c r="T4073" s="14">
        <f t="shared" si="264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10">
        <f t="shared" si="261"/>
        <v>0</v>
      </c>
      <c r="P4074">
        <f t="shared" si="262"/>
        <v>2</v>
      </c>
      <c r="Q4074" t="s">
        <v>8314</v>
      </c>
      <c r="R4074" t="s">
        <v>8315</v>
      </c>
      <c r="S4074" s="14">
        <f t="shared" si="263"/>
        <v>41812.77443287037</v>
      </c>
      <c r="T4074" s="14">
        <f t="shared" si="264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10">
        <f t="shared" si="261"/>
        <v>1</v>
      </c>
      <c r="P4075">
        <f t="shared" si="262"/>
        <v>18.5</v>
      </c>
      <c r="Q4075" t="s">
        <v>8314</v>
      </c>
      <c r="R4075" t="s">
        <v>8315</v>
      </c>
      <c r="S4075" s="14">
        <f t="shared" si="263"/>
        <v>42078.34520833334</v>
      </c>
      <c r="T4075" s="14">
        <f t="shared" si="264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10">
        <f t="shared" si="261"/>
        <v>27</v>
      </c>
      <c r="P4076">
        <f t="shared" si="262"/>
        <v>35</v>
      </c>
      <c r="Q4076" t="s">
        <v>8314</v>
      </c>
      <c r="R4076" t="s">
        <v>8315</v>
      </c>
      <c r="S4076" s="14">
        <f t="shared" si="263"/>
        <v>42283.552951388891</v>
      </c>
      <c r="T4076" s="14">
        <f t="shared" si="264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10">
        <f t="shared" si="261"/>
        <v>29</v>
      </c>
      <c r="P4077">
        <f t="shared" si="262"/>
        <v>44.31</v>
      </c>
      <c r="Q4077" t="s">
        <v>8314</v>
      </c>
      <c r="R4077" t="s">
        <v>8315</v>
      </c>
      <c r="S4077" s="14">
        <f t="shared" si="263"/>
        <v>41779.045937499999</v>
      </c>
      <c r="T4077" s="14">
        <f t="shared" si="264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10">
        <f t="shared" si="261"/>
        <v>0</v>
      </c>
      <c r="P4078">
        <f>IFERROR(ROUND(E4078/L4078,2), 0)</f>
        <v>0</v>
      </c>
      <c r="Q4078" t="s">
        <v>8314</v>
      </c>
      <c r="R4078" t="s">
        <v>8315</v>
      </c>
      <c r="S4078" s="14">
        <f t="shared" si="263"/>
        <v>41905.795706018522</v>
      </c>
      <c r="T4078" s="14">
        <f t="shared" si="264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10">
        <f t="shared" si="261"/>
        <v>9</v>
      </c>
      <c r="P4079">
        <f t="shared" si="262"/>
        <v>222.5</v>
      </c>
      <c r="Q4079" t="s">
        <v>8314</v>
      </c>
      <c r="R4079" t="s">
        <v>8315</v>
      </c>
      <c r="S4079" s="14">
        <f t="shared" si="263"/>
        <v>42695.7105787037</v>
      </c>
      <c r="T4079" s="14">
        <f t="shared" si="264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10">
        <f t="shared" si="261"/>
        <v>0</v>
      </c>
      <c r="P4080">
        <f>IFERROR(ROUND(E4080/L4080,2), 0)</f>
        <v>0</v>
      </c>
      <c r="Q4080" t="s">
        <v>8314</v>
      </c>
      <c r="R4080" t="s">
        <v>8315</v>
      </c>
      <c r="S4080" s="14">
        <f t="shared" si="263"/>
        <v>42732.787523148145</v>
      </c>
      <c r="T4080" s="14">
        <f t="shared" si="264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10">
        <f t="shared" si="261"/>
        <v>0</v>
      </c>
      <c r="P4081">
        <f t="shared" si="262"/>
        <v>5</v>
      </c>
      <c r="Q4081" t="s">
        <v>8314</v>
      </c>
      <c r="R4081" t="s">
        <v>8315</v>
      </c>
      <c r="S4081" s="14">
        <f t="shared" si="263"/>
        <v>42510.938900462963</v>
      </c>
      <c r="T4081" s="14">
        <f t="shared" si="264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10">
        <f t="shared" si="261"/>
        <v>0</v>
      </c>
      <c r="P4082">
        <f>IFERROR(ROUND(E4082/L4082,2), 0)</f>
        <v>0</v>
      </c>
      <c r="Q4082" t="s">
        <v>8314</v>
      </c>
      <c r="R4082" t="s">
        <v>8315</v>
      </c>
      <c r="S4082" s="14">
        <f t="shared" si="263"/>
        <v>42511.698101851856</v>
      </c>
      <c r="T4082" s="14">
        <f t="shared" si="264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10">
        <f t="shared" si="261"/>
        <v>16</v>
      </c>
      <c r="P4083">
        <f t="shared" si="262"/>
        <v>29.17</v>
      </c>
      <c r="Q4083" t="s">
        <v>8314</v>
      </c>
      <c r="R4083" t="s">
        <v>8315</v>
      </c>
      <c r="S4083" s="14">
        <f t="shared" si="263"/>
        <v>42041.581307870365</v>
      </c>
      <c r="T4083" s="14">
        <f t="shared" si="264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10">
        <f t="shared" si="261"/>
        <v>2</v>
      </c>
      <c r="P4084">
        <f t="shared" si="262"/>
        <v>1.5</v>
      </c>
      <c r="Q4084" t="s">
        <v>8314</v>
      </c>
      <c r="R4084" t="s">
        <v>8315</v>
      </c>
      <c r="S4084" s="14">
        <f t="shared" si="263"/>
        <v>42307.189270833333</v>
      </c>
      <c r="T4084" s="14">
        <f t="shared" si="264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10">
        <f t="shared" si="261"/>
        <v>22</v>
      </c>
      <c r="P4085">
        <f t="shared" si="262"/>
        <v>126.5</v>
      </c>
      <c r="Q4085" t="s">
        <v>8314</v>
      </c>
      <c r="R4085" t="s">
        <v>8315</v>
      </c>
      <c r="S4085" s="14">
        <f t="shared" si="263"/>
        <v>42353.761759259258</v>
      </c>
      <c r="T4085" s="14">
        <f t="shared" si="264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10">
        <f t="shared" si="261"/>
        <v>0</v>
      </c>
      <c r="P4086">
        <f t="shared" si="262"/>
        <v>10</v>
      </c>
      <c r="Q4086" t="s">
        <v>8314</v>
      </c>
      <c r="R4086" t="s">
        <v>8315</v>
      </c>
      <c r="S4086" s="14">
        <f t="shared" si="263"/>
        <v>42622.436412037037</v>
      </c>
      <c r="T4086" s="14">
        <f t="shared" si="264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10">
        <f t="shared" si="261"/>
        <v>0</v>
      </c>
      <c r="P4087">
        <f t="shared" si="262"/>
        <v>10</v>
      </c>
      <c r="Q4087" t="s">
        <v>8314</v>
      </c>
      <c r="R4087" t="s">
        <v>8315</v>
      </c>
      <c r="S4087" s="14">
        <f t="shared" si="263"/>
        <v>42058.603877314818</v>
      </c>
      <c r="T4087" s="14">
        <f t="shared" si="264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10">
        <f t="shared" si="261"/>
        <v>5</v>
      </c>
      <c r="P4088">
        <f t="shared" si="262"/>
        <v>9.4</v>
      </c>
      <c r="Q4088" t="s">
        <v>8314</v>
      </c>
      <c r="R4088" t="s">
        <v>8315</v>
      </c>
      <c r="S4088" s="14">
        <f t="shared" si="263"/>
        <v>42304.940960648149</v>
      </c>
      <c r="T4088" s="14">
        <f t="shared" si="264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10">
        <f t="shared" si="261"/>
        <v>0</v>
      </c>
      <c r="P4089">
        <f>IFERROR(ROUND(E4089/L4089,2), 0)</f>
        <v>0</v>
      </c>
      <c r="Q4089" t="s">
        <v>8314</v>
      </c>
      <c r="R4089" t="s">
        <v>8315</v>
      </c>
      <c r="S4089" s="14">
        <f t="shared" si="263"/>
        <v>42538.742893518516</v>
      </c>
      <c r="T4089" s="14">
        <f t="shared" si="264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10">
        <f t="shared" si="261"/>
        <v>11</v>
      </c>
      <c r="P4090">
        <f t="shared" si="262"/>
        <v>72</v>
      </c>
      <c r="Q4090" t="s">
        <v>8314</v>
      </c>
      <c r="R4090" t="s">
        <v>8315</v>
      </c>
      <c r="S4090" s="14">
        <f t="shared" si="263"/>
        <v>41990.612546296295</v>
      </c>
      <c r="T4090" s="14">
        <f t="shared" si="264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10">
        <f t="shared" si="261"/>
        <v>5</v>
      </c>
      <c r="P4091">
        <f t="shared" si="262"/>
        <v>30</v>
      </c>
      <c r="Q4091" t="s">
        <v>8314</v>
      </c>
      <c r="R4091" t="s">
        <v>8315</v>
      </c>
      <c r="S4091" s="14">
        <f t="shared" si="263"/>
        <v>42122.732499999998</v>
      </c>
      <c r="T4091" s="14">
        <f t="shared" si="264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10">
        <f t="shared" si="261"/>
        <v>3</v>
      </c>
      <c r="P4092">
        <f t="shared" si="262"/>
        <v>10.67</v>
      </c>
      <c r="Q4092" t="s">
        <v>8314</v>
      </c>
      <c r="R4092" t="s">
        <v>8315</v>
      </c>
      <c r="S4092" s="14">
        <f t="shared" si="263"/>
        <v>42209.67288194444</v>
      </c>
      <c r="T4092" s="14">
        <f t="shared" si="264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10">
        <f t="shared" si="261"/>
        <v>13</v>
      </c>
      <c r="P4093">
        <f t="shared" si="262"/>
        <v>25.5</v>
      </c>
      <c r="Q4093" t="s">
        <v>8314</v>
      </c>
      <c r="R4093" t="s">
        <v>8315</v>
      </c>
      <c r="S4093" s="14">
        <f t="shared" si="263"/>
        <v>41990.506377314814</v>
      </c>
      <c r="T4093" s="14">
        <f t="shared" si="264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10">
        <f t="shared" si="261"/>
        <v>0</v>
      </c>
      <c r="P4094">
        <f t="shared" si="262"/>
        <v>20</v>
      </c>
      <c r="Q4094" t="s">
        <v>8314</v>
      </c>
      <c r="R4094" t="s">
        <v>8315</v>
      </c>
      <c r="S4094" s="14">
        <f t="shared" si="263"/>
        <v>42039.194988425923</v>
      </c>
      <c r="T4094" s="14">
        <f t="shared" si="264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10">
        <f t="shared" si="261"/>
        <v>2</v>
      </c>
      <c r="P4095">
        <f t="shared" si="262"/>
        <v>15</v>
      </c>
      <c r="Q4095" t="s">
        <v>8314</v>
      </c>
      <c r="R4095" t="s">
        <v>8315</v>
      </c>
      <c r="S4095" s="14">
        <f t="shared" si="263"/>
        <v>42178.815891203703</v>
      </c>
      <c r="T4095" s="14">
        <f t="shared" si="264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10">
        <f t="shared" si="261"/>
        <v>37</v>
      </c>
      <c r="P4096">
        <f t="shared" si="262"/>
        <v>91.25</v>
      </c>
      <c r="Q4096" t="s">
        <v>8314</v>
      </c>
      <c r="R4096" t="s">
        <v>8315</v>
      </c>
      <c r="S4096" s="14">
        <f t="shared" si="263"/>
        <v>41890.086805555555</v>
      </c>
      <c r="T4096" s="14">
        <f t="shared" si="264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10">
        <f t="shared" si="261"/>
        <v>3</v>
      </c>
      <c r="P4097">
        <f t="shared" si="262"/>
        <v>800</v>
      </c>
      <c r="Q4097" t="s">
        <v>8314</v>
      </c>
      <c r="R4097" t="s">
        <v>8315</v>
      </c>
      <c r="S4097" s="14">
        <f t="shared" si="263"/>
        <v>42693.031828703708</v>
      </c>
      <c r="T4097" s="14">
        <f t="shared" si="264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10">
        <f t="shared" si="261"/>
        <v>11</v>
      </c>
      <c r="P4098">
        <f t="shared" si="262"/>
        <v>80</v>
      </c>
      <c r="Q4098" t="s">
        <v>8314</v>
      </c>
      <c r="R4098" t="s">
        <v>8315</v>
      </c>
      <c r="S4098" s="14">
        <f t="shared" si="263"/>
        <v>42750.530312499999</v>
      </c>
      <c r="T4098" s="14">
        <f t="shared" si="264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10">
        <f t="shared" ref="O4099:O4115" si="265">ROUND(E4099/D4099*100,0)</f>
        <v>0</v>
      </c>
      <c r="P4099">
        <f t="shared" ref="P4099:P4100" si="266">IFERROR(ROUND(E4099/L4099,2), 0)</f>
        <v>0</v>
      </c>
      <c r="Q4099" t="s">
        <v>8314</v>
      </c>
      <c r="R4099" t="s">
        <v>8315</v>
      </c>
      <c r="S4099" s="14">
        <f t="shared" ref="S4099:S4115" si="267">(((J4099/60)/60)/24)+DATE(1970,1,1)</f>
        <v>42344.824502314819</v>
      </c>
      <c r="T4099" s="14">
        <f t="shared" ref="T4099:T4115" si="268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10">
        <f t="shared" si="265"/>
        <v>0</v>
      </c>
      <c r="P4100">
        <f t="shared" si="266"/>
        <v>0</v>
      </c>
      <c r="Q4100" t="s">
        <v>8314</v>
      </c>
      <c r="R4100" t="s">
        <v>8315</v>
      </c>
      <c r="S4100" s="14">
        <f t="shared" si="267"/>
        <v>42495.722187499996</v>
      </c>
      <c r="T4100" s="14">
        <f t="shared" si="268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10">
        <f t="shared" si="265"/>
        <v>1</v>
      </c>
      <c r="P4101">
        <f t="shared" ref="P4101:P4115" si="269">IFERROR(ROUND(E4101/L4101,2),0)</f>
        <v>50</v>
      </c>
      <c r="Q4101" t="s">
        <v>8314</v>
      </c>
      <c r="R4101" t="s">
        <v>8315</v>
      </c>
      <c r="S4101" s="14">
        <f t="shared" si="267"/>
        <v>42570.850381944445</v>
      </c>
      <c r="T4101" s="14">
        <f t="shared" si="268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10">
        <f t="shared" si="265"/>
        <v>0</v>
      </c>
      <c r="P4102">
        <f t="shared" ref="P4102:P4103" si="270">IFERROR(ROUND(E4102/L4102,2), 0)</f>
        <v>0</v>
      </c>
      <c r="Q4102" t="s">
        <v>8314</v>
      </c>
      <c r="R4102" t="s">
        <v>8315</v>
      </c>
      <c r="S4102" s="14">
        <f t="shared" si="267"/>
        <v>41927.124884259261</v>
      </c>
      <c r="T4102" s="14">
        <f t="shared" si="268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10">
        <f t="shared" si="265"/>
        <v>0</v>
      </c>
      <c r="P4103">
        <f t="shared" si="270"/>
        <v>0</v>
      </c>
      <c r="Q4103" t="s">
        <v>8314</v>
      </c>
      <c r="R4103" t="s">
        <v>8315</v>
      </c>
      <c r="S4103" s="14">
        <f t="shared" si="267"/>
        <v>42730.903726851851</v>
      </c>
      <c r="T4103" s="14">
        <f t="shared" si="268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10">
        <f t="shared" si="265"/>
        <v>27</v>
      </c>
      <c r="P4104">
        <f t="shared" si="269"/>
        <v>22.83</v>
      </c>
      <c r="Q4104" t="s">
        <v>8314</v>
      </c>
      <c r="R4104" t="s">
        <v>8315</v>
      </c>
      <c r="S4104" s="14">
        <f t="shared" si="267"/>
        <v>42475.848067129627</v>
      </c>
      <c r="T4104" s="14">
        <f t="shared" si="268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10">
        <f t="shared" si="265"/>
        <v>10</v>
      </c>
      <c r="P4105">
        <f t="shared" si="269"/>
        <v>16.670000000000002</v>
      </c>
      <c r="Q4105" t="s">
        <v>8314</v>
      </c>
      <c r="R4105" t="s">
        <v>8315</v>
      </c>
      <c r="S4105" s="14">
        <f t="shared" si="267"/>
        <v>42188.83293981482</v>
      </c>
      <c r="T4105" s="14">
        <f t="shared" si="268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10">
        <f t="shared" si="265"/>
        <v>21</v>
      </c>
      <c r="P4106">
        <f t="shared" si="269"/>
        <v>45.79</v>
      </c>
      <c r="Q4106" t="s">
        <v>8314</v>
      </c>
      <c r="R4106" t="s">
        <v>8315</v>
      </c>
      <c r="S4106" s="14">
        <f t="shared" si="267"/>
        <v>42640.278171296297</v>
      </c>
      <c r="T4106" s="14">
        <f t="shared" si="268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10">
        <f t="shared" si="265"/>
        <v>7</v>
      </c>
      <c r="P4107">
        <f t="shared" si="269"/>
        <v>383.33</v>
      </c>
      <c r="Q4107" t="s">
        <v>8314</v>
      </c>
      <c r="R4107" t="s">
        <v>8315</v>
      </c>
      <c r="S4107" s="14">
        <f t="shared" si="267"/>
        <v>42697.010520833333</v>
      </c>
      <c r="T4107" s="14">
        <f t="shared" si="268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10">
        <f t="shared" si="265"/>
        <v>71</v>
      </c>
      <c r="P4108">
        <f t="shared" si="269"/>
        <v>106.97</v>
      </c>
      <c r="Q4108" t="s">
        <v>8314</v>
      </c>
      <c r="R4108" t="s">
        <v>8315</v>
      </c>
      <c r="S4108" s="14">
        <f t="shared" si="267"/>
        <v>42053.049375000002</v>
      </c>
      <c r="T4108" s="14">
        <f t="shared" si="268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10">
        <f t="shared" si="265"/>
        <v>2</v>
      </c>
      <c r="P4109">
        <f t="shared" si="269"/>
        <v>10.25</v>
      </c>
      <c r="Q4109" t="s">
        <v>8314</v>
      </c>
      <c r="R4109" t="s">
        <v>8315</v>
      </c>
      <c r="S4109" s="14">
        <f t="shared" si="267"/>
        <v>41883.916678240741</v>
      </c>
      <c r="T4109" s="14">
        <f t="shared" si="268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10">
        <f t="shared" si="265"/>
        <v>2</v>
      </c>
      <c r="P4110">
        <f t="shared" si="269"/>
        <v>59</v>
      </c>
      <c r="Q4110" t="s">
        <v>8314</v>
      </c>
      <c r="R4110" t="s">
        <v>8315</v>
      </c>
      <c r="S4110" s="14">
        <f t="shared" si="267"/>
        <v>42767.031678240746</v>
      </c>
      <c r="T4110" s="14">
        <f t="shared" si="268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10">
        <f t="shared" si="265"/>
        <v>0</v>
      </c>
      <c r="P4111">
        <f>IFERROR(ROUND(E4111/L4111,2), 0)</f>
        <v>0</v>
      </c>
      <c r="Q4111" t="s">
        <v>8314</v>
      </c>
      <c r="R4111" t="s">
        <v>8315</v>
      </c>
      <c r="S4111" s="14">
        <f t="shared" si="267"/>
        <v>42307.539398148147</v>
      </c>
      <c r="T4111" s="14">
        <f t="shared" si="268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10">
        <f t="shared" si="265"/>
        <v>29</v>
      </c>
      <c r="P4112">
        <f t="shared" si="269"/>
        <v>14.33</v>
      </c>
      <c r="Q4112" t="s">
        <v>8314</v>
      </c>
      <c r="R4112" t="s">
        <v>8315</v>
      </c>
      <c r="S4112" s="14">
        <f t="shared" si="267"/>
        <v>42512.626747685179</v>
      </c>
      <c r="T4112" s="14">
        <f t="shared" si="268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10">
        <f t="shared" si="265"/>
        <v>3</v>
      </c>
      <c r="P4113">
        <f t="shared" si="269"/>
        <v>15.67</v>
      </c>
      <c r="Q4113" t="s">
        <v>8314</v>
      </c>
      <c r="R4113" t="s">
        <v>8315</v>
      </c>
      <c r="S4113" s="14">
        <f t="shared" si="267"/>
        <v>42029.135879629626</v>
      </c>
      <c r="T4113" s="14">
        <f t="shared" si="268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10">
        <f t="shared" si="265"/>
        <v>0</v>
      </c>
      <c r="P4114">
        <f t="shared" si="269"/>
        <v>1</v>
      </c>
      <c r="Q4114" t="s">
        <v>8314</v>
      </c>
      <c r="R4114" t="s">
        <v>8315</v>
      </c>
      <c r="S4114" s="14">
        <f t="shared" si="267"/>
        <v>42400.946597222224</v>
      </c>
      <c r="T4114" s="14">
        <f t="shared" si="268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10">
        <f t="shared" si="265"/>
        <v>0</v>
      </c>
      <c r="P4115">
        <f t="shared" si="269"/>
        <v>1</v>
      </c>
      <c r="Q4115" t="s">
        <v>8314</v>
      </c>
      <c r="R4115" t="s">
        <v>8315</v>
      </c>
      <c r="S4115" s="14">
        <f t="shared" si="267"/>
        <v>42358.573182870372</v>
      </c>
      <c r="T4115" s="14">
        <f t="shared" si="268"/>
        <v>42377.273611111115</v>
      </c>
    </row>
  </sheetData>
  <autoFilter ref="A1:T4115" xr:uid="{5048CD3B-2C40-4152-8975-51DC9071674A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4" priority="3" operator="equal">
      <formula>"canceled"</formula>
    </cfRule>
    <cfRule type="cellIs" dxfId="23" priority="4" operator="equal">
      <formula>"failed"</formula>
    </cfRule>
    <cfRule type="cellIs" dxfId="22" priority="5" operator="equal">
      <formula>"successful"</formula>
    </cfRule>
    <cfRule type="cellIs" dxfId="21" priority="6" operator="equal">
      <formula>"live"</formula>
    </cfRule>
    <cfRule type="cellIs" dxfId="20" priority="7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D6FF4-9446-4E8D-A587-57BB3F3A8627}">
  <dimension ref="A2:F15"/>
  <sheetViews>
    <sheetView workbookViewId="0">
      <selection activeCell="M28" sqref="M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9" width="8.85546875" bestFit="1" customWidth="1"/>
    <col min="10" max="10" width="6.85546875" bestFit="1" customWidth="1"/>
    <col min="11" max="12" width="8.85546875" bestFit="1" customWidth="1"/>
    <col min="13" max="13" width="6.85546875" bestFit="1" customWidth="1"/>
    <col min="14" max="15" width="8.85546875" bestFit="1" customWidth="1"/>
    <col min="16" max="16" width="6.85546875" bestFit="1" customWidth="1"/>
    <col min="17" max="19" width="8.85546875" bestFit="1" customWidth="1"/>
    <col min="20" max="20" width="6.85546875" bestFit="1" customWidth="1"/>
    <col min="21" max="22" width="8.85546875" bestFit="1" customWidth="1"/>
    <col min="23" max="23" width="6.85546875" bestFit="1" customWidth="1"/>
    <col min="24" max="24" width="6.140625" bestFit="1" customWidth="1"/>
    <col min="25" max="25" width="6.85546875" bestFit="1" customWidth="1"/>
    <col min="26" max="27" width="8.85546875" bestFit="1" customWidth="1"/>
    <col min="28" max="28" width="6.85546875" bestFit="1" customWidth="1"/>
    <col min="29" max="29" width="6.140625" bestFit="1" customWidth="1"/>
    <col min="30" max="30" width="6.85546875" bestFit="1" customWidth="1"/>
    <col min="31" max="34" width="10" bestFit="1" customWidth="1"/>
    <col min="35" max="35" width="7.85546875" bestFit="1" customWidth="1"/>
    <col min="36" max="36" width="6.140625" bestFit="1" customWidth="1"/>
    <col min="37" max="37" width="7.85546875" bestFit="1" customWidth="1"/>
    <col min="38" max="38" width="6.140625" bestFit="1" customWidth="1"/>
    <col min="39" max="39" width="7.85546875" bestFit="1" customWidth="1"/>
    <col min="40" max="40" width="10" bestFit="1" customWidth="1"/>
    <col min="41" max="41" width="7.85546875" bestFit="1" customWidth="1"/>
    <col min="42" max="42" width="6.140625" bestFit="1" customWidth="1"/>
    <col min="43" max="43" width="7.85546875" bestFit="1" customWidth="1"/>
    <col min="44" max="44" width="6.85546875" bestFit="1" customWidth="1"/>
    <col min="45" max="45" width="9.42578125" bestFit="1" customWidth="1"/>
    <col min="46" max="47" width="8.85546875" bestFit="1" customWidth="1"/>
    <col min="48" max="48" width="7.85546875" bestFit="1" customWidth="1"/>
    <col min="49" max="49" width="6.140625" bestFit="1" customWidth="1"/>
    <col min="50" max="50" width="7.85546875" bestFit="1" customWidth="1"/>
    <col min="51" max="51" width="6.140625" bestFit="1" customWidth="1"/>
    <col min="52" max="52" width="7.85546875" bestFit="1" customWidth="1"/>
    <col min="53" max="54" width="8.85546875" bestFit="1" customWidth="1"/>
    <col min="55" max="55" width="7.85546875" bestFit="1" customWidth="1"/>
    <col min="56" max="57" width="8.85546875" bestFit="1" customWidth="1"/>
    <col min="58" max="58" width="7.85546875" bestFit="1" customWidth="1"/>
    <col min="59" max="59" width="6.140625" bestFit="1" customWidth="1"/>
    <col min="60" max="60" width="7.85546875" bestFit="1" customWidth="1"/>
    <col min="61" max="61" width="6.140625" bestFit="1" customWidth="1"/>
    <col min="62" max="62" width="7.85546875" bestFit="1" customWidth="1"/>
    <col min="63" max="63" width="6.140625" bestFit="1" customWidth="1"/>
    <col min="64" max="64" width="7.85546875" bestFit="1" customWidth="1"/>
    <col min="65" max="65" width="6.140625" bestFit="1" customWidth="1"/>
    <col min="66" max="66" width="7.85546875" bestFit="1" customWidth="1"/>
    <col min="67" max="67" width="6.140625" bestFit="1" customWidth="1"/>
    <col min="68" max="68" width="7.85546875" bestFit="1" customWidth="1"/>
    <col min="69" max="70" width="8.85546875" bestFit="1" customWidth="1"/>
    <col min="71" max="71" width="7.85546875" bestFit="1" customWidth="1"/>
    <col min="72" max="73" width="8.85546875" bestFit="1" customWidth="1"/>
    <col min="74" max="75" width="7.85546875" bestFit="1" customWidth="1"/>
    <col min="76" max="76" width="10.42578125" bestFit="1" customWidth="1"/>
    <col min="77" max="77" width="6.140625" bestFit="1" customWidth="1"/>
    <col min="78" max="78" width="7.85546875" bestFit="1" customWidth="1"/>
    <col min="79" max="79" width="8.85546875" bestFit="1" customWidth="1"/>
    <col min="80" max="80" width="7.85546875" bestFit="1" customWidth="1"/>
    <col min="81" max="82" width="10" bestFit="1" customWidth="1"/>
    <col min="83" max="83" width="7.85546875" bestFit="1" customWidth="1"/>
    <col min="84" max="86" width="10" bestFit="1" customWidth="1"/>
    <col min="87" max="87" width="7.85546875" bestFit="1" customWidth="1"/>
    <col min="88" max="88" width="6.140625" bestFit="1" customWidth="1"/>
    <col min="89" max="89" width="7.85546875" bestFit="1" customWidth="1"/>
    <col min="90" max="90" width="6.140625" bestFit="1" customWidth="1"/>
    <col min="91" max="91" width="7.85546875" bestFit="1" customWidth="1"/>
    <col min="92" max="92" width="6.140625" bestFit="1" customWidth="1"/>
    <col min="93" max="94" width="7.85546875" bestFit="1" customWidth="1"/>
    <col min="95" max="95" width="10.42578125" bestFit="1" customWidth="1"/>
    <col min="96" max="97" width="8.85546875" bestFit="1" customWidth="1"/>
    <col min="98" max="98" width="7.85546875" bestFit="1" customWidth="1"/>
    <col min="99" max="100" width="8.85546875" bestFit="1" customWidth="1"/>
    <col min="101" max="101" width="7.85546875" bestFit="1" customWidth="1"/>
    <col min="102" max="102" width="6.140625" bestFit="1" customWidth="1"/>
    <col min="103" max="103" width="7.85546875" bestFit="1" customWidth="1"/>
    <col min="104" max="104" width="6.140625" bestFit="1" customWidth="1"/>
    <col min="105" max="105" width="7.85546875" bestFit="1" customWidth="1"/>
    <col min="106" max="107" width="8.85546875" bestFit="1" customWidth="1"/>
    <col min="108" max="108" width="7.85546875" bestFit="1" customWidth="1"/>
    <col min="109" max="110" width="8.85546875" bestFit="1" customWidth="1"/>
    <col min="111" max="111" width="7.85546875" bestFit="1" customWidth="1"/>
    <col min="112" max="112" width="6.140625" bestFit="1" customWidth="1"/>
    <col min="113" max="113" width="7.85546875" bestFit="1" customWidth="1"/>
    <col min="114" max="114" width="6.140625" bestFit="1" customWidth="1"/>
    <col min="115" max="116" width="7.85546875" bestFit="1" customWidth="1"/>
    <col min="117" max="117" width="10.42578125" bestFit="1" customWidth="1"/>
    <col min="118" max="119" width="6.140625" bestFit="1" customWidth="1"/>
    <col min="120" max="120" width="7.85546875" bestFit="1" customWidth="1"/>
    <col min="121" max="121" width="6.140625" bestFit="1" customWidth="1"/>
    <col min="122" max="123" width="7.85546875" bestFit="1" customWidth="1"/>
    <col min="124" max="124" width="10.42578125" bestFit="1" customWidth="1"/>
    <col min="125" max="125" width="6.140625" bestFit="1" customWidth="1"/>
    <col min="126" max="126" width="7.85546875" bestFit="1" customWidth="1"/>
    <col min="127" max="129" width="8.85546875" bestFit="1" customWidth="1"/>
    <col min="130" max="130" width="7.85546875" bestFit="1" customWidth="1"/>
    <col min="131" max="132" width="8.85546875" bestFit="1" customWidth="1"/>
    <col min="133" max="133" width="7.85546875" bestFit="1" customWidth="1"/>
    <col min="134" max="134" width="6.140625" bestFit="1" customWidth="1"/>
    <col min="135" max="135" width="7.85546875" bestFit="1" customWidth="1"/>
    <col min="136" max="136" width="6.140625" bestFit="1" customWidth="1"/>
    <col min="137" max="137" width="7.85546875" bestFit="1" customWidth="1"/>
    <col min="138" max="139" width="8.85546875" bestFit="1" customWidth="1"/>
    <col min="140" max="140" width="7.85546875" bestFit="1" customWidth="1"/>
    <col min="141" max="141" width="6.140625" bestFit="1" customWidth="1"/>
    <col min="142" max="142" width="7.85546875" bestFit="1" customWidth="1"/>
    <col min="143" max="143" width="6.140625" bestFit="1" customWidth="1"/>
    <col min="144" max="144" width="7.85546875" bestFit="1" customWidth="1"/>
    <col min="145" max="146" width="8.85546875" bestFit="1" customWidth="1"/>
    <col min="147" max="147" width="7.85546875" bestFit="1" customWidth="1"/>
    <col min="148" max="149" width="8.85546875" bestFit="1" customWidth="1"/>
    <col min="150" max="150" width="7.85546875" bestFit="1" customWidth="1"/>
    <col min="151" max="151" width="6.140625" bestFit="1" customWidth="1"/>
    <col min="152" max="152" width="7.85546875" bestFit="1" customWidth="1"/>
    <col min="153" max="153" width="6.140625" bestFit="1" customWidth="1"/>
    <col min="154" max="154" width="7.85546875" bestFit="1" customWidth="1"/>
    <col min="155" max="155" width="6.140625" bestFit="1" customWidth="1"/>
    <col min="156" max="156" width="7.85546875" bestFit="1" customWidth="1"/>
    <col min="157" max="157" width="10" bestFit="1" customWidth="1"/>
    <col min="158" max="158" width="7.85546875" bestFit="1" customWidth="1"/>
    <col min="159" max="160" width="10" bestFit="1" customWidth="1"/>
    <col min="161" max="161" width="7.85546875" bestFit="1" customWidth="1"/>
    <col min="162" max="162" width="8.85546875" bestFit="1" customWidth="1"/>
    <col min="163" max="163" width="7.85546875" bestFit="1" customWidth="1"/>
    <col min="164" max="164" width="6.140625" bestFit="1" customWidth="1"/>
    <col min="165" max="165" width="7.85546875" bestFit="1" customWidth="1"/>
    <col min="166" max="166" width="6.140625" bestFit="1" customWidth="1"/>
    <col min="167" max="168" width="7.85546875" bestFit="1" customWidth="1"/>
    <col min="169" max="169" width="10.42578125" bestFit="1" customWidth="1"/>
    <col min="170" max="172" width="10" bestFit="1" customWidth="1"/>
    <col min="173" max="173" width="7.85546875" bestFit="1" customWidth="1"/>
    <col min="174" max="174" width="6.140625" bestFit="1" customWidth="1"/>
    <col min="175" max="175" width="7.85546875" bestFit="1" customWidth="1"/>
    <col min="176" max="176" width="6.140625" bestFit="1" customWidth="1"/>
    <col min="177" max="177" width="7.85546875" bestFit="1" customWidth="1"/>
    <col min="178" max="178" width="6.140625" bestFit="1" customWidth="1"/>
    <col min="179" max="179" width="7.85546875" bestFit="1" customWidth="1"/>
    <col min="180" max="180" width="6.140625" bestFit="1" customWidth="1"/>
    <col min="181" max="181" width="7.85546875" bestFit="1" customWidth="1"/>
    <col min="182" max="184" width="10" bestFit="1" customWidth="1"/>
    <col min="185" max="185" width="7.85546875" bestFit="1" customWidth="1"/>
    <col min="186" max="186" width="6.140625" bestFit="1" customWidth="1"/>
    <col min="187" max="187" width="7.85546875" bestFit="1" customWidth="1"/>
    <col min="188" max="188" width="6.140625" bestFit="1" customWidth="1"/>
    <col min="189" max="189" width="7.85546875" bestFit="1" customWidth="1"/>
    <col min="190" max="190" width="6.140625" bestFit="1" customWidth="1"/>
    <col min="191" max="191" width="7.85546875" bestFit="1" customWidth="1"/>
    <col min="192" max="194" width="8.85546875" bestFit="1" customWidth="1"/>
    <col min="195" max="195" width="7.85546875" bestFit="1" customWidth="1"/>
    <col min="196" max="197" width="8.85546875" bestFit="1" customWidth="1"/>
    <col min="198" max="198" width="7.85546875" bestFit="1" customWidth="1"/>
    <col min="199" max="200" width="8.85546875" bestFit="1" customWidth="1"/>
    <col min="201" max="202" width="7.85546875" bestFit="1" customWidth="1"/>
    <col min="203" max="203" width="10.42578125" bestFit="1" customWidth="1"/>
    <col min="204" max="204" width="6.140625" bestFit="1" customWidth="1"/>
    <col min="205" max="205" width="7.85546875" bestFit="1" customWidth="1"/>
    <col min="206" max="208" width="8.85546875" bestFit="1" customWidth="1"/>
    <col min="209" max="209" width="7.85546875" bestFit="1" customWidth="1"/>
    <col min="210" max="210" width="6.140625" bestFit="1" customWidth="1"/>
    <col min="211" max="211" width="7.85546875" bestFit="1" customWidth="1"/>
    <col min="212" max="213" width="8.85546875" bestFit="1" customWidth="1"/>
    <col min="214" max="214" width="7.85546875" bestFit="1" customWidth="1"/>
    <col min="215" max="215" width="8.85546875" bestFit="1" customWidth="1"/>
    <col min="216" max="216" width="7.85546875" bestFit="1" customWidth="1"/>
    <col min="217" max="217" width="8.85546875" bestFit="1" customWidth="1"/>
    <col min="218" max="218" width="7.85546875" bestFit="1" customWidth="1"/>
    <col min="219" max="219" width="6.140625" bestFit="1" customWidth="1"/>
    <col min="220" max="220" width="7.85546875" bestFit="1" customWidth="1"/>
    <col min="221" max="221" width="6.140625" bestFit="1" customWidth="1"/>
    <col min="222" max="222" width="7.85546875" bestFit="1" customWidth="1"/>
    <col min="223" max="223" width="6.140625" bestFit="1" customWidth="1"/>
    <col min="224" max="224" width="7.85546875" bestFit="1" customWidth="1"/>
    <col min="225" max="225" width="4.85546875" bestFit="1" customWidth="1"/>
    <col min="226" max="226" width="7.85546875" bestFit="1" customWidth="1"/>
    <col min="227" max="229" width="10" bestFit="1" customWidth="1"/>
    <col min="230" max="230" width="8.85546875" bestFit="1" customWidth="1"/>
    <col min="231" max="232" width="10" bestFit="1" customWidth="1"/>
    <col min="233" max="233" width="8.85546875" bestFit="1" customWidth="1"/>
    <col min="234" max="234" width="6.140625" bestFit="1" customWidth="1"/>
    <col min="235" max="235" width="8.85546875" bestFit="1" customWidth="1"/>
    <col min="236" max="236" width="6.140625" bestFit="1" customWidth="1"/>
    <col min="237" max="237" width="8.85546875" bestFit="1" customWidth="1"/>
    <col min="238" max="238" width="6.140625" bestFit="1" customWidth="1"/>
    <col min="239" max="239" width="8.85546875" bestFit="1" customWidth="1"/>
    <col min="240" max="242" width="10" bestFit="1" customWidth="1"/>
    <col min="243" max="243" width="8.85546875" bestFit="1" customWidth="1"/>
    <col min="244" max="244" width="6.140625" bestFit="1" customWidth="1"/>
    <col min="245" max="248" width="8.85546875" bestFit="1" customWidth="1"/>
    <col min="249" max="249" width="6.140625" bestFit="1" customWidth="1"/>
    <col min="250" max="250" width="8.85546875" bestFit="1" customWidth="1"/>
    <col min="251" max="251" width="6.140625" bestFit="1" customWidth="1"/>
    <col min="252" max="252" width="8.85546875" bestFit="1" customWidth="1"/>
    <col min="253" max="253" width="6.140625" bestFit="1" customWidth="1"/>
    <col min="254" max="254" width="8.85546875" bestFit="1" customWidth="1"/>
    <col min="255" max="255" width="6.140625" bestFit="1" customWidth="1"/>
    <col min="256" max="262" width="8.85546875" bestFit="1" customWidth="1"/>
    <col min="263" max="263" width="6.140625" bestFit="1" customWidth="1"/>
    <col min="264" max="264" width="8.85546875" bestFit="1" customWidth="1"/>
    <col min="265" max="268" width="10" bestFit="1" customWidth="1"/>
    <col min="269" max="269" width="8.85546875" bestFit="1" customWidth="1"/>
    <col min="270" max="270" width="6.140625" bestFit="1" customWidth="1"/>
    <col min="271" max="271" width="8.85546875" bestFit="1" customWidth="1"/>
    <col min="272" max="273" width="10" bestFit="1" customWidth="1"/>
    <col min="274" max="277" width="8.85546875" bestFit="1" customWidth="1"/>
    <col min="278" max="278" width="6.140625" bestFit="1" customWidth="1"/>
    <col min="279" max="279" width="8.85546875" bestFit="1" customWidth="1"/>
    <col min="280" max="280" width="6.140625" bestFit="1" customWidth="1"/>
    <col min="281" max="281" width="8.85546875" bestFit="1" customWidth="1"/>
    <col min="282" max="282" width="10" bestFit="1" customWidth="1"/>
    <col min="283" max="283" width="8.85546875" bestFit="1" customWidth="1"/>
    <col min="284" max="284" width="6.140625" bestFit="1" customWidth="1"/>
    <col min="285" max="291" width="8.85546875" bestFit="1" customWidth="1"/>
    <col min="292" max="292" width="6.140625" bestFit="1" customWidth="1"/>
    <col min="293" max="293" width="8.85546875" bestFit="1" customWidth="1"/>
    <col min="294" max="294" width="6.140625" bestFit="1" customWidth="1"/>
    <col min="295" max="295" width="8.85546875" bestFit="1" customWidth="1"/>
    <col min="296" max="296" width="6.140625" bestFit="1" customWidth="1"/>
    <col min="297" max="297" width="8.85546875" bestFit="1" customWidth="1"/>
    <col min="298" max="298" width="6.140625" bestFit="1" customWidth="1"/>
    <col min="299" max="299" width="8.85546875" bestFit="1" customWidth="1"/>
    <col min="300" max="300" width="6.140625" bestFit="1" customWidth="1"/>
    <col min="301" max="304" width="8.85546875" bestFit="1" customWidth="1"/>
    <col min="305" max="305" width="6.140625" bestFit="1" customWidth="1"/>
    <col min="306" max="306" width="8.85546875" bestFit="1" customWidth="1"/>
    <col min="307" max="307" width="6.140625" bestFit="1" customWidth="1"/>
    <col min="308" max="311" width="8.85546875" bestFit="1" customWidth="1"/>
    <col min="312" max="312" width="6.140625" bestFit="1" customWidth="1"/>
    <col min="313" max="313" width="8.85546875" bestFit="1" customWidth="1"/>
    <col min="314" max="314" width="6.140625" bestFit="1" customWidth="1"/>
    <col min="315" max="315" width="8.85546875" bestFit="1" customWidth="1"/>
    <col min="316" max="316" width="6.140625" bestFit="1" customWidth="1"/>
    <col min="317" max="320" width="8.85546875" bestFit="1" customWidth="1"/>
    <col min="321" max="322" width="10" bestFit="1" customWidth="1"/>
    <col min="323" max="323" width="8.85546875" bestFit="1" customWidth="1"/>
    <col min="324" max="324" width="10" bestFit="1" customWidth="1"/>
    <col min="325" max="325" width="8.85546875" bestFit="1" customWidth="1"/>
    <col min="326" max="326" width="6.140625" bestFit="1" customWidth="1"/>
    <col min="327" max="327" width="8.85546875" bestFit="1" customWidth="1"/>
    <col min="328" max="328" width="6.140625" bestFit="1" customWidth="1"/>
    <col min="329" max="329" width="8.85546875" bestFit="1" customWidth="1"/>
    <col min="330" max="330" width="5.85546875" bestFit="1" customWidth="1"/>
    <col min="331" max="331" width="8.85546875" bestFit="1" customWidth="1"/>
    <col min="332" max="332" width="6.140625" bestFit="1" customWidth="1"/>
    <col min="333" max="333" width="8.85546875" bestFit="1" customWidth="1"/>
    <col min="334" max="334" width="6.140625" bestFit="1" customWidth="1"/>
    <col min="335" max="335" width="8.85546875" bestFit="1" customWidth="1"/>
    <col min="336" max="336" width="6.140625" bestFit="1" customWidth="1"/>
    <col min="337" max="337" width="8.85546875" bestFit="1" customWidth="1"/>
    <col min="338" max="338" width="6.140625" bestFit="1" customWidth="1"/>
    <col min="339" max="339" width="8.85546875" bestFit="1" customWidth="1"/>
    <col min="340" max="340" width="6.140625" bestFit="1" customWidth="1"/>
    <col min="341" max="344" width="8.85546875" bestFit="1" customWidth="1"/>
    <col min="345" max="345" width="11.42578125" bestFit="1" customWidth="1"/>
    <col min="346" max="348" width="10" bestFit="1" customWidth="1"/>
    <col min="349" max="349" width="8.85546875" bestFit="1" customWidth="1"/>
    <col min="350" max="350" width="6.140625" bestFit="1" customWidth="1"/>
    <col min="351" max="351" width="8.85546875" bestFit="1" customWidth="1"/>
    <col min="352" max="352" width="6.140625" bestFit="1" customWidth="1"/>
    <col min="353" max="353" width="8.85546875" bestFit="1" customWidth="1"/>
    <col min="354" max="354" width="6.140625" bestFit="1" customWidth="1"/>
    <col min="355" max="355" width="8.85546875" bestFit="1" customWidth="1"/>
    <col min="356" max="356" width="6.140625" bestFit="1" customWidth="1"/>
    <col min="357" max="357" width="8.85546875" bestFit="1" customWidth="1"/>
    <col min="358" max="358" width="6.140625" bestFit="1" customWidth="1"/>
    <col min="359" max="361" width="8.85546875" bestFit="1" customWidth="1"/>
    <col min="362" max="362" width="6.140625" bestFit="1" customWidth="1"/>
    <col min="363" max="363" width="8.85546875" bestFit="1" customWidth="1"/>
    <col min="364" max="365" width="10" bestFit="1" customWidth="1"/>
    <col min="366" max="366" width="8.85546875" bestFit="1" customWidth="1"/>
    <col min="367" max="367" width="6.140625" bestFit="1" customWidth="1"/>
    <col min="368" max="368" width="8.85546875" bestFit="1" customWidth="1"/>
    <col min="369" max="369" width="6.140625" bestFit="1" customWidth="1"/>
    <col min="370" max="370" width="8.85546875" bestFit="1" customWidth="1"/>
    <col min="371" max="372" width="10" bestFit="1" customWidth="1"/>
    <col min="373" max="373" width="8.85546875" bestFit="1" customWidth="1"/>
    <col min="374" max="375" width="10" bestFit="1" customWidth="1"/>
    <col min="376" max="376" width="8.85546875" bestFit="1" customWidth="1"/>
    <col min="377" max="377" width="6.140625" bestFit="1" customWidth="1"/>
    <col min="378" max="378" width="8.85546875" bestFit="1" customWidth="1"/>
    <col min="379" max="379" width="7.85546875" bestFit="1" customWidth="1"/>
    <col min="380" max="380" width="10.42578125" bestFit="1" customWidth="1"/>
    <col min="381" max="381" width="6.140625" bestFit="1" customWidth="1"/>
    <col min="382" max="382" width="8.85546875" bestFit="1" customWidth="1"/>
    <col min="383" max="385" width="10" bestFit="1" customWidth="1"/>
    <col min="386" max="389" width="8.85546875" bestFit="1" customWidth="1"/>
    <col min="390" max="390" width="6.140625" bestFit="1" customWidth="1"/>
    <col min="391" max="394" width="8.85546875" bestFit="1" customWidth="1"/>
    <col min="395" max="395" width="6.140625" bestFit="1" customWidth="1"/>
    <col min="396" max="396" width="8.85546875" bestFit="1" customWidth="1"/>
    <col min="397" max="397" width="6.140625" bestFit="1" customWidth="1"/>
    <col min="398" max="398" width="8.85546875" bestFit="1" customWidth="1"/>
    <col min="399" max="400" width="6.140625" bestFit="1" customWidth="1"/>
    <col min="401" max="406" width="8.85546875" bestFit="1" customWidth="1"/>
    <col min="407" max="409" width="10" bestFit="1" customWidth="1"/>
    <col min="410" max="410" width="8.85546875" bestFit="1" customWidth="1"/>
    <col min="411" max="411" width="6.140625" bestFit="1" customWidth="1"/>
    <col min="412" max="412" width="8.85546875" bestFit="1" customWidth="1"/>
    <col min="413" max="414" width="10" bestFit="1" customWidth="1"/>
    <col min="415" max="415" width="8.85546875" bestFit="1" customWidth="1"/>
    <col min="416" max="416" width="6.140625" bestFit="1" customWidth="1"/>
    <col min="417" max="417" width="8.85546875" bestFit="1" customWidth="1"/>
    <col min="418" max="420" width="10" bestFit="1" customWidth="1"/>
    <col min="421" max="421" width="8.85546875" bestFit="1" customWidth="1"/>
    <col min="422" max="422" width="6.140625" bestFit="1" customWidth="1"/>
    <col min="423" max="423" width="8.85546875" bestFit="1" customWidth="1"/>
    <col min="424" max="424" width="6.140625" bestFit="1" customWidth="1"/>
    <col min="425" max="425" width="8.85546875" bestFit="1" customWidth="1"/>
    <col min="426" max="426" width="6.140625" bestFit="1" customWidth="1"/>
    <col min="427" max="430" width="8.85546875" bestFit="1" customWidth="1"/>
    <col min="431" max="433" width="10" bestFit="1" customWidth="1"/>
    <col min="434" max="434" width="8.85546875" bestFit="1" customWidth="1"/>
    <col min="435" max="435" width="6.140625" bestFit="1" customWidth="1"/>
    <col min="436" max="436" width="8.85546875" bestFit="1" customWidth="1"/>
    <col min="437" max="437" width="6.140625" bestFit="1" customWidth="1"/>
    <col min="438" max="438" width="8.85546875" bestFit="1" customWidth="1"/>
    <col min="439" max="441" width="10" bestFit="1" customWidth="1"/>
    <col min="442" max="442" width="8.85546875" bestFit="1" customWidth="1"/>
    <col min="443" max="444" width="10" bestFit="1" customWidth="1"/>
    <col min="445" max="445" width="8.85546875" bestFit="1" customWidth="1"/>
    <col min="446" max="446" width="6.140625" bestFit="1" customWidth="1"/>
    <col min="447" max="447" width="8.85546875" bestFit="1" customWidth="1"/>
    <col min="448" max="448" width="6.140625" bestFit="1" customWidth="1"/>
    <col min="449" max="449" width="8.85546875" bestFit="1" customWidth="1"/>
    <col min="450" max="450" width="5.85546875" bestFit="1" customWidth="1"/>
    <col min="451" max="451" width="8.85546875" bestFit="1" customWidth="1"/>
    <col min="452" max="452" width="6.140625" bestFit="1" customWidth="1"/>
    <col min="453" max="453" width="8.85546875" bestFit="1" customWidth="1"/>
    <col min="454" max="455" width="10" bestFit="1" customWidth="1"/>
    <col min="456" max="458" width="8.85546875" bestFit="1" customWidth="1"/>
    <col min="459" max="459" width="6.140625" bestFit="1" customWidth="1"/>
    <col min="460" max="460" width="8.85546875" bestFit="1" customWidth="1"/>
    <col min="461" max="461" width="6.140625" bestFit="1" customWidth="1"/>
    <col min="462" max="465" width="8.85546875" bestFit="1" customWidth="1"/>
    <col min="466" max="468" width="10" bestFit="1" customWidth="1"/>
    <col min="469" max="469" width="8.85546875" bestFit="1" customWidth="1"/>
    <col min="470" max="470" width="6.140625" bestFit="1" customWidth="1"/>
    <col min="471" max="471" width="8.85546875" bestFit="1" customWidth="1"/>
    <col min="472" max="472" width="10" bestFit="1" customWidth="1"/>
    <col min="473" max="473" width="8.85546875" bestFit="1" customWidth="1"/>
    <col min="474" max="474" width="6.140625" bestFit="1" customWidth="1"/>
    <col min="475" max="475" width="8.85546875" bestFit="1" customWidth="1"/>
    <col min="476" max="476" width="6.140625" bestFit="1" customWidth="1"/>
    <col min="477" max="477" width="8.85546875" bestFit="1" customWidth="1"/>
    <col min="478" max="479" width="10" bestFit="1" customWidth="1"/>
    <col min="480" max="480" width="8.85546875" bestFit="1" customWidth="1"/>
    <col min="481" max="481" width="6.140625" bestFit="1" customWidth="1"/>
    <col min="482" max="482" width="8.85546875" bestFit="1" customWidth="1"/>
    <col min="483" max="483" width="6.140625" bestFit="1" customWidth="1"/>
    <col min="484" max="484" width="8.85546875" bestFit="1" customWidth="1"/>
    <col min="485" max="488" width="10" bestFit="1" customWidth="1"/>
    <col min="489" max="489" width="8.85546875" bestFit="1" customWidth="1"/>
    <col min="490" max="490" width="6.140625" bestFit="1" customWidth="1"/>
    <col min="491" max="491" width="8.85546875" bestFit="1" customWidth="1"/>
    <col min="492" max="492" width="6.140625" bestFit="1" customWidth="1"/>
    <col min="493" max="493" width="8.85546875" bestFit="1" customWidth="1"/>
    <col min="494" max="494" width="6.140625" bestFit="1" customWidth="1"/>
    <col min="495" max="495" width="8.85546875" bestFit="1" customWidth="1"/>
    <col min="496" max="496" width="6.140625" bestFit="1" customWidth="1"/>
    <col min="497" max="497" width="8.85546875" bestFit="1" customWidth="1"/>
    <col min="498" max="499" width="10" bestFit="1" customWidth="1"/>
    <col min="500" max="500" width="8.85546875" bestFit="1" customWidth="1"/>
    <col min="501" max="501" width="10" bestFit="1" customWidth="1"/>
    <col min="502" max="502" width="8.85546875" bestFit="1" customWidth="1"/>
    <col min="503" max="503" width="6.140625" bestFit="1" customWidth="1"/>
    <col min="504" max="504" width="8.85546875" bestFit="1" customWidth="1"/>
    <col min="505" max="505" width="6.140625" bestFit="1" customWidth="1"/>
    <col min="506" max="506" width="8.85546875" bestFit="1" customWidth="1"/>
    <col min="507" max="509" width="10" bestFit="1" customWidth="1"/>
    <col min="510" max="510" width="8.85546875" bestFit="1" customWidth="1"/>
    <col min="511" max="512" width="10" bestFit="1" customWidth="1"/>
    <col min="513" max="513" width="8.85546875" bestFit="1" customWidth="1"/>
    <col min="514" max="514" width="6.140625" bestFit="1" customWidth="1"/>
    <col min="515" max="515" width="8.85546875" bestFit="1" customWidth="1"/>
    <col min="516" max="516" width="6.140625" bestFit="1" customWidth="1"/>
    <col min="517" max="517" width="8.85546875" bestFit="1" customWidth="1"/>
    <col min="518" max="519" width="10" bestFit="1" customWidth="1"/>
    <col min="520" max="520" width="8.85546875" bestFit="1" customWidth="1"/>
    <col min="521" max="521" width="6.140625" bestFit="1" customWidth="1"/>
    <col min="522" max="522" width="8.85546875" bestFit="1" customWidth="1"/>
    <col min="523" max="523" width="10" bestFit="1" customWidth="1"/>
    <col min="524" max="524" width="8.85546875" bestFit="1" customWidth="1"/>
    <col min="525" max="525" width="6.140625" bestFit="1" customWidth="1"/>
    <col min="526" max="526" width="8.85546875" bestFit="1" customWidth="1"/>
    <col min="527" max="527" width="10" bestFit="1" customWidth="1"/>
    <col min="528" max="528" width="8.85546875" bestFit="1" customWidth="1"/>
    <col min="529" max="530" width="10" bestFit="1" customWidth="1"/>
    <col min="531" max="531" width="8.85546875" bestFit="1" customWidth="1"/>
    <col min="532" max="532" width="6.140625" bestFit="1" customWidth="1"/>
    <col min="533" max="534" width="8.85546875" bestFit="1" customWidth="1"/>
    <col min="535" max="535" width="11.42578125" bestFit="1" customWidth="1"/>
    <col min="536" max="536" width="6.140625" bestFit="1" customWidth="1"/>
    <col min="537" max="537" width="8.85546875" bestFit="1" customWidth="1"/>
    <col min="538" max="538" width="6.140625" bestFit="1" customWidth="1"/>
    <col min="539" max="539" width="8.85546875" bestFit="1" customWidth="1"/>
    <col min="540" max="540" width="6.140625" bestFit="1" customWidth="1"/>
    <col min="541" max="541" width="8.85546875" bestFit="1" customWidth="1"/>
    <col min="542" max="542" width="6.140625" bestFit="1" customWidth="1"/>
    <col min="543" max="545" width="8.85546875" bestFit="1" customWidth="1"/>
    <col min="546" max="546" width="10" bestFit="1" customWidth="1"/>
    <col min="547" max="549" width="8.85546875" bestFit="1" customWidth="1"/>
    <col min="550" max="550" width="6.140625" bestFit="1" customWidth="1"/>
    <col min="551" max="551" width="8.85546875" bestFit="1" customWidth="1"/>
    <col min="552" max="552" width="6.140625" bestFit="1" customWidth="1"/>
    <col min="553" max="553" width="8.85546875" bestFit="1" customWidth="1"/>
    <col min="554" max="556" width="10" bestFit="1" customWidth="1"/>
    <col min="557" max="557" width="8.85546875" bestFit="1" customWidth="1"/>
    <col min="558" max="559" width="10" bestFit="1" customWidth="1"/>
    <col min="560" max="560" width="8.85546875" bestFit="1" customWidth="1"/>
    <col min="561" max="561" width="10" bestFit="1" customWidth="1"/>
    <col min="562" max="562" width="8.85546875" bestFit="1" customWidth="1"/>
    <col min="563" max="563" width="10" bestFit="1" customWidth="1"/>
    <col min="564" max="569" width="8.85546875" bestFit="1" customWidth="1"/>
    <col min="570" max="571" width="6.140625" bestFit="1" customWidth="1"/>
    <col min="572" max="572" width="8.85546875" bestFit="1" customWidth="1"/>
    <col min="573" max="573" width="6.140625" bestFit="1" customWidth="1"/>
    <col min="574" max="574" width="8.85546875" bestFit="1" customWidth="1"/>
    <col min="575" max="575" width="6.140625" bestFit="1" customWidth="1"/>
    <col min="576" max="576" width="8.85546875" bestFit="1" customWidth="1"/>
    <col min="577" max="577" width="6.140625" bestFit="1" customWidth="1"/>
    <col min="578" max="578" width="8.85546875" bestFit="1" customWidth="1"/>
    <col min="579" max="579" width="10" bestFit="1" customWidth="1"/>
    <col min="580" max="580" width="8.85546875" bestFit="1" customWidth="1"/>
    <col min="581" max="581" width="10" bestFit="1" customWidth="1"/>
    <col min="582" max="582" width="8.85546875" bestFit="1" customWidth="1"/>
    <col min="583" max="585" width="10" bestFit="1" customWidth="1"/>
    <col min="586" max="586" width="8.85546875" bestFit="1" customWidth="1"/>
    <col min="587" max="588" width="10" bestFit="1" customWidth="1"/>
    <col min="589" max="589" width="8.85546875" bestFit="1" customWidth="1"/>
    <col min="590" max="590" width="6.140625" bestFit="1" customWidth="1"/>
    <col min="591" max="591" width="8.85546875" bestFit="1" customWidth="1"/>
    <col min="592" max="592" width="6.140625" bestFit="1" customWidth="1"/>
    <col min="593" max="593" width="8.85546875" bestFit="1" customWidth="1"/>
    <col min="594" max="595" width="10" bestFit="1" customWidth="1"/>
    <col min="596" max="596" width="8.85546875" bestFit="1" customWidth="1"/>
    <col min="597" max="598" width="10" bestFit="1" customWidth="1"/>
    <col min="599" max="599" width="8.85546875" bestFit="1" customWidth="1"/>
    <col min="600" max="600" width="10" bestFit="1" customWidth="1"/>
    <col min="601" max="601" width="8.85546875" bestFit="1" customWidth="1"/>
    <col min="602" max="602" width="6.140625" bestFit="1" customWidth="1"/>
    <col min="603" max="603" width="8.85546875" bestFit="1" customWidth="1"/>
    <col min="604" max="604" width="6.140625" bestFit="1" customWidth="1"/>
    <col min="605" max="605" width="8.85546875" bestFit="1" customWidth="1"/>
    <col min="606" max="607" width="10" bestFit="1" customWidth="1"/>
    <col min="608" max="608" width="8.85546875" bestFit="1" customWidth="1"/>
    <col min="609" max="609" width="10" bestFit="1" customWidth="1"/>
    <col min="610" max="610" width="11.42578125" bestFit="1" customWidth="1"/>
    <col min="611" max="611" width="6.140625" bestFit="1" customWidth="1"/>
    <col min="612" max="612" width="8.85546875" bestFit="1" customWidth="1"/>
    <col min="613" max="613" width="6.140625" bestFit="1" customWidth="1"/>
    <col min="614" max="617" width="8.85546875" bestFit="1" customWidth="1"/>
    <col min="618" max="618" width="6.140625" bestFit="1" customWidth="1"/>
    <col min="619" max="621" width="8.85546875" bestFit="1" customWidth="1"/>
    <col min="622" max="622" width="10" bestFit="1" customWidth="1"/>
    <col min="623" max="623" width="11.42578125" bestFit="1" customWidth="1"/>
    <col min="624" max="625" width="10" bestFit="1" customWidth="1"/>
    <col min="626" max="626" width="8.85546875" bestFit="1" customWidth="1"/>
    <col min="627" max="627" width="6.140625" bestFit="1" customWidth="1"/>
    <col min="628" max="628" width="8.85546875" bestFit="1" customWidth="1"/>
    <col min="629" max="629" width="6.140625" bestFit="1" customWidth="1"/>
    <col min="630" max="630" width="8.85546875" bestFit="1" customWidth="1"/>
    <col min="631" max="631" width="6.140625" bestFit="1" customWidth="1"/>
    <col min="632" max="632" width="8.85546875" bestFit="1" customWidth="1"/>
    <col min="633" max="633" width="10" bestFit="1" customWidth="1"/>
    <col min="634" max="634" width="8.85546875" bestFit="1" customWidth="1"/>
    <col min="635" max="635" width="6.140625" bestFit="1" customWidth="1"/>
    <col min="636" max="636" width="8.85546875" bestFit="1" customWidth="1"/>
    <col min="637" max="637" width="6.140625" bestFit="1" customWidth="1"/>
    <col min="638" max="638" width="8.85546875" bestFit="1" customWidth="1"/>
    <col min="639" max="639" width="10" bestFit="1" customWidth="1"/>
    <col min="640" max="640" width="8.85546875" bestFit="1" customWidth="1"/>
    <col min="641" max="641" width="10" bestFit="1" customWidth="1"/>
    <col min="642" max="642" width="11.42578125" bestFit="1" customWidth="1"/>
    <col min="643" max="644" width="10" bestFit="1" customWidth="1"/>
    <col min="645" max="645" width="8.85546875" bestFit="1" customWidth="1"/>
    <col min="646" max="646" width="6.140625" bestFit="1" customWidth="1"/>
    <col min="647" max="647" width="8.85546875" bestFit="1" customWidth="1"/>
    <col min="648" max="648" width="6.140625" bestFit="1" customWidth="1"/>
    <col min="649" max="649" width="8.85546875" bestFit="1" customWidth="1"/>
    <col min="650" max="651" width="10" bestFit="1" customWidth="1"/>
    <col min="652" max="652" width="8.85546875" bestFit="1" customWidth="1"/>
    <col min="653" max="653" width="6.140625" bestFit="1" customWidth="1"/>
    <col min="654" max="654" width="8.85546875" bestFit="1" customWidth="1"/>
    <col min="655" max="657" width="10" bestFit="1" customWidth="1"/>
    <col min="658" max="658" width="8.85546875" bestFit="1" customWidth="1"/>
    <col min="659" max="659" width="6.140625" bestFit="1" customWidth="1"/>
    <col min="660" max="660" width="8.85546875" bestFit="1" customWidth="1"/>
    <col min="661" max="662" width="10" bestFit="1" customWidth="1"/>
    <col min="663" max="663" width="8.85546875" bestFit="1" customWidth="1"/>
    <col min="664" max="664" width="6.140625" bestFit="1" customWidth="1"/>
    <col min="665" max="665" width="8.85546875" bestFit="1" customWidth="1"/>
    <col min="666" max="667" width="10" bestFit="1" customWidth="1"/>
    <col min="668" max="668" width="8.85546875" bestFit="1" customWidth="1"/>
    <col min="669" max="669" width="6.140625" bestFit="1" customWidth="1"/>
    <col min="670" max="672" width="8.85546875" bestFit="1" customWidth="1"/>
    <col min="673" max="673" width="6.140625" bestFit="1" customWidth="1"/>
    <col min="674" max="674" width="8.85546875" bestFit="1" customWidth="1"/>
    <col min="675" max="675" width="6.140625" bestFit="1" customWidth="1"/>
    <col min="676" max="676" width="8.85546875" bestFit="1" customWidth="1"/>
    <col min="677" max="678" width="10" bestFit="1" customWidth="1"/>
    <col min="679" max="679" width="8.85546875" bestFit="1" customWidth="1"/>
    <col min="680" max="681" width="10" bestFit="1" customWidth="1"/>
    <col min="682" max="682" width="8.85546875" bestFit="1" customWidth="1"/>
    <col min="683" max="683" width="6.140625" bestFit="1" customWidth="1"/>
    <col min="684" max="684" width="8.85546875" bestFit="1" customWidth="1"/>
    <col min="685" max="685" width="10" bestFit="1" customWidth="1"/>
    <col min="686" max="686" width="8.85546875" bestFit="1" customWidth="1"/>
    <col min="687" max="687" width="6.140625" bestFit="1" customWidth="1"/>
    <col min="688" max="688" width="8.85546875" bestFit="1" customWidth="1"/>
    <col min="689" max="689" width="6.140625" bestFit="1" customWidth="1"/>
    <col min="690" max="690" width="8.85546875" bestFit="1" customWidth="1"/>
    <col min="691" max="691" width="6.140625" bestFit="1" customWidth="1"/>
    <col min="692" max="692" width="8.85546875" bestFit="1" customWidth="1"/>
    <col min="693" max="693" width="6.140625" bestFit="1" customWidth="1"/>
    <col min="694" max="694" width="8.85546875" bestFit="1" customWidth="1"/>
    <col min="695" max="695" width="10" bestFit="1" customWidth="1"/>
    <col min="696" max="696" width="10.42578125" bestFit="1" customWidth="1"/>
    <col min="697" max="697" width="10" bestFit="1" customWidth="1"/>
    <col min="698" max="700" width="8.85546875" bestFit="1" customWidth="1"/>
    <col min="701" max="701" width="6.140625" bestFit="1" customWidth="1"/>
    <col min="702" max="702" width="8.85546875" bestFit="1" customWidth="1"/>
    <col min="703" max="703" width="6.140625" bestFit="1" customWidth="1"/>
    <col min="704" max="704" width="8.85546875" bestFit="1" customWidth="1"/>
    <col min="705" max="705" width="6.140625" bestFit="1" customWidth="1"/>
    <col min="706" max="706" width="8.85546875" bestFit="1" customWidth="1"/>
    <col min="707" max="707" width="10" bestFit="1" customWidth="1"/>
    <col min="708" max="708" width="8.85546875" bestFit="1" customWidth="1"/>
    <col min="709" max="709" width="6.140625" bestFit="1" customWidth="1"/>
    <col min="710" max="710" width="8.85546875" bestFit="1" customWidth="1"/>
    <col min="711" max="713" width="10" bestFit="1" customWidth="1"/>
    <col min="714" max="714" width="8.85546875" bestFit="1" customWidth="1"/>
    <col min="715" max="715" width="10" bestFit="1" customWidth="1"/>
    <col min="716" max="716" width="8.85546875" bestFit="1" customWidth="1"/>
    <col min="717" max="717" width="10" bestFit="1" customWidth="1"/>
    <col min="718" max="720" width="8.85546875" bestFit="1" customWidth="1"/>
    <col min="721" max="721" width="10" bestFit="1" customWidth="1"/>
    <col min="722" max="722" width="11.42578125" bestFit="1" customWidth="1"/>
    <col min="723" max="724" width="10" bestFit="1" customWidth="1"/>
    <col min="725" max="725" width="8.85546875" bestFit="1" customWidth="1"/>
    <col min="726" max="726" width="10" bestFit="1" customWidth="1"/>
    <col min="727" max="729" width="8.85546875" bestFit="1" customWidth="1"/>
    <col min="730" max="730" width="6.140625" bestFit="1" customWidth="1"/>
    <col min="731" max="731" width="8.85546875" bestFit="1" customWidth="1"/>
    <col min="732" max="732" width="10" bestFit="1" customWidth="1"/>
    <col min="733" max="733" width="8.85546875" bestFit="1" customWidth="1"/>
    <col min="734" max="734" width="10" bestFit="1" customWidth="1"/>
    <col min="735" max="735" width="8.85546875" bestFit="1" customWidth="1"/>
    <col min="736" max="737" width="10" bestFit="1" customWidth="1"/>
    <col min="738" max="738" width="8.85546875" bestFit="1" customWidth="1"/>
    <col min="739" max="739" width="6.140625" bestFit="1" customWidth="1"/>
    <col min="740" max="740" width="8.85546875" bestFit="1" customWidth="1"/>
    <col min="741" max="741" width="10" bestFit="1" customWidth="1"/>
    <col min="742" max="742" width="8.85546875" bestFit="1" customWidth="1"/>
    <col min="743" max="743" width="6.140625" bestFit="1" customWidth="1"/>
    <col min="744" max="744" width="8.85546875" bestFit="1" customWidth="1"/>
    <col min="745" max="745" width="10" bestFit="1" customWidth="1"/>
    <col min="746" max="746" width="11.42578125" bestFit="1" customWidth="1"/>
    <col min="747" max="748" width="10" bestFit="1" customWidth="1"/>
    <col min="749" max="749" width="8.85546875" bestFit="1" customWidth="1"/>
    <col min="750" max="750" width="10" bestFit="1" customWidth="1"/>
    <col min="751" max="751" width="11.42578125" bestFit="1" customWidth="1"/>
    <col min="752" max="752" width="10" bestFit="1" customWidth="1"/>
    <col min="753" max="753" width="8.85546875" bestFit="1" customWidth="1"/>
    <col min="754" max="755" width="10" bestFit="1" customWidth="1"/>
    <col min="756" max="756" width="8.85546875" bestFit="1" customWidth="1"/>
    <col min="757" max="757" width="6.140625" bestFit="1" customWidth="1"/>
    <col min="758" max="758" width="8.85546875" bestFit="1" customWidth="1"/>
    <col min="759" max="759" width="6.140625" bestFit="1" customWidth="1"/>
    <col min="760" max="760" width="8.85546875" bestFit="1" customWidth="1"/>
    <col min="761" max="761" width="10" bestFit="1" customWidth="1"/>
    <col min="762" max="762" width="8.85546875" bestFit="1" customWidth="1"/>
    <col min="763" max="763" width="10" bestFit="1" customWidth="1"/>
    <col min="764" max="764" width="8.85546875" bestFit="1" customWidth="1"/>
    <col min="765" max="766" width="10" bestFit="1" customWidth="1"/>
    <col min="767" max="767" width="8.85546875" bestFit="1" customWidth="1"/>
    <col min="768" max="768" width="10" bestFit="1" customWidth="1"/>
    <col min="769" max="769" width="8.85546875" bestFit="1" customWidth="1"/>
    <col min="770" max="770" width="6.140625" bestFit="1" customWidth="1"/>
    <col min="771" max="771" width="8.85546875" bestFit="1" customWidth="1"/>
    <col min="772" max="772" width="10" bestFit="1" customWidth="1"/>
    <col min="773" max="773" width="8.85546875" bestFit="1" customWidth="1"/>
    <col min="774" max="774" width="10" bestFit="1" customWidth="1"/>
    <col min="775" max="775" width="8.85546875" bestFit="1" customWidth="1"/>
    <col min="776" max="776" width="10" bestFit="1" customWidth="1"/>
    <col min="777" max="777" width="8.85546875" bestFit="1" customWidth="1"/>
    <col min="778" max="778" width="6.140625" bestFit="1" customWidth="1"/>
    <col min="779" max="779" width="8.85546875" bestFit="1" customWidth="1"/>
    <col min="780" max="780" width="6.140625" bestFit="1" customWidth="1"/>
    <col min="781" max="781" width="8.85546875" bestFit="1" customWidth="1"/>
    <col min="782" max="782" width="10" bestFit="1" customWidth="1"/>
    <col min="783" max="783" width="8.85546875" bestFit="1" customWidth="1"/>
    <col min="784" max="784" width="10" bestFit="1" customWidth="1"/>
    <col min="785" max="785" width="11.42578125" bestFit="1" customWidth="1"/>
    <col min="786" max="787" width="10" bestFit="1" customWidth="1"/>
    <col min="788" max="788" width="8.85546875" bestFit="1" customWidth="1"/>
    <col min="789" max="790" width="10" bestFit="1" customWidth="1"/>
    <col min="791" max="791" width="8.85546875" bestFit="1" customWidth="1"/>
    <col min="792" max="792" width="6.140625" bestFit="1" customWidth="1"/>
    <col min="793" max="793" width="8.85546875" bestFit="1" customWidth="1"/>
    <col min="794" max="794" width="10" bestFit="1" customWidth="1"/>
    <col min="795" max="795" width="8.85546875" bestFit="1" customWidth="1"/>
    <col min="796" max="796" width="6.140625" bestFit="1" customWidth="1"/>
    <col min="797" max="797" width="8.85546875" bestFit="1" customWidth="1"/>
    <col min="798" max="798" width="10" bestFit="1" customWidth="1"/>
    <col min="799" max="799" width="8.85546875" bestFit="1" customWidth="1"/>
    <col min="800" max="800" width="6.140625" bestFit="1" customWidth="1"/>
    <col min="801" max="801" width="8.85546875" bestFit="1" customWidth="1"/>
    <col min="802" max="802" width="6.140625" bestFit="1" customWidth="1"/>
    <col min="803" max="804" width="8.85546875" bestFit="1" customWidth="1"/>
    <col min="805" max="805" width="11.42578125" bestFit="1" customWidth="1"/>
    <col min="806" max="806" width="6.140625" bestFit="1" customWidth="1"/>
    <col min="807" max="807" width="8.85546875" bestFit="1" customWidth="1"/>
    <col min="808" max="808" width="10" bestFit="1" customWidth="1"/>
    <col min="809" max="809" width="8.85546875" bestFit="1" customWidth="1"/>
    <col min="810" max="810" width="10" bestFit="1" customWidth="1"/>
    <col min="811" max="811" width="8.85546875" bestFit="1" customWidth="1"/>
    <col min="812" max="812" width="10" bestFit="1" customWidth="1"/>
    <col min="813" max="813" width="8.85546875" bestFit="1" customWidth="1"/>
    <col min="814" max="814" width="10" bestFit="1" customWidth="1"/>
    <col min="815" max="815" width="8.85546875" bestFit="1" customWidth="1"/>
    <col min="816" max="817" width="10" bestFit="1" customWidth="1"/>
    <col min="818" max="818" width="8.85546875" bestFit="1" customWidth="1"/>
    <col min="819" max="820" width="10" bestFit="1" customWidth="1"/>
    <col min="821" max="821" width="8.85546875" bestFit="1" customWidth="1"/>
    <col min="822" max="823" width="10" bestFit="1" customWidth="1"/>
    <col min="824" max="824" width="8.85546875" bestFit="1" customWidth="1"/>
    <col min="825" max="825" width="10" bestFit="1" customWidth="1"/>
    <col min="826" max="826" width="8.85546875" bestFit="1" customWidth="1"/>
    <col min="827" max="828" width="10" bestFit="1" customWidth="1"/>
    <col min="829" max="829" width="8.85546875" bestFit="1" customWidth="1"/>
    <col min="830" max="831" width="10" bestFit="1" customWidth="1"/>
    <col min="832" max="832" width="8.85546875" bestFit="1" customWidth="1"/>
    <col min="833" max="833" width="6.140625" bestFit="1" customWidth="1"/>
    <col min="834" max="834" width="8.85546875" bestFit="1" customWidth="1"/>
    <col min="835" max="835" width="10" bestFit="1" customWidth="1"/>
    <col min="836" max="836" width="8.85546875" bestFit="1" customWidth="1"/>
    <col min="837" max="837" width="10" bestFit="1" customWidth="1"/>
    <col min="838" max="838" width="8.85546875" bestFit="1" customWidth="1"/>
    <col min="839" max="840" width="10" bestFit="1" customWidth="1"/>
    <col min="841" max="843" width="8.85546875" bestFit="1" customWidth="1"/>
    <col min="844" max="844" width="6.140625" bestFit="1" customWidth="1"/>
    <col min="845" max="845" width="8.85546875" bestFit="1" customWidth="1"/>
    <col min="846" max="846" width="6.140625" bestFit="1" customWidth="1"/>
    <col min="847" max="847" width="8.85546875" bestFit="1" customWidth="1"/>
    <col min="848" max="848" width="10" bestFit="1" customWidth="1"/>
    <col min="849" max="849" width="8.85546875" bestFit="1" customWidth="1"/>
    <col min="850" max="850" width="10" bestFit="1" customWidth="1"/>
    <col min="851" max="851" width="11.42578125" bestFit="1" customWidth="1"/>
    <col min="852" max="852" width="10" bestFit="1" customWidth="1"/>
    <col min="853" max="853" width="8.85546875" bestFit="1" customWidth="1"/>
    <col min="854" max="854" width="10" bestFit="1" customWidth="1"/>
    <col min="855" max="855" width="8.85546875" bestFit="1" customWidth="1"/>
    <col min="856" max="856" width="10" bestFit="1" customWidth="1"/>
    <col min="857" max="857" width="8.85546875" bestFit="1" customWidth="1"/>
    <col min="858" max="858" width="5.85546875" bestFit="1" customWidth="1"/>
    <col min="859" max="859" width="8.85546875" bestFit="1" customWidth="1"/>
    <col min="860" max="861" width="10" bestFit="1" customWidth="1"/>
    <col min="862" max="862" width="8.85546875" bestFit="1" customWidth="1"/>
    <col min="863" max="863" width="6.140625" bestFit="1" customWidth="1"/>
    <col min="864" max="864" width="8.85546875" bestFit="1" customWidth="1"/>
    <col min="865" max="865" width="5.85546875" bestFit="1" customWidth="1"/>
    <col min="866" max="866" width="8.85546875" bestFit="1" customWidth="1"/>
    <col min="867" max="868" width="10" bestFit="1" customWidth="1"/>
    <col min="869" max="869" width="8.85546875" bestFit="1" customWidth="1"/>
    <col min="870" max="871" width="10" bestFit="1" customWidth="1"/>
    <col min="872" max="872" width="8.85546875" bestFit="1" customWidth="1"/>
    <col min="873" max="873" width="6.140625" bestFit="1" customWidth="1"/>
    <col min="874" max="874" width="8.85546875" bestFit="1" customWidth="1"/>
    <col min="875" max="876" width="6.140625" bestFit="1" customWidth="1"/>
    <col min="877" max="877" width="8.85546875" bestFit="1" customWidth="1"/>
    <col min="878" max="880" width="10" bestFit="1" customWidth="1"/>
    <col min="881" max="881" width="8.85546875" bestFit="1" customWidth="1"/>
    <col min="882" max="882" width="6.140625" bestFit="1" customWidth="1"/>
    <col min="883" max="883" width="8.85546875" bestFit="1" customWidth="1"/>
    <col min="884" max="884" width="6.140625" bestFit="1" customWidth="1"/>
    <col min="885" max="885" width="8.85546875" bestFit="1" customWidth="1"/>
    <col min="886" max="886" width="6.140625" bestFit="1" customWidth="1"/>
    <col min="887" max="887" width="8.85546875" bestFit="1" customWidth="1"/>
    <col min="888" max="888" width="10" bestFit="1" customWidth="1"/>
    <col min="889" max="889" width="8.85546875" bestFit="1" customWidth="1"/>
    <col min="890" max="890" width="10" bestFit="1" customWidth="1"/>
    <col min="891" max="891" width="8.85546875" bestFit="1" customWidth="1"/>
    <col min="892" max="892" width="10" bestFit="1" customWidth="1"/>
    <col min="893" max="893" width="11.42578125" bestFit="1" customWidth="1"/>
    <col min="894" max="894" width="10" bestFit="1" customWidth="1"/>
    <col min="895" max="895" width="8.85546875" bestFit="1" customWidth="1"/>
    <col min="896" max="896" width="6.140625" bestFit="1" customWidth="1"/>
    <col min="897" max="899" width="8.85546875" bestFit="1" customWidth="1"/>
    <col min="900" max="900" width="6.140625" bestFit="1" customWidth="1"/>
    <col min="901" max="901" width="8.85546875" bestFit="1" customWidth="1"/>
    <col min="902" max="902" width="10" bestFit="1" customWidth="1"/>
    <col min="903" max="903" width="8.85546875" bestFit="1" customWidth="1"/>
    <col min="904" max="904" width="6.140625" bestFit="1" customWidth="1"/>
    <col min="905" max="905" width="8.85546875" bestFit="1" customWidth="1"/>
    <col min="906" max="906" width="6.140625" bestFit="1" customWidth="1"/>
    <col min="907" max="907" width="8.85546875" bestFit="1" customWidth="1"/>
    <col min="908" max="908" width="6.140625" bestFit="1" customWidth="1"/>
    <col min="909" max="909" width="8.85546875" bestFit="1" customWidth="1"/>
    <col min="910" max="910" width="10" bestFit="1" customWidth="1"/>
    <col min="911" max="911" width="11.42578125" bestFit="1" customWidth="1"/>
    <col min="912" max="912" width="10" bestFit="1" customWidth="1"/>
    <col min="913" max="913" width="8.85546875" bestFit="1" customWidth="1"/>
    <col min="914" max="914" width="10" bestFit="1" customWidth="1"/>
    <col min="915" max="915" width="8.85546875" bestFit="1" customWidth="1"/>
    <col min="916" max="917" width="10" bestFit="1" customWidth="1"/>
    <col min="918" max="920" width="8.85546875" bestFit="1" customWidth="1"/>
    <col min="921" max="921" width="10" bestFit="1" customWidth="1"/>
    <col min="922" max="922" width="8.85546875" bestFit="1" customWidth="1"/>
    <col min="923" max="924" width="10" bestFit="1" customWidth="1"/>
    <col min="925" max="925" width="8.85546875" bestFit="1" customWidth="1"/>
    <col min="926" max="926" width="6.140625" bestFit="1" customWidth="1"/>
    <col min="927" max="927" width="8.85546875" bestFit="1" customWidth="1"/>
    <col min="928" max="928" width="10" bestFit="1" customWidth="1"/>
    <col min="929" max="929" width="8.85546875" bestFit="1" customWidth="1"/>
    <col min="930" max="930" width="10" bestFit="1" customWidth="1"/>
    <col min="931" max="931" width="8.85546875" bestFit="1" customWidth="1"/>
    <col min="932" max="932" width="6.140625" bestFit="1" customWidth="1"/>
    <col min="933" max="933" width="8.85546875" bestFit="1" customWidth="1"/>
    <col min="934" max="934" width="10" bestFit="1" customWidth="1"/>
    <col min="935" max="935" width="8.85546875" bestFit="1" customWidth="1"/>
    <col min="936" max="936" width="10" bestFit="1" customWidth="1"/>
    <col min="937" max="937" width="8.85546875" bestFit="1" customWidth="1"/>
    <col min="938" max="940" width="10" bestFit="1" customWidth="1"/>
    <col min="941" max="941" width="8.85546875" bestFit="1" customWidth="1"/>
    <col min="942" max="942" width="10" bestFit="1" customWidth="1"/>
    <col min="943" max="943" width="8.85546875" bestFit="1" customWidth="1"/>
    <col min="944" max="944" width="10" bestFit="1" customWidth="1"/>
    <col min="945" max="945" width="11.42578125" bestFit="1" customWidth="1"/>
    <col min="946" max="946" width="10" bestFit="1" customWidth="1"/>
    <col min="947" max="947" width="8.85546875" bestFit="1" customWidth="1"/>
    <col min="948" max="948" width="6.140625" bestFit="1" customWidth="1"/>
    <col min="949" max="949" width="8.85546875" bestFit="1" customWidth="1"/>
    <col min="950" max="950" width="10" bestFit="1" customWidth="1"/>
    <col min="951" max="951" width="8.85546875" bestFit="1" customWidth="1"/>
    <col min="952" max="952" width="6.140625" bestFit="1" customWidth="1"/>
    <col min="953" max="953" width="8.85546875" bestFit="1" customWidth="1"/>
    <col min="954" max="954" width="10" bestFit="1" customWidth="1"/>
    <col min="955" max="955" width="8.85546875" bestFit="1" customWidth="1"/>
    <col min="956" max="957" width="10" bestFit="1" customWidth="1"/>
    <col min="958" max="958" width="8.85546875" bestFit="1" customWidth="1"/>
    <col min="959" max="959" width="6.140625" bestFit="1" customWidth="1"/>
    <col min="960" max="960" width="8.85546875" bestFit="1" customWidth="1"/>
    <col min="961" max="961" width="7.85546875" bestFit="1" customWidth="1"/>
    <col min="962" max="962" width="10.42578125" bestFit="1" customWidth="1"/>
    <col min="963" max="963" width="6.140625" bestFit="1" customWidth="1"/>
    <col min="964" max="964" width="8.85546875" bestFit="1" customWidth="1"/>
    <col min="965" max="965" width="10" bestFit="1" customWidth="1"/>
    <col min="966" max="966" width="8.85546875" bestFit="1" customWidth="1"/>
    <col min="967" max="967" width="6.140625" bestFit="1" customWidth="1"/>
    <col min="968" max="968" width="8.85546875" bestFit="1" customWidth="1"/>
    <col min="969" max="970" width="10" bestFit="1" customWidth="1"/>
    <col min="971" max="971" width="8.85546875" bestFit="1" customWidth="1"/>
    <col min="972" max="972" width="10" bestFit="1" customWidth="1"/>
    <col min="973" max="973" width="8.85546875" bestFit="1" customWidth="1"/>
    <col min="974" max="974" width="10" bestFit="1" customWidth="1"/>
    <col min="975" max="975" width="8.85546875" bestFit="1" customWidth="1"/>
    <col min="976" max="976" width="10" bestFit="1" customWidth="1"/>
    <col min="977" max="977" width="8.85546875" bestFit="1" customWidth="1"/>
    <col min="978" max="978" width="6.140625" bestFit="1" customWidth="1"/>
    <col min="979" max="979" width="8.85546875" bestFit="1" customWidth="1"/>
    <col min="980" max="981" width="10" bestFit="1" customWidth="1"/>
    <col min="982" max="982" width="8.85546875" bestFit="1" customWidth="1"/>
    <col min="983" max="983" width="10" bestFit="1" customWidth="1"/>
    <col min="984" max="984" width="8.85546875" bestFit="1" customWidth="1"/>
    <col min="985" max="985" width="10" bestFit="1" customWidth="1"/>
    <col min="986" max="986" width="8.85546875" bestFit="1" customWidth="1"/>
    <col min="987" max="987" width="6.140625" bestFit="1" customWidth="1"/>
    <col min="988" max="988" width="8.85546875" bestFit="1" customWidth="1"/>
    <col min="989" max="989" width="10" bestFit="1" customWidth="1"/>
    <col min="990" max="990" width="8.85546875" bestFit="1" customWidth="1"/>
    <col min="991" max="991" width="6.140625" bestFit="1" customWidth="1"/>
    <col min="992" max="992" width="8.85546875" bestFit="1" customWidth="1"/>
    <col min="993" max="993" width="10" bestFit="1" customWidth="1"/>
    <col min="994" max="994" width="8.85546875" bestFit="1" customWidth="1"/>
    <col min="995" max="995" width="10" bestFit="1" customWidth="1"/>
    <col min="996" max="996" width="8.85546875" bestFit="1" customWidth="1"/>
    <col min="997" max="997" width="10" bestFit="1" customWidth="1"/>
    <col min="998" max="1000" width="8.85546875" bestFit="1" customWidth="1"/>
    <col min="1001" max="1001" width="10" bestFit="1" customWidth="1"/>
    <col min="1002" max="1002" width="8.85546875" bestFit="1" customWidth="1"/>
    <col min="1003" max="1004" width="10" bestFit="1" customWidth="1"/>
    <col min="1005" max="1005" width="8.85546875" bestFit="1" customWidth="1"/>
    <col min="1006" max="1006" width="6.140625" bestFit="1" customWidth="1"/>
    <col min="1007" max="1007" width="8.85546875" bestFit="1" customWidth="1"/>
    <col min="1008" max="1008" width="10" bestFit="1" customWidth="1"/>
    <col min="1009" max="1009" width="8.85546875" bestFit="1" customWidth="1"/>
    <col min="1010" max="1011" width="10" bestFit="1" customWidth="1"/>
    <col min="1012" max="1012" width="8.85546875" bestFit="1" customWidth="1"/>
    <col min="1013" max="1014" width="10" bestFit="1" customWidth="1"/>
    <col min="1015" max="1015" width="8.85546875" bestFit="1" customWidth="1"/>
    <col min="1016" max="1016" width="6.140625" bestFit="1" customWidth="1"/>
    <col min="1017" max="1017" width="8.85546875" bestFit="1" customWidth="1"/>
    <col min="1018" max="1018" width="10" bestFit="1" customWidth="1"/>
    <col min="1019" max="1019" width="11.42578125" bestFit="1" customWidth="1"/>
    <col min="1020" max="1020" width="6.140625" bestFit="1" customWidth="1"/>
    <col min="1021" max="1021" width="8.85546875" bestFit="1" customWidth="1"/>
    <col min="1022" max="1022" width="10" bestFit="1" customWidth="1"/>
    <col min="1023" max="1023" width="8.85546875" bestFit="1" customWidth="1"/>
    <col min="1024" max="1024" width="10" bestFit="1" customWidth="1"/>
    <col min="1025" max="1025" width="8.85546875" bestFit="1" customWidth="1"/>
    <col min="1026" max="1026" width="10" bestFit="1" customWidth="1"/>
    <col min="1027" max="1027" width="8.85546875" bestFit="1" customWidth="1"/>
    <col min="1028" max="1029" width="10" bestFit="1" customWidth="1"/>
    <col min="1030" max="1030" width="8.85546875" bestFit="1" customWidth="1"/>
    <col min="1031" max="1031" width="10" bestFit="1" customWidth="1"/>
    <col min="1032" max="1032" width="8.85546875" bestFit="1" customWidth="1"/>
    <col min="1033" max="1033" width="10" bestFit="1" customWidth="1"/>
    <col min="1034" max="1034" width="8.85546875" bestFit="1" customWidth="1"/>
    <col min="1035" max="1035" width="6.140625" bestFit="1" customWidth="1"/>
    <col min="1036" max="1036" width="8.85546875" bestFit="1" customWidth="1"/>
    <col min="1037" max="1037" width="10" bestFit="1" customWidth="1"/>
    <col min="1038" max="1038" width="8.85546875" bestFit="1" customWidth="1"/>
    <col min="1039" max="1039" width="10" bestFit="1" customWidth="1"/>
    <col min="1040" max="1040" width="8.85546875" bestFit="1" customWidth="1"/>
    <col min="1041" max="1041" width="6.140625" bestFit="1" customWidth="1"/>
    <col min="1042" max="1042" width="8.85546875" bestFit="1" customWidth="1"/>
    <col min="1043" max="1043" width="10" bestFit="1" customWidth="1"/>
    <col min="1044" max="1044" width="8.85546875" bestFit="1" customWidth="1"/>
    <col min="1045" max="1045" width="6.140625" bestFit="1" customWidth="1"/>
    <col min="1046" max="1046" width="8.85546875" bestFit="1" customWidth="1"/>
    <col min="1047" max="1047" width="6.140625" bestFit="1" customWidth="1"/>
    <col min="1048" max="1048" width="8.85546875" bestFit="1" customWidth="1"/>
    <col min="1049" max="1049" width="10" bestFit="1" customWidth="1"/>
    <col min="1050" max="1050" width="8.85546875" bestFit="1" customWidth="1"/>
    <col min="1051" max="1051" width="6.140625" bestFit="1" customWidth="1"/>
    <col min="1052" max="1052" width="8.85546875" bestFit="1" customWidth="1"/>
    <col min="1053" max="1054" width="10" bestFit="1" customWidth="1"/>
    <col min="1055" max="1055" width="8.85546875" bestFit="1" customWidth="1"/>
    <col min="1056" max="1056" width="6.140625" bestFit="1" customWidth="1"/>
    <col min="1057" max="1057" width="8.85546875" bestFit="1" customWidth="1"/>
    <col min="1058" max="1058" width="6.140625" bestFit="1" customWidth="1"/>
    <col min="1059" max="1059" width="8.85546875" bestFit="1" customWidth="1"/>
    <col min="1060" max="1060" width="6.140625" bestFit="1" customWidth="1"/>
    <col min="1061" max="1061" width="8.85546875" bestFit="1" customWidth="1"/>
    <col min="1062" max="1062" width="10" bestFit="1" customWidth="1"/>
    <col min="1063" max="1063" width="8.85546875" bestFit="1" customWidth="1"/>
    <col min="1064" max="1064" width="6.140625" bestFit="1" customWidth="1"/>
    <col min="1065" max="1065" width="8.85546875" bestFit="1" customWidth="1"/>
    <col min="1066" max="1066" width="6.140625" bestFit="1" customWidth="1"/>
    <col min="1067" max="1067" width="8.85546875" bestFit="1" customWidth="1"/>
    <col min="1068" max="1068" width="10" bestFit="1" customWidth="1"/>
    <col min="1069" max="1069" width="8.85546875" bestFit="1" customWidth="1"/>
    <col min="1070" max="1070" width="6.140625" bestFit="1" customWidth="1"/>
    <col min="1071" max="1071" width="8.85546875" bestFit="1" customWidth="1"/>
    <col min="1072" max="1072" width="10" bestFit="1" customWidth="1"/>
    <col min="1073" max="1075" width="8.85546875" bestFit="1" customWidth="1"/>
    <col min="1076" max="1076" width="6.140625" bestFit="1" customWidth="1"/>
    <col min="1077" max="1077" width="8.85546875" bestFit="1" customWidth="1"/>
    <col min="1078" max="1078" width="10" bestFit="1" customWidth="1"/>
    <col min="1079" max="1079" width="8.85546875" bestFit="1" customWidth="1"/>
    <col min="1080" max="1080" width="6.140625" bestFit="1" customWidth="1"/>
    <col min="1081" max="1081" width="8.85546875" bestFit="1" customWidth="1"/>
    <col min="1082" max="1083" width="10" bestFit="1" customWidth="1"/>
    <col min="1084" max="1084" width="8.85546875" bestFit="1" customWidth="1"/>
    <col min="1085" max="1086" width="10" bestFit="1" customWidth="1"/>
    <col min="1087" max="1087" width="8.85546875" bestFit="1" customWidth="1"/>
    <col min="1088" max="1088" width="10" bestFit="1" customWidth="1"/>
    <col min="1089" max="1089" width="8.85546875" bestFit="1" customWidth="1"/>
    <col min="1090" max="1090" width="6.140625" bestFit="1" customWidth="1"/>
    <col min="1091" max="1091" width="8.85546875" bestFit="1" customWidth="1"/>
    <col min="1092" max="1092" width="6.140625" bestFit="1" customWidth="1"/>
    <col min="1093" max="1093" width="8.85546875" bestFit="1" customWidth="1"/>
    <col min="1094" max="1094" width="10" bestFit="1" customWidth="1"/>
    <col min="1095" max="1095" width="8.85546875" bestFit="1" customWidth="1"/>
    <col min="1096" max="1096" width="10" bestFit="1" customWidth="1"/>
    <col min="1097" max="1097" width="8.85546875" bestFit="1" customWidth="1"/>
    <col min="1098" max="1098" width="10" bestFit="1" customWidth="1"/>
    <col min="1099" max="1099" width="11.42578125" bestFit="1" customWidth="1"/>
    <col min="1100" max="1100" width="6.140625" bestFit="1" customWidth="1"/>
    <col min="1101" max="1101" width="8.85546875" bestFit="1" customWidth="1"/>
    <col min="1102" max="1103" width="10" bestFit="1" customWidth="1"/>
    <col min="1104" max="1104" width="8.85546875" bestFit="1" customWidth="1"/>
    <col min="1105" max="1105" width="6.140625" bestFit="1" customWidth="1"/>
    <col min="1106" max="1106" width="8.85546875" bestFit="1" customWidth="1"/>
    <col min="1107" max="1107" width="6.140625" bestFit="1" customWidth="1"/>
    <col min="1108" max="1108" width="8.85546875" bestFit="1" customWidth="1"/>
    <col min="1109" max="1110" width="10" bestFit="1" customWidth="1"/>
    <col min="1111" max="1111" width="8.85546875" bestFit="1" customWidth="1"/>
    <col min="1112" max="1112" width="10" bestFit="1" customWidth="1"/>
    <col min="1113" max="1113" width="8.85546875" bestFit="1" customWidth="1"/>
    <col min="1114" max="1114" width="10" bestFit="1" customWidth="1"/>
    <col min="1115" max="1115" width="8.85546875" bestFit="1" customWidth="1"/>
    <col min="1116" max="1116" width="10" bestFit="1" customWidth="1"/>
    <col min="1117" max="1117" width="8.85546875" bestFit="1" customWidth="1"/>
    <col min="1118" max="1119" width="10" bestFit="1" customWidth="1"/>
    <col min="1120" max="1120" width="8.85546875" bestFit="1" customWidth="1"/>
    <col min="1121" max="1121" width="6.140625" bestFit="1" customWidth="1"/>
    <col min="1122" max="1122" width="8.85546875" bestFit="1" customWidth="1"/>
    <col min="1123" max="1123" width="10" bestFit="1" customWidth="1"/>
    <col min="1124" max="1124" width="8.85546875" bestFit="1" customWidth="1"/>
    <col min="1125" max="1125" width="6.140625" bestFit="1" customWidth="1"/>
    <col min="1126" max="1126" width="8.85546875" bestFit="1" customWidth="1"/>
    <col min="1127" max="1127" width="10" bestFit="1" customWidth="1"/>
    <col min="1128" max="1128" width="8.85546875" bestFit="1" customWidth="1"/>
    <col min="1129" max="1129" width="10" bestFit="1" customWidth="1"/>
    <col min="1130" max="1130" width="8.85546875" bestFit="1" customWidth="1"/>
    <col min="1131" max="1131" width="10" bestFit="1" customWidth="1"/>
    <col min="1132" max="1132" width="8.85546875" bestFit="1" customWidth="1"/>
    <col min="1133" max="1133" width="6.140625" bestFit="1" customWidth="1"/>
    <col min="1134" max="1134" width="8.85546875" bestFit="1" customWidth="1"/>
    <col min="1135" max="1135" width="6.140625" bestFit="1" customWidth="1"/>
    <col min="1136" max="1136" width="8.85546875" bestFit="1" customWidth="1"/>
    <col min="1137" max="1138" width="10" bestFit="1" customWidth="1"/>
    <col min="1139" max="1139" width="8.85546875" bestFit="1" customWidth="1"/>
    <col min="1140" max="1140" width="10" bestFit="1" customWidth="1"/>
    <col min="1141" max="1143" width="8.85546875" bestFit="1" customWidth="1"/>
    <col min="1144" max="1144" width="6.140625" bestFit="1" customWidth="1"/>
    <col min="1145" max="1145" width="8.85546875" bestFit="1" customWidth="1"/>
    <col min="1146" max="1146" width="6.140625" bestFit="1" customWidth="1"/>
    <col min="1147" max="1147" width="8.85546875" bestFit="1" customWidth="1"/>
    <col min="1148" max="1149" width="10" bestFit="1" customWidth="1"/>
    <col min="1150" max="1150" width="9.85546875" bestFit="1" customWidth="1"/>
    <col min="1151" max="1151" width="10" bestFit="1" customWidth="1"/>
    <col min="1152" max="1152" width="12.42578125" bestFit="1" customWidth="1"/>
    <col min="1153" max="1153" width="10" bestFit="1" customWidth="1"/>
    <col min="1154" max="1154" width="12.42578125" bestFit="1" customWidth="1"/>
    <col min="1155" max="1155" width="10" bestFit="1" customWidth="1"/>
    <col min="1156" max="1156" width="9.85546875" bestFit="1" customWidth="1"/>
    <col min="1157" max="1157" width="10" bestFit="1" customWidth="1"/>
    <col min="1158" max="1158" width="12.42578125" bestFit="1" customWidth="1"/>
    <col min="1159" max="1159" width="6.85546875" bestFit="1" customWidth="1"/>
    <col min="1160" max="1160" width="9.85546875" bestFit="1" customWidth="1"/>
    <col min="1161" max="1161" width="10" bestFit="1" customWidth="1"/>
    <col min="1162" max="1162" width="9.85546875" bestFit="1" customWidth="1"/>
    <col min="1163" max="1163" width="6.85546875" bestFit="1" customWidth="1"/>
    <col min="1164" max="1164" width="9.85546875" bestFit="1" customWidth="1"/>
    <col min="1165" max="1165" width="10" bestFit="1" customWidth="1"/>
    <col min="1166" max="1166" width="9.85546875" bestFit="1" customWidth="1"/>
    <col min="1167" max="1167" width="10" bestFit="1" customWidth="1"/>
    <col min="1168" max="1168" width="9.85546875" bestFit="1" customWidth="1"/>
    <col min="1169" max="1170" width="10" bestFit="1" customWidth="1"/>
    <col min="1171" max="1171" width="9.85546875" bestFit="1" customWidth="1"/>
    <col min="1172" max="1172" width="10" bestFit="1" customWidth="1"/>
    <col min="1173" max="1173" width="9.85546875" bestFit="1" customWidth="1"/>
    <col min="1174" max="1174" width="10" bestFit="1" customWidth="1"/>
    <col min="1175" max="1175" width="9.85546875" bestFit="1" customWidth="1"/>
    <col min="1176" max="1176" width="10" bestFit="1" customWidth="1"/>
    <col min="1177" max="1177" width="9.85546875" bestFit="1" customWidth="1"/>
    <col min="1178" max="1179" width="10" bestFit="1" customWidth="1"/>
    <col min="1180" max="1180" width="9.85546875" bestFit="1" customWidth="1"/>
    <col min="1181" max="1181" width="10" bestFit="1" customWidth="1"/>
    <col min="1182" max="1182" width="9.85546875" bestFit="1" customWidth="1"/>
    <col min="1183" max="1184" width="10" bestFit="1" customWidth="1"/>
    <col min="1185" max="1185" width="9.85546875" bestFit="1" customWidth="1"/>
    <col min="1186" max="1188" width="10" bestFit="1" customWidth="1"/>
    <col min="1189" max="1189" width="9.85546875" bestFit="1" customWidth="1"/>
    <col min="1190" max="1190" width="10" bestFit="1" customWidth="1"/>
    <col min="1191" max="1191" width="9.85546875" bestFit="1" customWidth="1"/>
    <col min="1192" max="1192" width="10" bestFit="1" customWidth="1"/>
    <col min="1193" max="1193" width="12.42578125" bestFit="1" customWidth="1"/>
    <col min="1194" max="1194" width="10" bestFit="1" customWidth="1"/>
    <col min="1195" max="1195" width="9.85546875" bestFit="1" customWidth="1"/>
    <col min="1196" max="1196" width="10" bestFit="1" customWidth="1"/>
    <col min="1197" max="1197" width="9.85546875" bestFit="1" customWidth="1"/>
    <col min="1198" max="1200" width="10" bestFit="1" customWidth="1"/>
    <col min="1201" max="1201" width="9.85546875" bestFit="1" customWidth="1"/>
    <col min="1202" max="1202" width="10" bestFit="1" customWidth="1"/>
    <col min="1203" max="1203" width="12.42578125" bestFit="1" customWidth="1"/>
    <col min="1204" max="1204" width="10" bestFit="1" customWidth="1"/>
    <col min="1205" max="1205" width="9.85546875" bestFit="1" customWidth="1"/>
    <col min="1206" max="1206" width="10" bestFit="1" customWidth="1"/>
    <col min="1207" max="1207" width="9.85546875" bestFit="1" customWidth="1"/>
    <col min="1208" max="1208" width="10" bestFit="1" customWidth="1"/>
    <col min="1209" max="1209" width="9.85546875" bestFit="1" customWidth="1"/>
    <col min="1210" max="1210" width="6.85546875" bestFit="1" customWidth="1"/>
    <col min="1211" max="1211" width="9.85546875" bestFit="1" customWidth="1"/>
    <col min="1212" max="1213" width="10" bestFit="1" customWidth="1"/>
    <col min="1214" max="1214" width="9.85546875" bestFit="1" customWidth="1"/>
    <col min="1215" max="1215" width="10" bestFit="1" customWidth="1"/>
    <col min="1216" max="1216" width="11.42578125" bestFit="1" customWidth="1"/>
    <col min="1217" max="1217" width="10" bestFit="1" customWidth="1"/>
    <col min="1218" max="1218" width="9.85546875" bestFit="1" customWidth="1"/>
    <col min="1219" max="1219" width="10" bestFit="1" customWidth="1"/>
    <col min="1220" max="1220" width="12.42578125" bestFit="1" customWidth="1"/>
    <col min="1221" max="1221" width="10" bestFit="1" customWidth="1"/>
    <col min="1222" max="1222" width="9.85546875" bestFit="1" customWidth="1"/>
    <col min="1223" max="1223" width="6.85546875" bestFit="1" customWidth="1"/>
    <col min="1224" max="1224" width="9.85546875" bestFit="1" customWidth="1"/>
    <col min="1225" max="1226" width="8.85546875" bestFit="1" customWidth="1"/>
    <col min="1227" max="1227" width="9.85546875" bestFit="1" customWidth="1"/>
    <col min="1228" max="1228" width="10" bestFit="1" customWidth="1"/>
    <col min="1229" max="1229" width="9.85546875" bestFit="1" customWidth="1"/>
    <col min="1230" max="1230" width="10" bestFit="1" customWidth="1"/>
    <col min="1231" max="1231" width="9.85546875" bestFit="1" customWidth="1"/>
    <col min="1232" max="1232" width="6.85546875" bestFit="1" customWidth="1"/>
    <col min="1233" max="1233" width="9.85546875" bestFit="1" customWidth="1"/>
    <col min="1234" max="1234" width="10" bestFit="1" customWidth="1"/>
    <col min="1235" max="1235" width="12.42578125" bestFit="1" customWidth="1"/>
    <col min="1236" max="1236" width="10" bestFit="1" customWidth="1"/>
    <col min="1237" max="1237" width="9.85546875" bestFit="1" customWidth="1"/>
    <col min="1238" max="1238" width="10" bestFit="1" customWidth="1"/>
    <col min="1239" max="1239" width="11.42578125" bestFit="1" customWidth="1"/>
    <col min="1240" max="1240" width="10" bestFit="1" customWidth="1"/>
    <col min="1241" max="1241" width="9.85546875" bestFit="1" customWidth="1"/>
    <col min="1242" max="1242" width="6.85546875" bestFit="1" customWidth="1"/>
    <col min="1243" max="1243" width="9.85546875" bestFit="1" customWidth="1"/>
    <col min="1244" max="1244" width="10" bestFit="1" customWidth="1"/>
    <col min="1245" max="1245" width="9.85546875" bestFit="1" customWidth="1"/>
    <col min="1246" max="1246" width="10" bestFit="1" customWidth="1"/>
    <col min="1247" max="1247" width="9.85546875" bestFit="1" customWidth="1"/>
    <col min="1248" max="1248" width="10" bestFit="1" customWidth="1"/>
    <col min="1249" max="1249" width="9.85546875" bestFit="1" customWidth="1"/>
    <col min="1250" max="1250" width="6.85546875" bestFit="1" customWidth="1"/>
    <col min="1251" max="1251" width="9.85546875" bestFit="1" customWidth="1"/>
    <col min="1252" max="1252" width="10" bestFit="1" customWidth="1"/>
    <col min="1253" max="1253" width="9.85546875" bestFit="1" customWidth="1"/>
    <col min="1254" max="1254" width="10" bestFit="1" customWidth="1"/>
    <col min="1255" max="1255" width="11.42578125" bestFit="1" customWidth="1"/>
    <col min="1256" max="1256" width="10" bestFit="1" customWidth="1"/>
    <col min="1257" max="1257" width="9.85546875" bestFit="1" customWidth="1"/>
    <col min="1258" max="1258" width="10" bestFit="1" customWidth="1"/>
    <col min="1259" max="1259" width="9.85546875" bestFit="1" customWidth="1"/>
    <col min="1260" max="1260" width="10" bestFit="1" customWidth="1"/>
    <col min="1261" max="1261" width="9.85546875" bestFit="1" customWidth="1"/>
    <col min="1262" max="1262" width="8.85546875" bestFit="1" customWidth="1"/>
    <col min="1263" max="1263" width="9.85546875" bestFit="1" customWidth="1"/>
    <col min="1264" max="1264" width="6.85546875" bestFit="1" customWidth="1"/>
    <col min="1265" max="1265" width="9.85546875" bestFit="1" customWidth="1"/>
    <col min="1266" max="1267" width="10" bestFit="1" customWidth="1"/>
    <col min="1268" max="1268" width="9.85546875" bestFit="1" customWidth="1"/>
    <col min="1269" max="1270" width="10" bestFit="1" customWidth="1"/>
    <col min="1271" max="1271" width="9.85546875" bestFit="1" customWidth="1"/>
    <col min="1272" max="1272" width="6.85546875" bestFit="1" customWidth="1"/>
    <col min="1273" max="1273" width="9.85546875" bestFit="1" customWidth="1"/>
    <col min="1274" max="1274" width="10" bestFit="1" customWidth="1"/>
    <col min="1275" max="1275" width="9.85546875" bestFit="1" customWidth="1"/>
    <col min="1276" max="1276" width="10" bestFit="1" customWidth="1"/>
    <col min="1277" max="1277" width="9.85546875" bestFit="1" customWidth="1"/>
    <col min="1278" max="1278" width="6.85546875" bestFit="1" customWidth="1"/>
    <col min="1279" max="1279" width="9.85546875" bestFit="1" customWidth="1"/>
    <col min="1280" max="1280" width="10" bestFit="1" customWidth="1"/>
    <col min="1281" max="1281" width="9.85546875" bestFit="1" customWidth="1"/>
    <col min="1282" max="1282" width="10" bestFit="1" customWidth="1"/>
    <col min="1283" max="1283" width="9.85546875" bestFit="1" customWidth="1"/>
    <col min="1284" max="1284" width="10" bestFit="1" customWidth="1"/>
    <col min="1285" max="1285" width="9.85546875" bestFit="1" customWidth="1"/>
    <col min="1286" max="1286" width="10" bestFit="1" customWidth="1"/>
    <col min="1287" max="1287" width="9.85546875" bestFit="1" customWidth="1"/>
    <col min="1288" max="1288" width="10" bestFit="1" customWidth="1"/>
    <col min="1289" max="1289" width="9.85546875" bestFit="1" customWidth="1"/>
    <col min="1290" max="1290" width="10" bestFit="1" customWidth="1"/>
    <col min="1291" max="1291" width="12.42578125" bestFit="1" customWidth="1"/>
    <col min="1292" max="1292" width="10" bestFit="1" customWidth="1"/>
    <col min="1293" max="1293" width="9.85546875" bestFit="1" customWidth="1"/>
    <col min="1294" max="1294" width="6.85546875" bestFit="1" customWidth="1"/>
    <col min="1295" max="1295" width="9.85546875" bestFit="1" customWidth="1"/>
    <col min="1296" max="1297" width="10" bestFit="1" customWidth="1"/>
    <col min="1298" max="1298" width="9.85546875" bestFit="1" customWidth="1"/>
    <col min="1299" max="1299" width="8.85546875" bestFit="1" customWidth="1"/>
    <col min="1300" max="1300" width="9.85546875" bestFit="1" customWidth="1"/>
    <col min="1301" max="1301" width="10" bestFit="1" customWidth="1"/>
    <col min="1302" max="1302" width="9.85546875" bestFit="1" customWidth="1"/>
    <col min="1303" max="1304" width="10" bestFit="1" customWidth="1"/>
    <col min="1305" max="1305" width="9.85546875" bestFit="1" customWidth="1"/>
    <col min="1306" max="1308" width="10" bestFit="1" customWidth="1"/>
    <col min="1309" max="1309" width="9.85546875" bestFit="1" customWidth="1"/>
    <col min="1310" max="1310" width="10" bestFit="1" customWidth="1"/>
    <col min="1311" max="1311" width="9.85546875" bestFit="1" customWidth="1"/>
    <col min="1312" max="1312" width="6.85546875" bestFit="1" customWidth="1"/>
    <col min="1313" max="1313" width="9.85546875" bestFit="1" customWidth="1"/>
    <col min="1314" max="1314" width="10" bestFit="1" customWidth="1"/>
    <col min="1315" max="1315" width="9.85546875" bestFit="1" customWidth="1"/>
    <col min="1316" max="1316" width="6.85546875" bestFit="1" customWidth="1"/>
    <col min="1317" max="1317" width="9.85546875" bestFit="1" customWidth="1"/>
    <col min="1318" max="1318" width="6.85546875" bestFit="1" customWidth="1"/>
    <col min="1319" max="1319" width="9.85546875" bestFit="1" customWidth="1"/>
    <col min="1320" max="1320" width="6.85546875" bestFit="1" customWidth="1"/>
    <col min="1321" max="1321" width="9.85546875" bestFit="1" customWidth="1"/>
    <col min="1322" max="1322" width="10" bestFit="1" customWidth="1"/>
    <col min="1323" max="1323" width="9.85546875" bestFit="1" customWidth="1"/>
    <col min="1324" max="1324" width="10" bestFit="1" customWidth="1"/>
    <col min="1325" max="1325" width="9.85546875" bestFit="1" customWidth="1"/>
    <col min="1326" max="1326" width="6.85546875" bestFit="1" customWidth="1"/>
    <col min="1327" max="1327" width="9.85546875" bestFit="1" customWidth="1"/>
    <col min="1328" max="1328" width="6.85546875" bestFit="1" customWidth="1"/>
    <col min="1329" max="1329" width="9.85546875" bestFit="1" customWidth="1"/>
    <col min="1330" max="1330" width="10" bestFit="1" customWidth="1"/>
    <col min="1331" max="1331" width="9.85546875" bestFit="1" customWidth="1"/>
    <col min="1332" max="1332" width="10" bestFit="1" customWidth="1"/>
    <col min="1333" max="1334" width="9.85546875" bestFit="1" customWidth="1"/>
    <col min="1335" max="1335" width="12.42578125" bestFit="1" customWidth="1"/>
    <col min="1336" max="1337" width="10" bestFit="1" customWidth="1"/>
    <col min="1338" max="1338" width="9.85546875" bestFit="1" customWidth="1"/>
    <col min="1339" max="1339" width="10" bestFit="1" customWidth="1"/>
    <col min="1340" max="1340" width="9.85546875" bestFit="1" customWidth="1"/>
    <col min="1341" max="1341" width="10" bestFit="1" customWidth="1"/>
    <col min="1342" max="1342" width="9.85546875" bestFit="1" customWidth="1"/>
    <col min="1343" max="1343" width="6.85546875" bestFit="1" customWidth="1"/>
    <col min="1344" max="1344" width="9.85546875" bestFit="1" customWidth="1"/>
    <col min="1345" max="1345" width="10" bestFit="1" customWidth="1"/>
    <col min="1346" max="1346" width="12.42578125" bestFit="1" customWidth="1"/>
    <col min="1347" max="1347" width="10" bestFit="1" customWidth="1"/>
    <col min="1348" max="1348" width="9.85546875" bestFit="1" customWidth="1"/>
    <col min="1349" max="1349" width="10" bestFit="1" customWidth="1"/>
    <col min="1350" max="1350" width="9.85546875" bestFit="1" customWidth="1"/>
    <col min="1351" max="1351" width="6.85546875" bestFit="1" customWidth="1"/>
    <col min="1352" max="1352" width="9.85546875" bestFit="1" customWidth="1"/>
    <col min="1353" max="1353" width="10" bestFit="1" customWidth="1"/>
    <col min="1354" max="1354" width="9.85546875" bestFit="1" customWidth="1"/>
    <col min="1355" max="1355" width="10" bestFit="1" customWidth="1"/>
    <col min="1356" max="1356" width="9.85546875" bestFit="1" customWidth="1"/>
    <col min="1357" max="1357" width="6.85546875" bestFit="1" customWidth="1"/>
    <col min="1358" max="1358" width="9.85546875" bestFit="1" customWidth="1"/>
    <col min="1359" max="1360" width="10" bestFit="1" customWidth="1"/>
    <col min="1361" max="1361" width="9.85546875" bestFit="1" customWidth="1"/>
    <col min="1362" max="1362" width="10" bestFit="1" customWidth="1"/>
    <col min="1363" max="1363" width="9.85546875" bestFit="1" customWidth="1"/>
    <col min="1364" max="1364" width="8.85546875" bestFit="1" customWidth="1"/>
    <col min="1365" max="1365" width="9.85546875" bestFit="1" customWidth="1"/>
    <col min="1366" max="1367" width="10" bestFit="1" customWidth="1"/>
    <col min="1368" max="1368" width="9.85546875" bestFit="1" customWidth="1"/>
    <col min="1369" max="1369" width="10" bestFit="1" customWidth="1"/>
    <col min="1370" max="1370" width="9.85546875" bestFit="1" customWidth="1"/>
    <col min="1371" max="1372" width="10" bestFit="1" customWidth="1"/>
    <col min="1373" max="1373" width="9.85546875" bestFit="1" customWidth="1"/>
    <col min="1374" max="1374" width="10" bestFit="1" customWidth="1"/>
    <col min="1375" max="1375" width="9.85546875" bestFit="1" customWidth="1"/>
    <col min="1376" max="1376" width="10" bestFit="1" customWidth="1"/>
    <col min="1377" max="1377" width="9.85546875" bestFit="1" customWidth="1"/>
    <col min="1378" max="1378" width="10" bestFit="1" customWidth="1"/>
    <col min="1379" max="1379" width="9.85546875" bestFit="1" customWidth="1"/>
    <col min="1380" max="1380" width="10" bestFit="1" customWidth="1"/>
    <col min="1381" max="1381" width="9.85546875" bestFit="1" customWidth="1"/>
    <col min="1382" max="1382" width="10" bestFit="1" customWidth="1"/>
    <col min="1383" max="1383" width="9.85546875" bestFit="1" customWidth="1"/>
    <col min="1384" max="1384" width="10" bestFit="1" customWidth="1"/>
    <col min="1385" max="1385" width="9.85546875" bestFit="1" customWidth="1"/>
    <col min="1386" max="1386" width="10" bestFit="1" customWidth="1"/>
    <col min="1387" max="1387" width="9.85546875" bestFit="1" customWidth="1"/>
    <col min="1388" max="1388" width="10" bestFit="1" customWidth="1"/>
    <col min="1389" max="1389" width="9.85546875" bestFit="1" customWidth="1"/>
    <col min="1390" max="1390" width="10" bestFit="1" customWidth="1"/>
    <col min="1391" max="1391" width="9.85546875" bestFit="1" customWidth="1"/>
    <col min="1392" max="1392" width="6.85546875" bestFit="1" customWidth="1"/>
    <col min="1393" max="1393" width="9.85546875" bestFit="1" customWidth="1"/>
    <col min="1394" max="1394" width="10" bestFit="1" customWidth="1"/>
    <col min="1395" max="1395" width="9.85546875" bestFit="1" customWidth="1"/>
    <col min="1396" max="1396" width="10" bestFit="1" customWidth="1"/>
    <col min="1397" max="1397" width="9.85546875" bestFit="1" customWidth="1"/>
    <col min="1398" max="1398" width="10" bestFit="1" customWidth="1"/>
    <col min="1399" max="1399" width="9.85546875" bestFit="1" customWidth="1"/>
    <col min="1400" max="1400" width="6.85546875" bestFit="1" customWidth="1"/>
    <col min="1401" max="1401" width="9.85546875" bestFit="1" customWidth="1"/>
    <col min="1402" max="1402" width="10" bestFit="1" customWidth="1"/>
    <col min="1403" max="1403" width="9.85546875" bestFit="1" customWidth="1"/>
    <col min="1404" max="1404" width="8.85546875" bestFit="1" customWidth="1"/>
    <col min="1405" max="1405" width="9.85546875" bestFit="1" customWidth="1"/>
    <col min="1406" max="1407" width="10" bestFit="1" customWidth="1"/>
    <col min="1408" max="1408" width="9.85546875" bestFit="1" customWidth="1"/>
    <col min="1409" max="1409" width="6.85546875" bestFit="1" customWidth="1"/>
    <col min="1410" max="1410" width="9.85546875" bestFit="1" customWidth="1"/>
    <col min="1411" max="1412" width="10" bestFit="1" customWidth="1"/>
    <col min="1413" max="1413" width="9.85546875" bestFit="1" customWidth="1"/>
    <col min="1414" max="1414" width="10" bestFit="1" customWidth="1"/>
    <col min="1415" max="1415" width="9.85546875" bestFit="1" customWidth="1"/>
    <col min="1416" max="1416" width="6.85546875" bestFit="1" customWidth="1"/>
    <col min="1417" max="1417" width="9.85546875" bestFit="1" customWidth="1"/>
    <col min="1418" max="1418" width="6.85546875" bestFit="1" customWidth="1"/>
    <col min="1419" max="1419" width="9.85546875" bestFit="1" customWidth="1"/>
    <col min="1420" max="1420" width="6.85546875" bestFit="1" customWidth="1"/>
    <col min="1421" max="1421" width="9.85546875" bestFit="1" customWidth="1"/>
    <col min="1422" max="1422" width="10" bestFit="1" customWidth="1"/>
    <col min="1423" max="1423" width="9.85546875" bestFit="1" customWidth="1"/>
    <col min="1424" max="1424" width="6.85546875" bestFit="1" customWidth="1"/>
    <col min="1425" max="1425" width="9.85546875" bestFit="1" customWidth="1"/>
    <col min="1426" max="1426" width="10" bestFit="1" customWidth="1"/>
    <col min="1427" max="1427" width="9.85546875" bestFit="1" customWidth="1"/>
    <col min="1428" max="1428" width="10" bestFit="1" customWidth="1"/>
    <col min="1429" max="1429" width="9.85546875" bestFit="1" customWidth="1"/>
    <col min="1430" max="1430" width="8.85546875" bestFit="1" customWidth="1"/>
    <col min="1431" max="1431" width="9.85546875" bestFit="1" customWidth="1"/>
    <col min="1432" max="1432" width="10" bestFit="1" customWidth="1"/>
    <col min="1433" max="1433" width="9.85546875" bestFit="1" customWidth="1"/>
    <col min="1434" max="1434" width="10" bestFit="1" customWidth="1"/>
    <col min="1435" max="1435" width="9.85546875" bestFit="1" customWidth="1"/>
    <col min="1436" max="1436" width="10" bestFit="1" customWidth="1"/>
    <col min="1437" max="1437" width="9.85546875" bestFit="1" customWidth="1"/>
    <col min="1438" max="1438" width="8.85546875" bestFit="1" customWidth="1"/>
    <col min="1439" max="1439" width="9.85546875" bestFit="1" customWidth="1"/>
    <col min="1440" max="1440" width="8.85546875" bestFit="1" customWidth="1"/>
    <col min="1441" max="1441" width="9.85546875" bestFit="1" customWidth="1"/>
    <col min="1442" max="1442" width="6.85546875" bestFit="1" customWidth="1"/>
    <col min="1443" max="1443" width="9.85546875" bestFit="1" customWidth="1"/>
    <col min="1444" max="1444" width="10" bestFit="1" customWidth="1"/>
    <col min="1445" max="1445" width="9.85546875" bestFit="1" customWidth="1"/>
    <col min="1446" max="1446" width="10" bestFit="1" customWidth="1"/>
    <col min="1447" max="1447" width="12.42578125" bestFit="1" customWidth="1"/>
    <col min="1448" max="1448" width="6.85546875" bestFit="1" customWidth="1"/>
    <col min="1449" max="1449" width="9.85546875" bestFit="1" customWidth="1"/>
    <col min="1450" max="1450" width="10" bestFit="1" customWidth="1"/>
    <col min="1451" max="1451" width="12.42578125" bestFit="1" customWidth="1"/>
    <col min="1452" max="1453" width="10" bestFit="1" customWidth="1"/>
    <col min="1454" max="1454" width="9.85546875" bestFit="1" customWidth="1"/>
    <col min="1455" max="1455" width="10" bestFit="1" customWidth="1"/>
    <col min="1456" max="1456" width="9.85546875" bestFit="1" customWidth="1"/>
    <col min="1457" max="1457" width="10" bestFit="1" customWidth="1"/>
    <col min="1458" max="1458" width="9.85546875" bestFit="1" customWidth="1"/>
    <col min="1459" max="1459" width="6.85546875" bestFit="1" customWidth="1"/>
    <col min="1460" max="1460" width="9.85546875" bestFit="1" customWidth="1"/>
    <col min="1461" max="1461" width="10" bestFit="1" customWidth="1"/>
    <col min="1462" max="1462" width="9.85546875" bestFit="1" customWidth="1"/>
    <col min="1463" max="1463" width="10" bestFit="1" customWidth="1"/>
    <col min="1464" max="1464" width="9.85546875" bestFit="1" customWidth="1"/>
    <col min="1465" max="1466" width="10" bestFit="1" customWidth="1"/>
    <col min="1467" max="1467" width="9.85546875" bestFit="1" customWidth="1"/>
    <col min="1468" max="1468" width="10" bestFit="1" customWidth="1"/>
    <col min="1469" max="1469" width="9.85546875" bestFit="1" customWidth="1"/>
    <col min="1470" max="1470" width="10" bestFit="1" customWidth="1"/>
    <col min="1471" max="1471" width="9.85546875" bestFit="1" customWidth="1"/>
    <col min="1472" max="1472" width="10" bestFit="1" customWidth="1"/>
    <col min="1473" max="1473" width="12.42578125" bestFit="1" customWidth="1"/>
    <col min="1474" max="1474" width="10" bestFit="1" customWidth="1"/>
    <col min="1475" max="1475" width="12.42578125" bestFit="1" customWidth="1"/>
    <col min="1476" max="1476" width="6.85546875" bestFit="1" customWidth="1"/>
    <col min="1477" max="1477" width="9.85546875" bestFit="1" customWidth="1"/>
    <col min="1478" max="1478" width="10" bestFit="1" customWidth="1"/>
    <col min="1479" max="1479" width="9.85546875" bestFit="1" customWidth="1"/>
    <col min="1480" max="1480" width="6.85546875" bestFit="1" customWidth="1"/>
    <col min="1481" max="1481" width="9.85546875" bestFit="1" customWidth="1"/>
    <col min="1482" max="1482" width="8.85546875" bestFit="1" customWidth="1"/>
    <col min="1483" max="1483" width="9.85546875" bestFit="1" customWidth="1"/>
    <col min="1484" max="1484" width="6.85546875" bestFit="1" customWidth="1"/>
    <col min="1485" max="1485" width="9.85546875" bestFit="1" customWidth="1"/>
    <col min="1486" max="1486" width="10" bestFit="1" customWidth="1"/>
    <col min="1487" max="1487" width="9.85546875" bestFit="1" customWidth="1"/>
    <col min="1488" max="1488" width="10" bestFit="1" customWidth="1"/>
    <col min="1489" max="1489" width="9.85546875" bestFit="1" customWidth="1"/>
    <col min="1490" max="1491" width="10" bestFit="1" customWidth="1"/>
    <col min="1492" max="1492" width="9.85546875" bestFit="1" customWidth="1"/>
    <col min="1493" max="1493" width="6.85546875" bestFit="1" customWidth="1"/>
    <col min="1494" max="1494" width="9.85546875" bestFit="1" customWidth="1"/>
    <col min="1495" max="1495" width="10" bestFit="1" customWidth="1"/>
    <col min="1496" max="1496" width="9.85546875" bestFit="1" customWidth="1"/>
    <col min="1497" max="1497" width="6.85546875" bestFit="1" customWidth="1"/>
    <col min="1498" max="1498" width="9.85546875" bestFit="1" customWidth="1"/>
    <col min="1499" max="1500" width="6.85546875" bestFit="1" customWidth="1"/>
    <col min="1501" max="1501" width="9.85546875" bestFit="1" customWidth="1"/>
    <col min="1502" max="1502" width="10" bestFit="1" customWidth="1"/>
    <col min="1503" max="1503" width="9.85546875" bestFit="1" customWidth="1"/>
    <col min="1504" max="1504" width="6.85546875" bestFit="1" customWidth="1"/>
    <col min="1505" max="1505" width="9.85546875" bestFit="1" customWidth="1"/>
    <col min="1506" max="1506" width="6.85546875" bestFit="1" customWidth="1"/>
    <col min="1507" max="1507" width="9.85546875" bestFit="1" customWidth="1"/>
    <col min="1508" max="1508" width="6.85546875" bestFit="1" customWidth="1"/>
    <col min="1509" max="1509" width="9.85546875" bestFit="1" customWidth="1"/>
    <col min="1510" max="1510" width="10" bestFit="1" customWidth="1"/>
    <col min="1511" max="1511" width="12.42578125" bestFit="1" customWidth="1"/>
    <col min="1512" max="1512" width="6.85546875" bestFit="1" customWidth="1"/>
    <col min="1513" max="1513" width="9.85546875" bestFit="1" customWidth="1"/>
    <col min="1514" max="1514" width="10" bestFit="1" customWidth="1"/>
    <col min="1515" max="1515" width="9.85546875" bestFit="1" customWidth="1"/>
    <col min="1516" max="1516" width="10" bestFit="1" customWidth="1"/>
    <col min="1517" max="1517" width="9.85546875" bestFit="1" customWidth="1"/>
    <col min="1518" max="1518" width="10" bestFit="1" customWidth="1"/>
    <col min="1519" max="1519" width="9.85546875" bestFit="1" customWidth="1"/>
    <col min="1520" max="1520" width="6.85546875" bestFit="1" customWidth="1"/>
    <col min="1521" max="1521" width="9.85546875" bestFit="1" customWidth="1"/>
    <col min="1522" max="1522" width="10" bestFit="1" customWidth="1"/>
    <col min="1523" max="1523" width="9.85546875" bestFit="1" customWidth="1"/>
    <col min="1524" max="1525" width="10" bestFit="1" customWidth="1"/>
    <col min="1526" max="1526" width="9.85546875" bestFit="1" customWidth="1"/>
    <col min="1527" max="1527" width="10" bestFit="1" customWidth="1"/>
    <col min="1528" max="1528" width="9.85546875" bestFit="1" customWidth="1"/>
    <col min="1529" max="1529" width="8.85546875" bestFit="1" customWidth="1"/>
    <col min="1530" max="1530" width="9.85546875" bestFit="1" customWidth="1"/>
    <col min="1531" max="1532" width="8.85546875" bestFit="1" customWidth="1"/>
    <col min="1533" max="1533" width="9.85546875" bestFit="1" customWidth="1"/>
    <col min="1534" max="1534" width="10" bestFit="1" customWidth="1"/>
    <col min="1535" max="1535" width="9.85546875" bestFit="1" customWidth="1"/>
    <col min="1536" max="1536" width="6.85546875" bestFit="1" customWidth="1"/>
    <col min="1537" max="1537" width="9.85546875" bestFit="1" customWidth="1"/>
    <col min="1538" max="1538" width="10" bestFit="1" customWidth="1"/>
    <col min="1539" max="1539" width="9.85546875" bestFit="1" customWidth="1"/>
    <col min="1540" max="1540" width="6.85546875" bestFit="1" customWidth="1"/>
    <col min="1541" max="1541" width="9.85546875" bestFit="1" customWidth="1"/>
    <col min="1542" max="1542" width="6.85546875" bestFit="1" customWidth="1"/>
    <col min="1543" max="1543" width="9.85546875" bestFit="1" customWidth="1"/>
    <col min="1544" max="1545" width="10" bestFit="1" customWidth="1"/>
    <col min="1546" max="1546" width="9.85546875" bestFit="1" customWidth="1"/>
    <col min="1547" max="1547" width="10" bestFit="1" customWidth="1"/>
    <col min="1548" max="1548" width="11.42578125" bestFit="1" customWidth="1"/>
    <col min="1549" max="1549" width="10" bestFit="1" customWidth="1"/>
    <col min="1550" max="1550" width="12.42578125" bestFit="1" customWidth="1"/>
    <col min="1551" max="1551" width="10" bestFit="1" customWidth="1"/>
    <col min="1552" max="1552" width="9.85546875" bestFit="1" customWidth="1"/>
    <col min="1553" max="1553" width="10" bestFit="1" customWidth="1"/>
    <col min="1554" max="1554" width="11.42578125" bestFit="1" customWidth="1"/>
    <col min="1555" max="1555" width="10" bestFit="1" customWidth="1"/>
    <col min="1556" max="1556" width="9.85546875" bestFit="1" customWidth="1"/>
    <col min="1557" max="1557" width="10" bestFit="1" customWidth="1"/>
    <col min="1558" max="1558" width="9.85546875" bestFit="1" customWidth="1"/>
    <col min="1559" max="1560" width="10" bestFit="1" customWidth="1"/>
    <col min="1561" max="1561" width="9.85546875" bestFit="1" customWidth="1"/>
    <col min="1562" max="1562" width="10" bestFit="1" customWidth="1"/>
    <col min="1563" max="1563" width="9.85546875" bestFit="1" customWidth="1"/>
    <col min="1564" max="1564" width="10" bestFit="1" customWidth="1"/>
    <col min="1565" max="1565" width="9.85546875" bestFit="1" customWidth="1"/>
    <col min="1566" max="1566" width="10" bestFit="1" customWidth="1"/>
    <col min="1567" max="1567" width="12.42578125" bestFit="1" customWidth="1"/>
    <col min="1568" max="1568" width="10" bestFit="1" customWidth="1"/>
    <col min="1569" max="1569" width="9.85546875" bestFit="1" customWidth="1"/>
    <col min="1570" max="1570" width="6.85546875" bestFit="1" customWidth="1"/>
    <col min="1571" max="1571" width="9.85546875" bestFit="1" customWidth="1"/>
    <col min="1572" max="1572" width="10" bestFit="1" customWidth="1"/>
    <col min="1573" max="1573" width="9.85546875" bestFit="1" customWidth="1"/>
    <col min="1574" max="1574" width="10" bestFit="1" customWidth="1"/>
    <col min="1575" max="1575" width="9.85546875" bestFit="1" customWidth="1"/>
    <col min="1576" max="1576" width="6.85546875" bestFit="1" customWidth="1"/>
    <col min="1577" max="1577" width="9.85546875" bestFit="1" customWidth="1"/>
    <col min="1578" max="1578" width="10" bestFit="1" customWidth="1"/>
    <col min="1579" max="1579" width="11.42578125" bestFit="1" customWidth="1"/>
    <col min="1580" max="1580" width="6.85546875" bestFit="1" customWidth="1"/>
    <col min="1581" max="1581" width="9.85546875" bestFit="1" customWidth="1"/>
    <col min="1582" max="1582" width="10" bestFit="1" customWidth="1"/>
    <col min="1583" max="1583" width="9.85546875" bestFit="1" customWidth="1"/>
    <col min="1584" max="1584" width="6.85546875" bestFit="1" customWidth="1"/>
    <col min="1585" max="1585" width="9.85546875" bestFit="1" customWidth="1"/>
    <col min="1586" max="1586" width="10" bestFit="1" customWidth="1"/>
    <col min="1587" max="1587" width="9.85546875" bestFit="1" customWidth="1"/>
    <col min="1588" max="1588" width="10" bestFit="1" customWidth="1"/>
    <col min="1589" max="1589" width="9.85546875" bestFit="1" customWidth="1"/>
    <col min="1590" max="1590" width="10" bestFit="1" customWidth="1"/>
    <col min="1591" max="1591" width="9.85546875" bestFit="1" customWidth="1"/>
    <col min="1592" max="1592" width="10" bestFit="1" customWidth="1"/>
    <col min="1593" max="1593" width="9.85546875" bestFit="1" customWidth="1"/>
    <col min="1594" max="1594" width="10" bestFit="1" customWidth="1"/>
    <col min="1595" max="1595" width="9.85546875" bestFit="1" customWidth="1"/>
    <col min="1596" max="1596" width="6.85546875" bestFit="1" customWidth="1"/>
    <col min="1597" max="1597" width="9.85546875" bestFit="1" customWidth="1"/>
    <col min="1598" max="1598" width="10" bestFit="1" customWidth="1"/>
    <col min="1599" max="1599" width="9.85546875" bestFit="1" customWidth="1"/>
    <col min="1600" max="1601" width="10" bestFit="1" customWidth="1"/>
    <col min="1602" max="1602" width="9.85546875" bestFit="1" customWidth="1"/>
    <col min="1603" max="1603" width="10" bestFit="1" customWidth="1"/>
    <col min="1604" max="1604" width="9.85546875" bestFit="1" customWidth="1"/>
    <col min="1605" max="1606" width="10" bestFit="1" customWidth="1"/>
    <col min="1607" max="1607" width="9.85546875" bestFit="1" customWidth="1"/>
    <col min="1608" max="1608" width="10" bestFit="1" customWidth="1"/>
    <col min="1609" max="1609" width="9.85546875" bestFit="1" customWidth="1"/>
    <col min="1610" max="1610" width="10" bestFit="1" customWidth="1"/>
    <col min="1611" max="1611" width="9.85546875" bestFit="1" customWidth="1"/>
    <col min="1612" max="1612" width="10" bestFit="1" customWidth="1"/>
    <col min="1613" max="1613" width="9.85546875" bestFit="1" customWidth="1"/>
    <col min="1614" max="1614" width="10" bestFit="1" customWidth="1"/>
    <col min="1615" max="1615" width="9.85546875" bestFit="1" customWidth="1"/>
    <col min="1616" max="1616" width="10" bestFit="1" customWidth="1"/>
    <col min="1617" max="1617" width="9.85546875" bestFit="1" customWidth="1"/>
    <col min="1618" max="1619" width="10" bestFit="1" customWidth="1"/>
    <col min="1620" max="1620" width="9.85546875" bestFit="1" customWidth="1"/>
    <col min="1621" max="1621" width="8.85546875" bestFit="1" customWidth="1"/>
    <col min="1622" max="1623" width="9.85546875" bestFit="1" customWidth="1"/>
    <col min="1624" max="1624" width="12.42578125" bestFit="1" customWidth="1"/>
    <col min="1625" max="1627" width="10" bestFit="1" customWidth="1"/>
    <col min="1628" max="1628" width="9.85546875" bestFit="1" customWidth="1"/>
    <col min="1629" max="1629" width="10" bestFit="1" customWidth="1"/>
    <col min="1630" max="1630" width="9.85546875" bestFit="1" customWidth="1"/>
    <col min="1631" max="1631" width="6.85546875" bestFit="1" customWidth="1"/>
    <col min="1632" max="1632" width="9.85546875" bestFit="1" customWidth="1"/>
    <col min="1633" max="1633" width="6.85546875" bestFit="1" customWidth="1"/>
    <col min="1634" max="1634" width="9.85546875" bestFit="1" customWidth="1"/>
    <col min="1635" max="1635" width="10" bestFit="1" customWidth="1"/>
    <col min="1636" max="1636" width="9.85546875" bestFit="1" customWidth="1"/>
    <col min="1637" max="1637" width="10" bestFit="1" customWidth="1"/>
    <col min="1638" max="1638" width="12.42578125" bestFit="1" customWidth="1"/>
    <col min="1639" max="1639" width="10" bestFit="1" customWidth="1"/>
    <col min="1640" max="1640" width="9.85546875" bestFit="1" customWidth="1"/>
    <col min="1641" max="1641" width="10" bestFit="1" customWidth="1"/>
    <col min="1642" max="1642" width="9.85546875" bestFit="1" customWidth="1"/>
    <col min="1643" max="1644" width="10" bestFit="1" customWidth="1"/>
    <col min="1645" max="1645" width="9.85546875" bestFit="1" customWidth="1"/>
    <col min="1646" max="1646" width="10" bestFit="1" customWidth="1"/>
    <col min="1647" max="1647" width="9.85546875" bestFit="1" customWidth="1"/>
    <col min="1648" max="1648" width="10" bestFit="1" customWidth="1"/>
    <col min="1649" max="1649" width="9.85546875" bestFit="1" customWidth="1"/>
    <col min="1650" max="1650" width="10" bestFit="1" customWidth="1"/>
    <col min="1651" max="1651" width="9.85546875" bestFit="1" customWidth="1"/>
    <col min="1652" max="1652" width="10" bestFit="1" customWidth="1"/>
    <col min="1653" max="1653" width="9.85546875" bestFit="1" customWidth="1"/>
    <col min="1654" max="1654" width="10" bestFit="1" customWidth="1"/>
    <col min="1655" max="1655" width="12.42578125" bestFit="1" customWidth="1"/>
    <col min="1656" max="1656" width="10" bestFit="1" customWidth="1"/>
    <col min="1657" max="1657" width="9.85546875" bestFit="1" customWidth="1"/>
    <col min="1658" max="1658" width="10" bestFit="1" customWidth="1"/>
    <col min="1659" max="1659" width="9.85546875" bestFit="1" customWidth="1"/>
    <col min="1660" max="1660" width="6.85546875" bestFit="1" customWidth="1"/>
    <col min="1661" max="1661" width="9.85546875" bestFit="1" customWidth="1"/>
    <col min="1662" max="1662" width="10" bestFit="1" customWidth="1"/>
    <col min="1663" max="1663" width="9.85546875" bestFit="1" customWidth="1"/>
    <col min="1664" max="1664" width="6.85546875" bestFit="1" customWidth="1"/>
    <col min="1665" max="1665" width="9.85546875" bestFit="1" customWidth="1"/>
    <col min="1666" max="1666" width="10" bestFit="1" customWidth="1"/>
    <col min="1667" max="1667" width="9.85546875" bestFit="1" customWidth="1"/>
    <col min="1668" max="1668" width="10" bestFit="1" customWidth="1"/>
    <col min="1669" max="1669" width="9.85546875" bestFit="1" customWidth="1"/>
    <col min="1670" max="1670" width="10" bestFit="1" customWidth="1"/>
    <col min="1671" max="1671" width="12.42578125" bestFit="1" customWidth="1"/>
    <col min="1672" max="1672" width="10" bestFit="1" customWidth="1"/>
    <col min="1673" max="1673" width="9.85546875" bestFit="1" customWidth="1"/>
    <col min="1674" max="1675" width="10" bestFit="1" customWidth="1"/>
    <col min="1676" max="1676" width="9.85546875" bestFit="1" customWidth="1"/>
    <col min="1677" max="1677" width="6.85546875" bestFit="1" customWidth="1"/>
    <col min="1678" max="1678" width="9.85546875" bestFit="1" customWidth="1"/>
    <col min="1679" max="1679" width="10" bestFit="1" customWidth="1"/>
    <col min="1680" max="1680" width="9.85546875" bestFit="1" customWidth="1"/>
    <col min="1681" max="1681" width="10" bestFit="1" customWidth="1"/>
    <col min="1682" max="1682" width="9.85546875" bestFit="1" customWidth="1"/>
    <col min="1683" max="1683" width="10" bestFit="1" customWidth="1"/>
    <col min="1684" max="1684" width="9.85546875" bestFit="1" customWidth="1"/>
    <col min="1685" max="1685" width="10" bestFit="1" customWidth="1"/>
    <col min="1686" max="1686" width="9.85546875" bestFit="1" customWidth="1"/>
    <col min="1687" max="1687" width="10" bestFit="1" customWidth="1"/>
    <col min="1688" max="1688" width="9.85546875" bestFit="1" customWidth="1"/>
    <col min="1689" max="1689" width="10" bestFit="1" customWidth="1"/>
    <col min="1690" max="1690" width="9.85546875" bestFit="1" customWidth="1"/>
    <col min="1691" max="1691" width="6.85546875" bestFit="1" customWidth="1"/>
    <col min="1692" max="1692" width="9.85546875" bestFit="1" customWidth="1"/>
    <col min="1693" max="1693" width="10" bestFit="1" customWidth="1"/>
    <col min="1694" max="1694" width="9.85546875" bestFit="1" customWidth="1"/>
    <col min="1695" max="1695" width="10" bestFit="1" customWidth="1"/>
    <col min="1696" max="1696" width="9.85546875" bestFit="1" customWidth="1"/>
    <col min="1697" max="1697" width="8.85546875" bestFit="1" customWidth="1"/>
    <col min="1698" max="1698" width="9.85546875" bestFit="1" customWidth="1"/>
    <col min="1699" max="1699" width="6.85546875" bestFit="1" customWidth="1"/>
    <col min="1700" max="1700" width="9.85546875" bestFit="1" customWidth="1"/>
    <col min="1701" max="1701" width="6.85546875" bestFit="1" customWidth="1"/>
    <col min="1702" max="1702" width="9.85546875" bestFit="1" customWidth="1"/>
    <col min="1703" max="1703" width="10" bestFit="1" customWidth="1"/>
    <col min="1704" max="1704" width="9.85546875" bestFit="1" customWidth="1"/>
    <col min="1705" max="1705" width="10" bestFit="1" customWidth="1"/>
    <col min="1706" max="1706" width="12.42578125" bestFit="1" customWidth="1"/>
    <col min="1707" max="1707" width="8.85546875" bestFit="1" customWidth="1"/>
    <col min="1708" max="1708" width="9.85546875" bestFit="1" customWidth="1"/>
    <col min="1709" max="1710" width="10" bestFit="1" customWidth="1"/>
    <col min="1711" max="1711" width="9.85546875" bestFit="1" customWidth="1"/>
    <col min="1712" max="1712" width="10" bestFit="1" customWidth="1"/>
    <col min="1713" max="1713" width="9.85546875" bestFit="1" customWidth="1"/>
    <col min="1714" max="1714" width="6.85546875" bestFit="1" customWidth="1"/>
    <col min="1715" max="1715" width="9.85546875" bestFit="1" customWidth="1"/>
    <col min="1716" max="1716" width="10" bestFit="1" customWidth="1"/>
    <col min="1717" max="1717" width="9.85546875" bestFit="1" customWidth="1"/>
    <col min="1718" max="1718" width="10" bestFit="1" customWidth="1"/>
    <col min="1719" max="1719" width="12.42578125" bestFit="1" customWidth="1"/>
    <col min="1720" max="1720" width="6.85546875" bestFit="1" customWidth="1"/>
    <col min="1721" max="1721" width="9.85546875" bestFit="1" customWidth="1"/>
    <col min="1722" max="1722" width="6.85546875" bestFit="1" customWidth="1"/>
    <col min="1723" max="1723" width="9.85546875" bestFit="1" customWidth="1"/>
    <col min="1724" max="1724" width="8.85546875" bestFit="1" customWidth="1"/>
    <col min="1725" max="1725" width="9.85546875" bestFit="1" customWidth="1"/>
    <col min="1726" max="1726" width="10" bestFit="1" customWidth="1"/>
    <col min="1727" max="1727" width="9.85546875" bestFit="1" customWidth="1"/>
    <col min="1728" max="1728" width="6.85546875" bestFit="1" customWidth="1"/>
    <col min="1729" max="1729" width="9.85546875" bestFit="1" customWidth="1"/>
    <col min="1730" max="1730" width="10" bestFit="1" customWidth="1"/>
    <col min="1731" max="1731" width="12.42578125" bestFit="1" customWidth="1"/>
    <col min="1732" max="1732" width="6.85546875" bestFit="1" customWidth="1"/>
    <col min="1733" max="1733" width="9.85546875" bestFit="1" customWidth="1"/>
    <col min="1734" max="1734" width="6.85546875" bestFit="1" customWidth="1"/>
    <col min="1735" max="1735" width="9.85546875" bestFit="1" customWidth="1"/>
    <col min="1736" max="1736" width="10" bestFit="1" customWidth="1"/>
    <col min="1737" max="1737" width="9.85546875" bestFit="1" customWidth="1"/>
    <col min="1738" max="1738" width="6.85546875" bestFit="1" customWidth="1"/>
    <col min="1739" max="1739" width="9.85546875" bestFit="1" customWidth="1"/>
    <col min="1740" max="1740" width="6.85546875" bestFit="1" customWidth="1"/>
    <col min="1741" max="1741" width="9.85546875" bestFit="1" customWidth="1"/>
    <col min="1742" max="1742" width="10" bestFit="1" customWidth="1"/>
    <col min="1743" max="1743" width="9.85546875" bestFit="1" customWidth="1"/>
    <col min="1744" max="1744" width="10" bestFit="1" customWidth="1"/>
    <col min="1745" max="1745" width="9.85546875" bestFit="1" customWidth="1"/>
    <col min="1746" max="1747" width="10" bestFit="1" customWidth="1"/>
    <col min="1748" max="1748" width="9.85546875" bestFit="1" customWidth="1"/>
    <col min="1749" max="1749" width="6.85546875" bestFit="1" customWidth="1"/>
    <col min="1750" max="1750" width="9.85546875" bestFit="1" customWidth="1"/>
    <col min="1751" max="1752" width="10" bestFit="1" customWidth="1"/>
    <col min="1753" max="1753" width="9.85546875" bestFit="1" customWidth="1"/>
    <col min="1754" max="1754" width="6.85546875" bestFit="1" customWidth="1"/>
    <col min="1755" max="1755" width="9.85546875" bestFit="1" customWidth="1"/>
    <col min="1756" max="1756" width="10" bestFit="1" customWidth="1"/>
    <col min="1757" max="1757" width="12.42578125" bestFit="1" customWidth="1"/>
    <col min="1758" max="1759" width="10" bestFit="1" customWidth="1"/>
    <col min="1760" max="1760" width="9.85546875" bestFit="1" customWidth="1"/>
    <col min="1761" max="1761" width="6.85546875" bestFit="1" customWidth="1"/>
    <col min="1762" max="1762" width="9.85546875" bestFit="1" customWidth="1"/>
    <col min="1763" max="1763" width="10" bestFit="1" customWidth="1"/>
    <col min="1764" max="1764" width="9.85546875" bestFit="1" customWidth="1"/>
    <col min="1765" max="1765" width="10" bestFit="1" customWidth="1"/>
    <col min="1766" max="1766" width="12.42578125" bestFit="1" customWidth="1"/>
    <col min="1767" max="1767" width="10" bestFit="1" customWidth="1"/>
    <col min="1768" max="1768" width="9.85546875" bestFit="1" customWidth="1"/>
    <col min="1769" max="1769" width="6.85546875" bestFit="1" customWidth="1"/>
    <col min="1770" max="1770" width="9.85546875" bestFit="1" customWidth="1"/>
    <col min="1771" max="1771" width="6.85546875" bestFit="1" customWidth="1"/>
    <col min="1772" max="1772" width="9.85546875" bestFit="1" customWidth="1"/>
    <col min="1773" max="1773" width="10" bestFit="1" customWidth="1"/>
    <col min="1774" max="1774" width="9.85546875" bestFit="1" customWidth="1"/>
    <col min="1775" max="1775" width="6.85546875" bestFit="1" customWidth="1"/>
    <col min="1776" max="1776" width="9.85546875" bestFit="1" customWidth="1"/>
    <col min="1777" max="1778" width="10" bestFit="1" customWidth="1"/>
    <col min="1779" max="1779" width="9.85546875" bestFit="1" customWidth="1"/>
    <col min="1780" max="1780" width="10" bestFit="1" customWidth="1"/>
    <col min="1781" max="1781" width="9.85546875" bestFit="1" customWidth="1"/>
    <col min="1782" max="1782" width="10" bestFit="1" customWidth="1"/>
    <col min="1783" max="1783" width="9.85546875" bestFit="1" customWidth="1"/>
    <col min="1784" max="1784" width="10" bestFit="1" customWidth="1"/>
    <col min="1785" max="1785" width="9.85546875" bestFit="1" customWidth="1"/>
    <col min="1786" max="1786" width="10" bestFit="1" customWidth="1"/>
    <col min="1787" max="1787" width="9.85546875" bestFit="1" customWidth="1"/>
    <col min="1788" max="1788" width="10" bestFit="1" customWidth="1"/>
    <col min="1789" max="1789" width="9.85546875" bestFit="1" customWidth="1"/>
    <col min="1790" max="1790" width="10" bestFit="1" customWidth="1"/>
    <col min="1791" max="1791" width="9.85546875" bestFit="1" customWidth="1"/>
    <col min="1792" max="1792" width="6.85546875" bestFit="1" customWidth="1"/>
    <col min="1793" max="1793" width="9.85546875" bestFit="1" customWidth="1"/>
    <col min="1794" max="1794" width="6.85546875" bestFit="1" customWidth="1"/>
    <col min="1795" max="1795" width="9.85546875" bestFit="1" customWidth="1"/>
    <col min="1796" max="1797" width="10" bestFit="1" customWidth="1"/>
    <col min="1798" max="1798" width="9.85546875" bestFit="1" customWidth="1"/>
    <col min="1799" max="1799" width="10" bestFit="1" customWidth="1"/>
    <col min="1800" max="1800" width="9.85546875" bestFit="1" customWidth="1"/>
    <col min="1801" max="1801" width="10" bestFit="1" customWidth="1"/>
    <col min="1802" max="1802" width="12.42578125" bestFit="1" customWidth="1"/>
    <col min="1803" max="1803" width="10" bestFit="1" customWidth="1"/>
    <col min="1804" max="1804" width="9.85546875" bestFit="1" customWidth="1"/>
    <col min="1805" max="1806" width="10" bestFit="1" customWidth="1"/>
    <col min="1807" max="1807" width="9.85546875" bestFit="1" customWidth="1"/>
    <col min="1808" max="1809" width="10" bestFit="1" customWidth="1"/>
    <col min="1810" max="1810" width="9.85546875" bestFit="1" customWidth="1"/>
    <col min="1811" max="1811" width="10" bestFit="1" customWidth="1"/>
    <col min="1812" max="1812" width="12.42578125" bestFit="1" customWidth="1"/>
    <col min="1813" max="1813" width="10" bestFit="1" customWidth="1"/>
    <col min="1814" max="1814" width="9.85546875" bestFit="1" customWidth="1"/>
    <col min="1815" max="1815" width="6.85546875" bestFit="1" customWidth="1"/>
    <col min="1816" max="1816" width="9.85546875" bestFit="1" customWidth="1"/>
    <col min="1817" max="1817" width="6.85546875" bestFit="1" customWidth="1"/>
    <col min="1818" max="1818" width="9.85546875" bestFit="1" customWidth="1"/>
    <col min="1819" max="1819" width="6.85546875" bestFit="1" customWidth="1"/>
    <col min="1820" max="1820" width="9.85546875" bestFit="1" customWidth="1"/>
    <col min="1821" max="1821" width="6.85546875" bestFit="1" customWidth="1"/>
    <col min="1822" max="1822" width="9.85546875" bestFit="1" customWidth="1"/>
    <col min="1823" max="1823" width="10" bestFit="1" customWidth="1"/>
    <col min="1824" max="1824" width="12.42578125" bestFit="1" customWidth="1"/>
    <col min="1825" max="1825" width="10" bestFit="1" customWidth="1"/>
    <col min="1826" max="1826" width="9.85546875" bestFit="1" customWidth="1"/>
    <col min="1827" max="1827" width="10" bestFit="1" customWidth="1"/>
    <col min="1828" max="1828" width="9.85546875" bestFit="1" customWidth="1"/>
    <col min="1829" max="1829" width="8.85546875" bestFit="1" customWidth="1"/>
    <col min="1830" max="1830" width="9.85546875" bestFit="1" customWidth="1"/>
    <col min="1831" max="1831" width="10" bestFit="1" customWidth="1"/>
    <col min="1832" max="1832" width="9.85546875" bestFit="1" customWidth="1"/>
    <col min="1833" max="1833" width="10" bestFit="1" customWidth="1"/>
    <col min="1834" max="1834" width="9.85546875" bestFit="1" customWidth="1"/>
    <col min="1835" max="1835" width="10" bestFit="1" customWidth="1"/>
    <col min="1836" max="1836" width="9.85546875" bestFit="1" customWidth="1"/>
    <col min="1837" max="1837" width="10" bestFit="1" customWidth="1"/>
    <col min="1838" max="1838" width="9.85546875" bestFit="1" customWidth="1"/>
    <col min="1839" max="1839" width="6.85546875" bestFit="1" customWidth="1"/>
    <col min="1840" max="1840" width="9.85546875" bestFit="1" customWidth="1"/>
    <col min="1841" max="1841" width="10" bestFit="1" customWidth="1"/>
    <col min="1842" max="1842" width="12.42578125" bestFit="1" customWidth="1"/>
    <col min="1843" max="1843" width="6.85546875" bestFit="1" customWidth="1"/>
    <col min="1844" max="1844" width="9.85546875" bestFit="1" customWidth="1"/>
    <col min="1845" max="1845" width="6.85546875" bestFit="1" customWidth="1"/>
    <col min="1846" max="1846" width="9.85546875" bestFit="1" customWidth="1"/>
    <col min="1847" max="1847" width="10" bestFit="1" customWidth="1"/>
    <col min="1848" max="1848" width="9.85546875" bestFit="1" customWidth="1"/>
    <col min="1849" max="1849" width="10" bestFit="1" customWidth="1"/>
    <col min="1850" max="1850" width="9.85546875" bestFit="1" customWidth="1"/>
    <col min="1851" max="1851" width="10" bestFit="1" customWidth="1"/>
    <col min="1852" max="1852" width="12.42578125" bestFit="1" customWidth="1"/>
    <col min="1853" max="1854" width="10" bestFit="1" customWidth="1"/>
    <col min="1855" max="1855" width="9.85546875" bestFit="1" customWidth="1"/>
    <col min="1856" max="1856" width="10" bestFit="1" customWidth="1"/>
    <col min="1857" max="1857" width="12.42578125" bestFit="1" customWidth="1"/>
    <col min="1858" max="1858" width="10" bestFit="1" customWidth="1"/>
    <col min="1859" max="1859" width="9.85546875" bestFit="1" customWidth="1"/>
    <col min="1860" max="1861" width="10" bestFit="1" customWidth="1"/>
    <col min="1862" max="1862" width="9.85546875" bestFit="1" customWidth="1"/>
    <col min="1863" max="1863" width="10" bestFit="1" customWidth="1"/>
    <col min="1864" max="1864" width="9.85546875" bestFit="1" customWidth="1"/>
    <col min="1865" max="1865" width="10" bestFit="1" customWidth="1"/>
    <col min="1866" max="1866" width="9.85546875" bestFit="1" customWidth="1"/>
    <col min="1867" max="1867" width="10" bestFit="1" customWidth="1"/>
    <col min="1868" max="1868" width="12.42578125" bestFit="1" customWidth="1"/>
    <col min="1869" max="1869" width="10" bestFit="1" customWidth="1"/>
    <col min="1870" max="1870" width="9.85546875" bestFit="1" customWidth="1"/>
    <col min="1871" max="1872" width="10" bestFit="1" customWidth="1"/>
    <col min="1873" max="1873" width="9.85546875" bestFit="1" customWidth="1"/>
    <col min="1874" max="1874" width="10" bestFit="1" customWidth="1"/>
    <col min="1875" max="1875" width="9.85546875" bestFit="1" customWidth="1"/>
    <col min="1876" max="1876" width="10" bestFit="1" customWidth="1"/>
    <col min="1877" max="1877" width="9.85546875" bestFit="1" customWidth="1"/>
    <col min="1878" max="1878" width="8.85546875" bestFit="1" customWidth="1"/>
    <col min="1879" max="1879" width="9.85546875" bestFit="1" customWidth="1"/>
    <col min="1880" max="1881" width="10" bestFit="1" customWidth="1"/>
    <col min="1882" max="1882" width="9.85546875" bestFit="1" customWidth="1"/>
    <col min="1883" max="1883" width="10" bestFit="1" customWidth="1"/>
    <col min="1884" max="1884" width="9.85546875" bestFit="1" customWidth="1"/>
    <col min="1885" max="1885" width="10" bestFit="1" customWidth="1"/>
    <col min="1886" max="1886" width="9.85546875" bestFit="1" customWidth="1"/>
    <col min="1887" max="1887" width="10" bestFit="1" customWidth="1"/>
    <col min="1888" max="1888" width="9.85546875" bestFit="1" customWidth="1"/>
    <col min="1889" max="1889" width="10" bestFit="1" customWidth="1"/>
    <col min="1890" max="1890" width="12.42578125" bestFit="1" customWidth="1"/>
    <col min="1891" max="1891" width="10" bestFit="1" customWidth="1"/>
    <col min="1892" max="1892" width="9.85546875" bestFit="1" customWidth="1"/>
    <col min="1893" max="1893" width="10" bestFit="1" customWidth="1"/>
    <col min="1894" max="1894" width="9.85546875" bestFit="1" customWidth="1"/>
    <col min="1895" max="1895" width="10" bestFit="1" customWidth="1"/>
    <col min="1896" max="1896" width="9.85546875" bestFit="1" customWidth="1"/>
    <col min="1897" max="1897" width="10" bestFit="1" customWidth="1"/>
    <col min="1898" max="1898" width="9.85546875" bestFit="1" customWidth="1"/>
    <col min="1899" max="1899" width="10" bestFit="1" customWidth="1"/>
    <col min="1900" max="1900" width="9.85546875" bestFit="1" customWidth="1"/>
    <col min="1901" max="1902" width="10" bestFit="1" customWidth="1"/>
    <col min="1903" max="1903" width="9.85546875" bestFit="1" customWidth="1"/>
    <col min="1904" max="1904" width="10" bestFit="1" customWidth="1"/>
    <col min="1905" max="1905" width="9.85546875" bestFit="1" customWidth="1"/>
    <col min="1906" max="1906" width="10" bestFit="1" customWidth="1"/>
    <col min="1907" max="1907" width="12.42578125" bestFit="1" customWidth="1"/>
    <col min="1908" max="1908" width="8.85546875" bestFit="1" customWidth="1"/>
    <col min="1909" max="1909" width="9.85546875" bestFit="1" customWidth="1"/>
    <col min="1910" max="1910" width="10" bestFit="1" customWidth="1"/>
    <col min="1911" max="1911" width="9.85546875" bestFit="1" customWidth="1"/>
    <col min="1912" max="1912" width="10" bestFit="1" customWidth="1"/>
    <col min="1913" max="1913" width="9.85546875" bestFit="1" customWidth="1"/>
    <col min="1914" max="1914" width="10" bestFit="1" customWidth="1"/>
    <col min="1915" max="1915" width="9.85546875" bestFit="1" customWidth="1"/>
    <col min="1916" max="1917" width="8.85546875" bestFit="1" customWidth="1"/>
    <col min="1918" max="1918" width="9.85546875" bestFit="1" customWidth="1"/>
    <col min="1919" max="1919" width="8.85546875" bestFit="1" customWidth="1"/>
    <col min="1920" max="1920" width="11.42578125" bestFit="1" customWidth="1"/>
    <col min="1921" max="1921" width="10" bestFit="1" customWidth="1"/>
    <col min="1922" max="1922" width="9.85546875" bestFit="1" customWidth="1"/>
    <col min="1923" max="1923" width="10" bestFit="1" customWidth="1"/>
    <col min="1924" max="1924" width="9.85546875" bestFit="1" customWidth="1"/>
    <col min="1925" max="1925" width="10" bestFit="1" customWidth="1"/>
    <col min="1926" max="1926" width="9.85546875" bestFit="1" customWidth="1"/>
    <col min="1927" max="1927" width="10" bestFit="1" customWidth="1"/>
    <col min="1928" max="1929" width="9.85546875" bestFit="1" customWidth="1"/>
    <col min="1930" max="1930" width="12.42578125" bestFit="1" customWidth="1"/>
    <col min="1931" max="1931" width="10" bestFit="1" customWidth="1"/>
    <col min="1932" max="1932" width="9.85546875" bestFit="1" customWidth="1"/>
    <col min="1933" max="1933" width="10" bestFit="1" customWidth="1"/>
    <col min="1934" max="1934" width="9.85546875" bestFit="1" customWidth="1"/>
    <col min="1935" max="1935" width="10" bestFit="1" customWidth="1"/>
    <col min="1936" max="1936" width="9.85546875" bestFit="1" customWidth="1"/>
    <col min="1937" max="1937" width="10" bestFit="1" customWidth="1"/>
    <col min="1938" max="1938" width="9.85546875" bestFit="1" customWidth="1"/>
    <col min="1939" max="1939" width="10" bestFit="1" customWidth="1"/>
    <col min="1940" max="1940" width="12.42578125" bestFit="1" customWidth="1"/>
    <col min="1941" max="1942" width="10" bestFit="1" customWidth="1"/>
    <col min="1943" max="1943" width="9.85546875" bestFit="1" customWidth="1"/>
    <col min="1944" max="1944" width="10" bestFit="1" customWidth="1"/>
    <col min="1945" max="1945" width="9.85546875" bestFit="1" customWidth="1"/>
    <col min="1946" max="1946" width="10" bestFit="1" customWidth="1"/>
    <col min="1947" max="1947" width="9.85546875" bestFit="1" customWidth="1"/>
    <col min="1948" max="1948" width="6.85546875" bestFit="1" customWidth="1"/>
    <col min="1949" max="1949" width="9.85546875" bestFit="1" customWidth="1"/>
    <col min="1950" max="1950" width="10" bestFit="1" customWidth="1"/>
    <col min="1951" max="1951" width="9.85546875" bestFit="1" customWidth="1"/>
    <col min="1952" max="1952" width="10" bestFit="1" customWidth="1"/>
    <col min="1953" max="1953" width="9.85546875" bestFit="1" customWidth="1"/>
    <col min="1954" max="1954" width="10" bestFit="1" customWidth="1"/>
    <col min="1955" max="1955" width="11.42578125" bestFit="1" customWidth="1"/>
    <col min="1956" max="1956" width="9.85546875" bestFit="1" customWidth="1"/>
    <col min="1957" max="1957" width="12.42578125" bestFit="1" customWidth="1"/>
    <col min="1958" max="1958" width="6.85546875" bestFit="1" customWidth="1"/>
    <col min="1959" max="1959" width="9.85546875" bestFit="1" customWidth="1"/>
    <col min="1960" max="1960" width="6.85546875" bestFit="1" customWidth="1"/>
    <col min="1961" max="1961" width="9.85546875" bestFit="1" customWidth="1"/>
    <col min="1962" max="1962" width="10" bestFit="1" customWidth="1"/>
    <col min="1963" max="1963" width="12.42578125" bestFit="1" customWidth="1"/>
    <col min="1964" max="1964" width="10" bestFit="1" customWidth="1"/>
    <col min="1965" max="1965" width="12.42578125" bestFit="1" customWidth="1"/>
    <col min="1966" max="1966" width="6.85546875" bestFit="1" customWidth="1"/>
    <col min="1967" max="1967" width="9.85546875" bestFit="1" customWidth="1"/>
    <col min="1968" max="1969" width="10" bestFit="1" customWidth="1"/>
    <col min="1970" max="1970" width="9.85546875" bestFit="1" customWidth="1"/>
    <col min="1971" max="1971" width="10" bestFit="1" customWidth="1"/>
    <col min="1972" max="1972" width="9.85546875" bestFit="1" customWidth="1"/>
    <col min="1973" max="1973" width="10" bestFit="1" customWidth="1"/>
    <col min="1974" max="1974" width="9.85546875" bestFit="1" customWidth="1"/>
    <col min="1975" max="1975" width="10" bestFit="1" customWidth="1"/>
    <col min="1976" max="1976" width="9.85546875" bestFit="1" customWidth="1"/>
    <col min="1977" max="1977" width="10" bestFit="1" customWidth="1"/>
    <col min="1978" max="1978" width="9.85546875" bestFit="1" customWidth="1"/>
    <col min="1979" max="1979" width="10" bestFit="1" customWidth="1"/>
    <col min="1980" max="1980" width="9.85546875" bestFit="1" customWidth="1"/>
    <col min="1981" max="1981" width="10" bestFit="1" customWidth="1"/>
    <col min="1982" max="1982" width="12.42578125" bestFit="1" customWidth="1"/>
    <col min="1983" max="1983" width="10" bestFit="1" customWidth="1"/>
    <col min="1984" max="1984" width="9.85546875" bestFit="1" customWidth="1"/>
    <col min="1985" max="1985" width="10" bestFit="1" customWidth="1"/>
    <col min="1986" max="1986" width="12.42578125" bestFit="1" customWidth="1"/>
    <col min="1987" max="1987" width="10" bestFit="1" customWidth="1"/>
    <col min="1988" max="1988" width="9.85546875" bestFit="1" customWidth="1"/>
    <col min="1989" max="1989" width="10" bestFit="1" customWidth="1"/>
    <col min="1990" max="1990" width="11.42578125" bestFit="1" customWidth="1"/>
    <col min="1991" max="1992" width="10" bestFit="1" customWidth="1"/>
    <col min="1993" max="1993" width="9.85546875" bestFit="1" customWidth="1"/>
    <col min="1994" max="1994" width="10" bestFit="1" customWidth="1"/>
    <col min="1995" max="1995" width="12.42578125" bestFit="1" customWidth="1"/>
    <col min="1996" max="1996" width="10" bestFit="1" customWidth="1"/>
    <col min="1997" max="1997" width="9.85546875" bestFit="1" customWidth="1"/>
    <col min="1998" max="1998" width="6.85546875" bestFit="1" customWidth="1"/>
    <col min="1999" max="1999" width="9.85546875" bestFit="1" customWidth="1"/>
    <col min="2000" max="2000" width="10" bestFit="1" customWidth="1"/>
    <col min="2001" max="2001" width="9.85546875" bestFit="1" customWidth="1"/>
    <col min="2002" max="2002" width="10" bestFit="1" customWidth="1"/>
    <col min="2003" max="2003" width="9.85546875" bestFit="1" customWidth="1"/>
    <col min="2004" max="2004" width="10" bestFit="1" customWidth="1"/>
    <col min="2005" max="2005" width="9.85546875" bestFit="1" customWidth="1"/>
    <col min="2006" max="2006" width="10" bestFit="1" customWidth="1"/>
    <col min="2007" max="2007" width="12.42578125" bestFit="1" customWidth="1"/>
    <col min="2008" max="2008" width="10" bestFit="1" customWidth="1"/>
    <col min="2009" max="2009" width="9.85546875" bestFit="1" customWidth="1"/>
    <col min="2010" max="2010" width="10" bestFit="1" customWidth="1"/>
    <col min="2011" max="2011" width="9.85546875" bestFit="1" customWidth="1"/>
    <col min="2012" max="2013" width="10" bestFit="1" customWidth="1"/>
    <col min="2014" max="2014" width="9.85546875" bestFit="1" customWidth="1"/>
    <col min="2015" max="2015" width="10" bestFit="1" customWidth="1"/>
    <col min="2016" max="2016" width="9.85546875" bestFit="1" customWidth="1"/>
    <col min="2017" max="2017" width="10" bestFit="1" customWidth="1"/>
    <col min="2018" max="2018" width="9.85546875" bestFit="1" customWidth="1"/>
    <col min="2019" max="2019" width="10" bestFit="1" customWidth="1"/>
    <col min="2020" max="2020" width="9.85546875" bestFit="1" customWidth="1"/>
    <col min="2021" max="2021" width="6.85546875" bestFit="1" customWidth="1"/>
    <col min="2022" max="2022" width="9.85546875" bestFit="1" customWidth="1"/>
    <col min="2023" max="2023" width="10" bestFit="1" customWidth="1"/>
    <col min="2024" max="2024" width="9.85546875" bestFit="1" customWidth="1"/>
    <col min="2025" max="2025" width="6.85546875" bestFit="1" customWidth="1"/>
    <col min="2026" max="2026" width="9.85546875" bestFit="1" customWidth="1"/>
    <col min="2027" max="2027" width="10" bestFit="1" customWidth="1"/>
    <col min="2028" max="2028" width="9.85546875" bestFit="1" customWidth="1"/>
    <col min="2029" max="2029" width="10" bestFit="1" customWidth="1"/>
    <col min="2030" max="2030" width="9.85546875" bestFit="1" customWidth="1"/>
    <col min="2031" max="2031" width="10" bestFit="1" customWidth="1"/>
    <col min="2032" max="2032" width="9.85546875" bestFit="1" customWidth="1"/>
    <col min="2033" max="2033" width="10" bestFit="1" customWidth="1"/>
    <col min="2034" max="2034" width="9.85546875" bestFit="1" customWidth="1"/>
    <col min="2035" max="2035" width="10" bestFit="1" customWidth="1"/>
    <col min="2036" max="2036" width="9.85546875" bestFit="1" customWidth="1"/>
    <col min="2037" max="2037" width="6.85546875" bestFit="1" customWidth="1"/>
    <col min="2038" max="2038" width="9.85546875" bestFit="1" customWidth="1"/>
    <col min="2039" max="2039" width="10" bestFit="1" customWidth="1"/>
    <col min="2040" max="2040" width="12.42578125" bestFit="1" customWidth="1"/>
    <col min="2041" max="2041" width="10" bestFit="1" customWidth="1"/>
    <col min="2042" max="2042" width="9.85546875" bestFit="1" customWidth="1"/>
    <col min="2043" max="2043" width="10" bestFit="1" customWidth="1"/>
    <col min="2044" max="2044" width="9.85546875" bestFit="1" customWidth="1"/>
    <col min="2045" max="2045" width="6.85546875" bestFit="1" customWidth="1"/>
    <col min="2046" max="2046" width="9.85546875" bestFit="1" customWidth="1"/>
    <col min="2047" max="2047" width="10" bestFit="1" customWidth="1"/>
    <col min="2048" max="2048" width="9.85546875" bestFit="1" customWidth="1"/>
    <col min="2049" max="2049" width="10" bestFit="1" customWidth="1"/>
    <col min="2050" max="2050" width="9.85546875" bestFit="1" customWidth="1"/>
    <col min="2051" max="2051" width="10" bestFit="1" customWidth="1"/>
    <col min="2052" max="2052" width="12.42578125" bestFit="1" customWidth="1"/>
    <col min="2053" max="2053" width="10" bestFit="1" customWidth="1"/>
    <col min="2054" max="2054" width="9.85546875" bestFit="1" customWidth="1"/>
    <col min="2055" max="2055" width="10" bestFit="1" customWidth="1"/>
    <col min="2056" max="2056" width="9.85546875" bestFit="1" customWidth="1"/>
    <col min="2057" max="2057" width="6.85546875" bestFit="1" customWidth="1"/>
    <col min="2058" max="2058" width="9.85546875" bestFit="1" customWidth="1"/>
    <col min="2059" max="2059" width="10" bestFit="1" customWidth="1"/>
    <col min="2060" max="2060" width="9.85546875" bestFit="1" customWidth="1"/>
    <col min="2061" max="2061" width="6.85546875" bestFit="1" customWidth="1"/>
    <col min="2062" max="2062" width="9.85546875" bestFit="1" customWidth="1"/>
    <col min="2063" max="2063" width="8.85546875" bestFit="1" customWidth="1"/>
    <col min="2064" max="2064" width="9.85546875" bestFit="1" customWidth="1"/>
    <col min="2065" max="2065" width="6.85546875" bestFit="1" customWidth="1"/>
    <col min="2066" max="2066" width="9.85546875" bestFit="1" customWidth="1"/>
    <col min="2067" max="2067" width="10" bestFit="1" customWidth="1"/>
    <col min="2068" max="2068" width="9.85546875" bestFit="1" customWidth="1"/>
    <col min="2069" max="2069" width="10" bestFit="1" customWidth="1"/>
    <col min="2070" max="2070" width="9.85546875" bestFit="1" customWidth="1"/>
    <col min="2071" max="2072" width="10" bestFit="1" customWidth="1"/>
    <col min="2073" max="2073" width="9.85546875" bestFit="1" customWidth="1"/>
    <col min="2074" max="2074" width="10" bestFit="1" customWidth="1"/>
    <col min="2075" max="2075" width="9.85546875" bestFit="1" customWidth="1"/>
    <col min="2076" max="2076" width="10" bestFit="1" customWidth="1"/>
    <col min="2077" max="2077" width="9.85546875" bestFit="1" customWidth="1"/>
    <col min="2078" max="2078" width="6.85546875" bestFit="1" customWidth="1"/>
    <col min="2079" max="2079" width="9.85546875" bestFit="1" customWidth="1"/>
    <col min="2080" max="2080" width="10" bestFit="1" customWidth="1"/>
    <col min="2081" max="2081" width="9.85546875" bestFit="1" customWidth="1"/>
    <col min="2082" max="2082" width="10" bestFit="1" customWidth="1"/>
    <col min="2083" max="2083" width="9.85546875" bestFit="1" customWidth="1"/>
    <col min="2084" max="2084" width="10" bestFit="1" customWidth="1"/>
    <col min="2085" max="2085" width="9.85546875" bestFit="1" customWidth="1"/>
    <col min="2086" max="2086" width="10" bestFit="1" customWidth="1"/>
    <col min="2087" max="2087" width="9.85546875" bestFit="1" customWidth="1"/>
    <col min="2088" max="2088" width="10" bestFit="1" customWidth="1"/>
    <col min="2089" max="2089" width="9.85546875" bestFit="1" customWidth="1"/>
    <col min="2090" max="2090" width="6.85546875" bestFit="1" customWidth="1"/>
    <col min="2091" max="2091" width="9.85546875" bestFit="1" customWidth="1"/>
    <col min="2092" max="2092" width="10" bestFit="1" customWidth="1"/>
    <col min="2093" max="2093" width="9.85546875" bestFit="1" customWidth="1"/>
    <col min="2094" max="2094" width="10" bestFit="1" customWidth="1"/>
    <col min="2095" max="2095" width="9.85546875" bestFit="1" customWidth="1"/>
    <col min="2096" max="2097" width="10" bestFit="1" customWidth="1"/>
    <col min="2098" max="2098" width="9.85546875" bestFit="1" customWidth="1"/>
    <col min="2099" max="2099" width="6.85546875" bestFit="1" customWidth="1"/>
    <col min="2100" max="2101" width="9.85546875" bestFit="1" customWidth="1"/>
    <col min="2102" max="2102" width="12.42578125" bestFit="1" customWidth="1"/>
    <col min="2103" max="2103" width="10" bestFit="1" customWidth="1"/>
    <col min="2104" max="2104" width="9.85546875" bestFit="1" customWidth="1"/>
    <col min="2105" max="2105" width="10" bestFit="1" customWidth="1"/>
    <col min="2106" max="2106" width="9.85546875" bestFit="1" customWidth="1"/>
    <col min="2107" max="2107" width="6.85546875" bestFit="1" customWidth="1"/>
    <col min="2108" max="2108" width="9.85546875" bestFit="1" customWidth="1"/>
    <col min="2109" max="2109" width="10" bestFit="1" customWidth="1"/>
    <col min="2110" max="2110" width="9.85546875" bestFit="1" customWidth="1"/>
    <col min="2111" max="2111" width="10" bestFit="1" customWidth="1"/>
    <col min="2112" max="2112" width="9.85546875" bestFit="1" customWidth="1"/>
    <col min="2113" max="2113" width="10" bestFit="1" customWidth="1"/>
    <col min="2114" max="2114" width="9.85546875" bestFit="1" customWidth="1"/>
    <col min="2115" max="2115" width="10" bestFit="1" customWidth="1"/>
    <col min="2116" max="2116" width="9.85546875" bestFit="1" customWidth="1"/>
    <col min="2117" max="2117" width="6.85546875" bestFit="1" customWidth="1"/>
    <col min="2118" max="2118" width="9.85546875" bestFit="1" customWidth="1"/>
    <col min="2119" max="2119" width="10" bestFit="1" customWidth="1"/>
    <col min="2120" max="2120" width="12.42578125" bestFit="1" customWidth="1"/>
    <col min="2121" max="2122" width="10" bestFit="1" customWidth="1"/>
    <col min="2123" max="2123" width="9.85546875" bestFit="1" customWidth="1"/>
    <col min="2124" max="2124" width="10" bestFit="1" customWidth="1"/>
    <col min="2125" max="2125" width="9.85546875" bestFit="1" customWidth="1"/>
    <col min="2126" max="2126" width="10" bestFit="1" customWidth="1"/>
    <col min="2127" max="2127" width="9.85546875" bestFit="1" customWidth="1"/>
    <col min="2128" max="2128" width="10" bestFit="1" customWidth="1"/>
    <col min="2129" max="2129" width="12.42578125" bestFit="1" customWidth="1"/>
    <col min="2130" max="2130" width="10" bestFit="1" customWidth="1"/>
    <col min="2131" max="2131" width="9.85546875" bestFit="1" customWidth="1"/>
    <col min="2132" max="2132" width="6.85546875" bestFit="1" customWidth="1"/>
    <col min="2133" max="2133" width="9.85546875" bestFit="1" customWidth="1"/>
    <col min="2134" max="2134" width="10" bestFit="1" customWidth="1"/>
    <col min="2135" max="2135" width="12.42578125" bestFit="1" customWidth="1"/>
    <col min="2136" max="2136" width="10" bestFit="1" customWidth="1"/>
    <col min="2137" max="2137" width="12.42578125" bestFit="1" customWidth="1"/>
    <col min="2138" max="2138" width="6.85546875" bestFit="1" customWidth="1"/>
    <col min="2139" max="2139" width="9.85546875" bestFit="1" customWidth="1"/>
    <col min="2140" max="2140" width="6.85546875" bestFit="1" customWidth="1"/>
    <col min="2141" max="2141" width="9.85546875" bestFit="1" customWidth="1"/>
    <col min="2142" max="2143" width="8.85546875" bestFit="1" customWidth="1"/>
    <col min="2144" max="2144" width="9.85546875" bestFit="1" customWidth="1"/>
    <col min="2145" max="2145" width="6.85546875" bestFit="1" customWidth="1"/>
    <col min="2146" max="2146" width="9.85546875" bestFit="1" customWidth="1"/>
    <col min="2147" max="2147" width="6.85546875" bestFit="1" customWidth="1"/>
    <col min="2148" max="2148" width="9.85546875" bestFit="1" customWidth="1"/>
    <col min="2149" max="2150" width="10" bestFit="1" customWidth="1"/>
    <col min="2151" max="2151" width="9.85546875" bestFit="1" customWidth="1"/>
    <col min="2152" max="2152" width="10" bestFit="1" customWidth="1"/>
    <col min="2153" max="2153" width="12.42578125" bestFit="1" customWidth="1"/>
    <col min="2154" max="2155" width="10" bestFit="1" customWidth="1"/>
    <col min="2156" max="2156" width="9.85546875" bestFit="1" customWidth="1"/>
    <col min="2157" max="2157" width="10" bestFit="1" customWidth="1"/>
    <col min="2158" max="2158" width="9.85546875" bestFit="1" customWidth="1"/>
    <col min="2159" max="2159" width="10" bestFit="1" customWidth="1"/>
    <col min="2160" max="2160" width="9.85546875" bestFit="1" customWidth="1"/>
    <col min="2161" max="2161" width="10" bestFit="1" customWidth="1"/>
    <col min="2162" max="2162" width="9.85546875" bestFit="1" customWidth="1"/>
    <col min="2163" max="2163" width="10" bestFit="1" customWidth="1"/>
    <col min="2164" max="2164" width="12.42578125" bestFit="1" customWidth="1"/>
    <col min="2165" max="2165" width="10" bestFit="1" customWidth="1"/>
    <col min="2166" max="2166" width="9.85546875" bestFit="1" customWidth="1"/>
    <col min="2167" max="2167" width="10" bestFit="1" customWidth="1"/>
    <col min="2168" max="2168" width="9.85546875" bestFit="1" customWidth="1"/>
    <col min="2169" max="2170" width="10" bestFit="1" customWidth="1"/>
    <col min="2171" max="2171" width="9.85546875" bestFit="1" customWidth="1"/>
    <col min="2172" max="2172" width="6.85546875" bestFit="1" customWidth="1"/>
    <col min="2173" max="2173" width="9.85546875" bestFit="1" customWidth="1"/>
    <col min="2174" max="2174" width="10" bestFit="1" customWidth="1"/>
    <col min="2175" max="2175" width="9.85546875" bestFit="1" customWidth="1"/>
    <col min="2176" max="2176" width="6.85546875" bestFit="1" customWidth="1"/>
    <col min="2177" max="2177" width="9.85546875" bestFit="1" customWidth="1"/>
    <col min="2178" max="2178" width="10" bestFit="1" customWidth="1"/>
    <col min="2179" max="2179" width="9.85546875" bestFit="1" customWidth="1"/>
    <col min="2180" max="2180" width="10" bestFit="1" customWidth="1"/>
    <col min="2181" max="2181" width="9.85546875" bestFit="1" customWidth="1"/>
    <col min="2182" max="2182" width="8.85546875" bestFit="1" customWidth="1"/>
    <col min="2183" max="2183" width="9.85546875" bestFit="1" customWidth="1"/>
    <col min="2184" max="2184" width="6.85546875" bestFit="1" customWidth="1"/>
    <col min="2185" max="2185" width="9.85546875" bestFit="1" customWidth="1"/>
    <col min="2186" max="2186" width="10" bestFit="1" customWidth="1"/>
    <col min="2187" max="2187" width="9.85546875" bestFit="1" customWidth="1"/>
    <col min="2188" max="2188" width="10" bestFit="1" customWidth="1"/>
    <col min="2189" max="2189" width="12.42578125" bestFit="1" customWidth="1"/>
    <col min="2190" max="2190" width="10" bestFit="1" customWidth="1"/>
    <col min="2191" max="2191" width="9.85546875" bestFit="1" customWidth="1"/>
    <col min="2192" max="2193" width="10" bestFit="1" customWidth="1"/>
    <col min="2194" max="2194" width="9.85546875" bestFit="1" customWidth="1"/>
    <col min="2195" max="2195" width="10" bestFit="1" customWidth="1"/>
    <col min="2196" max="2196" width="9.85546875" bestFit="1" customWidth="1"/>
    <col min="2197" max="2197" width="10" bestFit="1" customWidth="1"/>
    <col min="2198" max="2198" width="9.85546875" bestFit="1" customWidth="1"/>
    <col min="2199" max="2199" width="10" bestFit="1" customWidth="1"/>
    <col min="2200" max="2200" width="9.85546875" bestFit="1" customWidth="1"/>
    <col min="2201" max="2201" width="10" bestFit="1" customWidth="1"/>
    <col min="2202" max="2202" width="9.85546875" bestFit="1" customWidth="1"/>
    <col min="2203" max="2203" width="10" bestFit="1" customWidth="1"/>
    <col min="2204" max="2204" width="9.85546875" bestFit="1" customWidth="1"/>
    <col min="2205" max="2205" width="10" bestFit="1" customWidth="1"/>
    <col min="2206" max="2206" width="9.85546875" bestFit="1" customWidth="1"/>
    <col min="2207" max="2207" width="10" bestFit="1" customWidth="1"/>
    <col min="2208" max="2208" width="9.85546875" bestFit="1" customWidth="1"/>
    <col min="2209" max="2209" width="10" bestFit="1" customWidth="1"/>
    <col min="2210" max="2210" width="9.85546875" bestFit="1" customWidth="1"/>
    <col min="2211" max="2211" width="10" bestFit="1" customWidth="1"/>
    <col min="2212" max="2212" width="9.85546875" bestFit="1" customWidth="1"/>
    <col min="2213" max="2213" width="10" bestFit="1" customWidth="1"/>
    <col min="2214" max="2214" width="9.85546875" bestFit="1" customWidth="1"/>
    <col min="2215" max="2215" width="10" bestFit="1" customWidth="1"/>
    <col min="2216" max="2216" width="9.85546875" bestFit="1" customWidth="1"/>
    <col min="2217" max="2217" width="10" bestFit="1" customWidth="1"/>
    <col min="2218" max="2218" width="9.85546875" bestFit="1" customWidth="1"/>
    <col min="2219" max="2219" width="10" bestFit="1" customWidth="1"/>
    <col min="2220" max="2220" width="9.85546875" bestFit="1" customWidth="1"/>
    <col min="2221" max="2221" width="10" bestFit="1" customWidth="1"/>
    <col min="2222" max="2222" width="9.85546875" bestFit="1" customWidth="1"/>
    <col min="2223" max="2223" width="6.85546875" bestFit="1" customWidth="1"/>
    <col min="2224" max="2224" width="9.85546875" bestFit="1" customWidth="1"/>
    <col min="2225" max="2226" width="10" bestFit="1" customWidth="1"/>
    <col min="2227" max="2227" width="9.85546875" bestFit="1" customWidth="1"/>
    <col min="2228" max="2228" width="10" bestFit="1" customWidth="1"/>
    <col min="2229" max="2229" width="9.85546875" bestFit="1" customWidth="1"/>
    <col min="2230" max="2230" width="10" bestFit="1" customWidth="1"/>
    <col min="2231" max="2231" width="9.85546875" bestFit="1" customWidth="1"/>
    <col min="2232" max="2232" width="10" bestFit="1" customWidth="1"/>
    <col min="2233" max="2233" width="9.85546875" bestFit="1" customWidth="1"/>
    <col min="2234" max="2234" width="10" bestFit="1" customWidth="1"/>
    <col min="2235" max="2235" width="9.85546875" bestFit="1" customWidth="1"/>
    <col min="2236" max="2236" width="10" bestFit="1" customWidth="1"/>
    <col min="2237" max="2237" width="9.85546875" bestFit="1" customWidth="1"/>
    <col min="2238" max="2239" width="10" bestFit="1" customWidth="1"/>
    <col min="2240" max="2240" width="9.85546875" bestFit="1" customWidth="1"/>
    <col min="2241" max="2241" width="10" bestFit="1" customWidth="1"/>
    <col min="2242" max="2242" width="9.85546875" bestFit="1" customWidth="1"/>
    <col min="2243" max="2243" width="10" bestFit="1" customWidth="1"/>
    <col min="2244" max="2244" width="9.85546875" bestFit="1" customWidth="1"/>
    <col min="2245" max="2245" width="10" bestFit="1" customWidth="1"/>
    <col min="2246" max="2246" width="11.42578125" bestFit="1" customWidth="1"/>
    <col min="2247" max="2247" width="10" bestFit="1" customWidth="1"/>
    <col min="2248" max="2248" width="9.85546875" bestFit="1" customWidth="1"/>
    <col min="2249" max="2249" width="10" bestFit="1" customWidth="1"/>
    <col min="2250" max="2250" width="11.42578125" bestFit="1" customWidth="1"/>
    <col min="2251" max="2251" width="10" bestFit="1" customWidth="1"/>
    <col min="2252" max="2252" width="9.85546875" bestFit="1" customWidth="1"/>
    <col min="2253" max="2253" width="10" bestFit="1" customWidth="1"/>
    <col min="2254" max="2254" width="9.85546875" bestFit="1" customWidth="1"/>
    <col min="2255" max="2256" width="10" bestFit="1" customWidth="1"/>
    <col min="2257" max="2257" width="9.85546875" bestFit="1" customWidth="1"/>
    <col min="2258" max="2258" width="10" bestFit="1" customWidth="1"/>
    <col min="2259" max="2259" width="9.85546875" bestFit="1" customWidth="1"/>
    <col min="2260" max="2260" width="10" bestFit="1" customWidth="1"/>
    <col min="2261" max="2261" width="9.85546875" bestFit="1" customWidth="1"/>
    <col min="2262" max="2262" width="10" bestFit="1" customWidth="1"/>
    <col min="2263" max="2263" width="9.85546875" bestFit="1" customWidth="1"/>
    <col min="2264" max="2264" width="10" bestFit="1" customWidth="1"/>
    <col min="2265" max="2265" width="9.85546875" bestFit="1" customWidth="1"/>
    <col min="2266" max="2268" width="10" bestFit="1" customWidth="1"/>
    <col min="2269" max="2269" width="9.85546875" bestFit="1" customWidth="1"/>
    <col min="2270" max="2270" width="10" bestFit="1" customWidth="1"/>
    <col min="2271" max="2271" width="9.85546875" bestFit="1" customWidth="1"/>
    <col min="2272" max="2272" width="10" bestFit="1" customWidth="1"/>
    <col min="2273" max="2273" width="12.42578125" bestFit="1" customWidth="1"/>
    <col min="2274" max="2274" width="10" bestFit="1" customWidth="1"/>
    <col min="2275" max="2275" width="9.85546875" bestFit="1" customWidth="1"/>
    <col min="2276" max="2276" width="10" bestFit="1" customWidth="1"/>
    <col min="2277" max="2277" width="9.85546875" bestFit="1" customWidth="1"/>
    <col min="2278" max="2278" width="6.85546875" bestFit="1" customWidth="1"/>
    <col min="2279" max="2279" width="9.85546875" bestFit="1" customWidth="1"/>
    <col min="2280" max="2281" width="10" bestFit="1" customWidth="1"/>
    <col min="2282" max="2282" width="9.85546875" bestFit="1" customWidth="1"/>
    <col min="2283" max="2283" width="6.85546875" bestFit="1" customWidth="1"/>
    <col min="2284" max="2284" width="9.85546875" bestFit="1" customWidth="1"/>
    <col min="2285" max="2285" width="10" bestFit="1" customWidth="1"/>
    <col min="2286" max="2286" width="9.85546875" bestFit="1" customWidth="1"/>
    <col min="2287" max="2287" width="10" bestFit="1" customWidth="1"/>
    <col min="2288" max="2288" width="12.42578125" bestFit="1" customWidth="1"/>
    <col min="2289" max="2289" width="10" bestFit="1" customWidth="1"/>
    <col min="2290" max="2290" width="9.85546875" bestFit="1" customWidth="1"/>
    <col min="2291" max="2292" width="10" bestFit="1" customWidth="1"/>
    <col min="2293" max="2293" width="9.85546875" bestFit="1" customWidth="1"/>
    <col min="2294" max="2294" width="10" bestFit="1" customWidth="1"/>
    <col min="2295" max="2295" width="9.85546875" bestFit="1" customWidth="1"/>
    <col min="2296" max="2296" width="10" bestFit="1" customWidth="1"/>
    <col min="2297" max="2297" width="9.85546875" bestFit="1" customWidth="1"/>
    <col min="2298" max="2298" width="10" bestFit="1" customWidth="1"/>
    <col min="2299" max="2299" width="9.85546875" bestFit="1" customWidth="1"/>
    <col min="2300" max="2300" width="6.85546875" bestFit="1" customWidth="1"/>
    <col min="2301" max="2301" width="9.85546875" bestFit="1" customWidth="1"/>
    <col min="2302" max="2302" width="10" bestFit="1" customWidth="1"/>
    <col min="2303" max="2303" width="9.85546875" bestFit="1" customWidth="1"/>
    <col min="2304" max="2305" width="10" bestFit="1" customWidth="1"/>
    <col min="2306" max="2306" width="9.85546875" bestFit="1" customWidth="1"/>
    <col min="2307" max="2307" width="10" bestFit="1" customWidth="1"/>
    <col min="2308" max="2308" width="9.85546875" bestFit="1" customWidth="1"/>
    <col min="2309" max="2309" width="10" bestFit="1" customWidth="1"/>
    <col min="2310" max="2310" width="12.42578125" bestFit="1" customWidth="1"/>
    <col min="2311" max="2311" width="6.85546875" bestFit="1" customWidth="1"/>
    <col min="2312" max="2312" width="9.85546875" bestFit="1" customWidth="1"/>
    <col min="2313" max="2313" width="10" bestFit="1" customWidth="1"/>
    <col min="2314" max="2314" width="12.42578125" bestFit="1" customWidth="1"/>
    <col min="2315" max="2315" width="10" bestFit="1" customWidth="1"/>
    <col min="2316" max="2316" width="9.85546875" bestFit="1" customWidth="1"/>
    <col min="2317" max="2317" width="10" bestFit="1" customWidth="1"/>
    <col min="2318" max="2318" width="9.85546875" bestFit="1" customWidth="1"/>
    <col min="2319" max="2319" width="10" bestFit="1" customWidth="1"/>
    <col min="2320" max="2320" width="9.85546875" bestFit="1" customWidth="1"/>
    <col min="2321" max="2321" width="6.85546875" bestFit="1" customWidth="1"/>
    <col min="2322" max="2322" width="9.85546875" bestFit="1" customWidth="1"/>
    <col min="2323" max="2323" width="10" bestFit="1" customWidth="1"/>
    <col min="2324" max="2324" width="9.85546875" bestFit="1" customWidth="1"/>
    <col min="2325" max="2326" width="10" bestFit="1" customWidth="1"/>
    <col min="2327" max="2327" width="9.85546875" bestFit="1" customWidth="1"/>
    <col min="2328" max="2328" width="10" bestFit="1" customWidth="1"/>
    <col min="2329" max="2329" width="9.85546875" bestFit="1" customWidth="1"/>
    <col min="2330" max="2330" width="10" bestFit="1" customWidth="1"/>
    <col min="2331" max="2331" width="9.85546875" bestFit="1" customWidth="1"/>
    <col min="2332" max="2332" width="10" bestFit="1" customWidth="1"/>
    <col min="2333" max="2333" width="9.85546875" bestFit="1" customWidth="1"/>
    <col min="2334" max="2334" width="10" bestFit="1" customWidth="1"/>
    <col min="2335" max="2335" width="12.42578125" bestFit="1" customWidth="1"/>
    <col min="2336" max="2336" width="10" bestFit="1" customWidth="1"/>
    <col min="2337" max="2337" width="9.85546875" bestFit="1" customWidth="1"/>
    <col min="2338" max="2338" width="6.85546875" bestFit="1" customWidth="1"/>
    <col min="2339" max="2339" width="9.85546875" bestFit="1" customWidth="1"/>
    <col min="2340" max="2340" width="10" bestFit="1" customWidth="1"/>
    <col min="2341" max="2341" width="9.85546875" bestFit="1" customWidth="1"/>
    <col min="2342" max="2342" width="10" bestFit="1" customWidth="1"/>
    <col min="2343" max="2343" width="9.85546875" bestFit="1" customWidth="1"/>
    <col min="2344" max="2344" width="10" bestFit="1" customWidth="1"/>
    <col min="2345" max="2345" width="9.85546875" bestFit="1" customWidth="1"/>
    <col min="2346" max="2346" width="10" bestFit="1" customWidth="1"/>
    <col min="2347" max="2347" width="9.85546875" bestFit="1" customWidth="1"/>
    <col min="2348" max="2348" width="6.85546875" bestFit="1" customWidth="1"/>
    <col min="2349" max="2349" width="9.85546875" bestFit="1" customWidth="1"/>
    <col min="2350" max="2350" width="10" bestFit="1" customWidth="1"/>
    <col min="2351" max="2351" width="9.85546875" bestFit="1" customWidth="1"/>
    <col min="2352" max="2352" width="10" bestFit="1" customWidth="1"/>
    <col min="2353" max="2353" width="9.85546875" bestFit="1" customWidth="1"/>
    <col min="2354" max="2354" width="10" bestFit="1" customWidth="1"/>
    <col min="2355" max="2355" width="9.85546875" bestFit="1" customWidth="1"/>
    <col min="2356" max="2356" width="10" bestFit="1" customWidth="1"/>
    <col min="2357" max="2357" width="9.85546875" bestFit="1" customWidth="1"/>
    <col min="2358" max="2358" width="10" bestFit="1" customWidth="1"/>
    <col min="2359" max="2359" width="9.85546875" bestFit="1" customWidth="1"/>
    <col min="2360" max="2360" width="10" bestFit="1" customWidth="1"/>
    <col min="2361" max="2361" width="12.42578125" bestFit="1" customWidth="1"/>
    <col min="2362" max="2362" width="10" bestFit="1" customWidth="1"/>
    <col min="2363" max="2363" width="9.85546875" bestFit="1" customWidth="1"/>
    <col min="2364" max="2364" width="10" bestFit="1" customWidth="1"/>
    <col min="2365" max="2365" width="9.85546875" bestFit="1" customWidth="1"/>
    <col min="2366" max="2366" width="10" bestFit="1" customWidth="1"/>
    <col min="2367" max="2367" width="9.85546875" bestFit="1" customWidth="1"/>
    <col min="2368" max="2368" width="10" bestFit="1" customWidth="1"/>
    <col min="2369" max="2369" width="9.85546875" bestFit="1" customWidth="1"/>
    <col min="2370" max="2370" width="10" bestFit="1" customWidth="1"/>
    <col min="2371" max="2371" width="9.85546875" bestFit="1" customWidth="1"/>
    <col min="2372" max="2372" width="8.85546875" bestFit="1" customWidth="1"/>
    <col min="2373" max="2373" width="9.85546875" bestFit="1" customWidth="1"/>
    <col min="2374" max="2374" width="6.85546875" bestFit="1" customWidth="1"/>
    <col min="2375" max="2375" width="9.85546875" bestFit="1" customWidth="1"/>
    <col min="2376" max="2376" width="6.85546875" bestFit="1" customWidth="1"/>
    <col min="2377" max="2377" width="9.85546875" bestFit="1" customWidth="1"/>
    <col min="2378" max="2378" width="10" bestFit="1" customWidth="1"/>
    <col min="2379" max="2379" width="9.85546875" bestFit="1" customWidth="1"/>
    <col min="2380" max="2380" width="6.85546875" bestFit="1" customWidth="1"/>
    <col min="2381" max="2381" width="9.85546875" bestFit="1" customWidth="1"/>
    <col min="2382" max="2382" width="6.85546875" bestFit="1" customWidth="1"/>
    <col min="2383" max="2383" width="9.85546875" bestFit="1" customWidth="1"/>
    <col min="2384" max="2385" width="10" bestFit="1" customWidth="1"/>
    <col min="2386" max="2386" width="9.85546875" bestFit="1" customWidth="1"/>
    <col min="2387" max="2387" width="6.85546875" bestFit="1" customWidth="1"/>
    <col min="2388" max="2388" width="9.85546875" bestFit="1" customWidth="1"/>
    <col min="2389" max="2389" width="10" bestFit="1" customWidth="1"/>
    <col min="2390" max="2390" width="9.85546875" bestFit="1" customWidth="1"/>
    <col min="2391" max="2391" width="10" bestFit="1" customWidth="1"/>
    <col min="2392" max="2392" width="9.85546875" bestFit="1" customWidth="1"/>
    <col min="2393" max="2393" width="10" bestFit="1" customWidth="1"/>
    <col min="2394" max="2394" width="9.85546875" bestFit="1" customWidth="1"/>
    <col min="2395" max="2395" width="10" bestFit="1" customWidth="1"/>
    <col min="2396" max="2396" width="12.42578125" bestFit="1" customWidth="1"/>
    <col min="2397" max="2397" width="10" bestFit="1" customWidth="1"/>
    <col min="2398" max="2398" width="9.85546875" bestFit="1" customWidth="1"/>
    <col min="2399" max="2399" width="10" bestFit="1" customWidth="1"/>
    <col min="2400" max="2400" width="9.85546875" bestFit="1" customWidth="1"/>
    <col min="2401" max="2401" width="10" bestFit="1" customWidth="1"/>
    <col min="2402" max="2402" width="9.85546875" bestFit="1" customWidth="1"/>
    <col min="2403" max="2403" width="10" bestFit="1" customWidth="1"/>
    <col min="2404" max="2404" width="12.42578125" bestFit="1" customWidth="1"/>
    <col min="2405" max="2405" width="10" bestFit="1" customWidth="1"/>
    <col min="2406" max="2406" width="9.85546875" bestFit="1" customWidth="1"/>
    <col min="2407" max="2407" width="10" bestFit="1" customWidth="1"/>
    <col min="2408" max="2408" width="9.85546875" bestFit="1" customWidth="1"/>
    <col min="2409" max="2409" width="10" bestFit="1" customWidth="1"/>
    <col min="2410" max="2410" width="12.42578125" bestFit="1" customWidth="1"/>
    <col min="2411" max="2412" width="10" bestFit="1" customWidth="1"/>
    <col min="2413" max="2413" width="9.85546875" bestFit="1" customWidth="1"/>
    <col min="2414" max="2414" width="10" bestFit="1" customWidth="1"/>
    <col min="2415" max="2415" width="9.85546875" bestFit="1" customWidth="1"/>
    <col min="2416" max="2416" width="10" bestFit="1" customWidth="1"/>
    <col min="2417" max="2417" width="9.85546875" bestFit="1" customWidth="1"/>
    <col min="2418" max="2418" width="10" bestFit="1" customWidth="1"/>
    <col min="2419" max="2419" width="12.42578125" bestFit="1" customWidth="1"/>
    <col min="2420" max="2420" width="10" bestFit="1" customWidth="1"/>
    <col min="2421" max="2421" width="9.85546875" bestFit="1" customWidth="1"/>
    <col min="2422" max="2423" width="10" bestFit="1" customWidth="1"/>
    <col min="2424" max="2424" width="9.85546875" bestFit="1" customWidth="1"/>
    <col min="2425" max="2425" width="10" bestFit="1" customWidth="1"/>
    <col min="2426" max="2426" width="9.85546875" bestFit="1" customWidth="1"/>
    <col min="2427" max="2427" width="10" bestFit="1" customWidth="1"/>
    <col min="2428" max="2428" width="9.85546875" bestFit="1" customWidth="1"/>
    <col min="2429" max="2429" width="10" bestFit="1" customWidth="1"/>
    <col min="2430" max="2430" width="9.85546875" bestFit="1" customWidth="1"/>
    <col min="2431" max="2431" width="10" bestFit="1" customWidth="1"/>
    <col min="2432" max="2432" width="9.85546875" bestFit="1" customWidth="1"/>
    <col min="2433" max="2433" width="8.85546875" bestFit="1" customWidth="1"/>
    <col min="2434" max="2434" width="9.85546875" bestFit="1" customWidth="1"/>
    <col min="2435" max="2435" width="10" bestFit="1" customWidth="1"/>
    <col min="2436" max="2436" width="12.42578125" bestFit="1" customWidth="1"/>
    <col min="2437" max="2437" width="10" bestFit="1" customWidth="1"/>
    <col min="2438" max="2438" width="9.85546875" bestFit="1" customWidth="1"/>
    <col min="2439" max="2439" width="10" bestFit="1" customWidth="1"/>
    <col min="2440" max="2440" width="9.85546875" bestFit="1" customWidth="1"/>
    <col min="2441" max="2441" width="10" bestFit="1" customWidth="1"/>
    <col min="2442" max="2442" width="9.85546875" bestFit="1" customWidth="1"/>
    <col min="2443" max="2443" width="10" bestFit="1" customWidth="1"/>
    <col min="2444" max="2444" width="9.85546875" bestFit="1" customWidth="1"/>
    <col min="2445" max="2445" width="10" bestFit="1" customWidth="1"/>
    <col min="2446" max="2446" width="9.85546875" bestFit="1" customWidth="1"/>
    <col min="2447" max="2447" width="10" bestFit="1" customWidth="1"/>
    <col min="2448" max="2448" width="9.85546875" bestFit="1" customWidth="1"/>
    <col min="2449" max="2449" width="10" bestFit="1" customWidth="1"/>
    <col min="2450" max="2450" width="12.42578125" bestFit="1" customWidth="1"/>
    <col min="2451" max="2452" width="10" bestFit="1" customWidth="1"/>
    <col min="2453" max="2453" width="9.85546875" bestFit="1" customWidth="1"/>
    <col min="2454" max="2454" width="10" bestFit="1" customWidth="1"/>
    <col min="2455" max="2455" width="9.85546875" bestFit="1" customWidth="1"/>
    <col min="2456" max="2456" width="10" bestFit="1" customWidth="1"/>
    <col min="2457" max="2457" width="9.85546875" bestFit="1" customWidth="1"/>
    <col min="2458" max="2458" width="10" bestFit="1" customWidth="1"/>
    <col min="2459" max="2459" width="9.85546875" bestFit="1" customWidth="1"/>
    <col min="2460" max="2460" width="6.85546875" bestFit="1" customWidth="1"/>
    <col min="2461" max="2461" width="9.85546875" bestFit="1" customWidth="1"/>
    <col min="2462" max="2462" width="10" bestFit="1" customWidth="1"/>
    <col min="2463" max="2463" width="12.42578125" bestFit="1" customWidth="1"/>
    <col min="2464" max="2464" width="10" bestFit="1" customWidth="1"/>
    <col min="2465" max="2465" width="9.85546875" bestFit="1" customWidth="1"/>
    <col min="2466" max="2466" width="10" bestFit="1" customWidth="1"/>
    <col min="2467" max="2467" width="9.85546875" bestFit="1" customWidth="1"/>
    <col min="2468" max="2468" width="10" bestFit="1" customWidth="1"/>
    <col min="2469" max="2469" width="9.85546875" bestFit="1" customWidth="1"/>
    <col min="2470" max="2470" width="10" bestFit="1" customWidth="1"/>
    <col min="2471" max="2471" width="9.85546875" bestFit="1" customWidth="1"/>
    <col min="2472" max="2472" width="10" bestFit="1" customWidth="1"/>
    <col min="2473" max="2473" width="9.85546875" bestFit="1" customWidth="1"/>
    <col min="2474" max="2474" width="8.85546875" bestFit="1" customWidth="1"/>
    <col min="2475" max="2475" width="9.85546875" bestFit="1" customWidth="1"/>
    <col min="2476" max="2476" width="10" bestFit="1" customWidth="1"/>
    <col min="2477" max="2477" width="9.85546875" bestFit="1" customWidth="1"/>
    <col min="2478" max="2478" width="10" bestFit="1" customWidth="1"/>
    <col min="2479" max="2479" width="9.85546875" bestFit="1" customWidth="1"/>
    <col min="2480" max="2480" width="10" bestFit="1" customWidth="1"/>
    <col min="2481" max="2481" width="9.85546875" bestFit="1" customWidth="1"/>
    <col min="2482" max="2482" width="10" bestFit="1" customWidth="1"/>
    <col min="2483" max="2483" width="9.85546875" bestFit="1" customWidth="1"/>
    <col min="2484" max="2484" width="6.85546875" bestFit="1" customWidth="1"/>
    <col min="2485" max="2485" width="9.85546875" bestFit="1" customWidth="1"/>
    <col min="2486" max="2486" width="10" bestFit="1" customWidth="1"/>
    <col min="2487" max="2487" width="9.85546875" bestFit="1" customWidth="1"/>
    <col min="2488" max="2488" width="10" bestFit="1" customWidth="1"/>
    <col min="2489" max="2489" width="9.85546875" bestFit="1" customWidth="1"/>
    <col min="2490" max="2490" width="6.85546875" bestFit="1" customWidth="1"/>
    <col min="2491" max="2491" width="9.85546875" bestFit="1" customWidth="1"/>
    <col min="2492" max="2492" width="10" bestFit="1" customWidth="1"/>
    <col min="2493" max="2493" width="9.85546875" bestFit="1" customWidth="1"/>
    <col min="2494" max="2494" width="10" bestFit="1" customWidth="1"/>
    <col min="2495" max="2495" width="9.85546875" bestFit="1" customWidth="1"/>
    <col min="2496" max="2496" width="10" bestFit="1" customWidth="1"/>
    <col min="2497" max="2497" width="9.85546875" bestFit="1" customWidth="1"/>
    <col min="2498" max="2498" width="6.85546875" bestFit="1" customWidth="1"/>
    <col min="2499" max="2499" width="9.85546875" bestFit="1" customWidth="1"/>
    <col min="2500" max="2500" width="10" bestFit="1" customWidth="1"/>
    <col min="2501" max="2501" width="9.85546875" bestFit="1" customWidth="1"/>
    <col min="2502" max="2502" width="10" bestFit="1" customWidth="1"/>
    <col min="2503" max="2503" width="9.85546875" bestFit="1" customWidth="1"/>
    <col min="2504" max="2504" width="10" bestFit="1" customWidth="1"/>
    <col min="2505" max="2505" width="9.85546875" bestFit="1" customWidth="1"/>
    <col min="2506" max="2507" width="10" bestFit="1" customWidth="1"/>
    <col min="2508" max="2508" width="9.85546875" bestFit="1" customWidth="1"/>
    <col min="2509" max="2509" width="10" bestFit="1" customWidth="1"/>
    <col min="2510" max="2510" width="9.85546875" bestFit="1" customWidth="1"/>
    <col min="2511" max="2511" width="10" bestFit="1" customWidth="1"/>
    <col min="2512" max="2512" width="9.85546875" bestFit="1" customWidth="1"/>
    <col min="2513" max="2513" width="10" bestFit="1" customWidth="1"/>
    <col min="2514" max="2514" width="9.85546875" bestFit="1" customWidth="1"/>
    <col min="2515" max="2515" width="10" bestFit="1" customWidth="1"/>
    <col min="2516" max="2516" width="9.85546875" bestFit="1" customWidth="1"/>
    <col min="2517" max="2517" width="10" bestFit="1" customWidth="1"/>
    <col min="2518" max="2518" width="9.85546875" bestFit="1" customWidth="1"/>
    <col min="2519" max="2519" width="10" bestFit="1" customWidth="1"/>
    <col min="2520" max="2520" width="9.85546875" bestFit="1" customWidth="1"/>
    <col min="2521" max="2521" width="10" bestFit="1" customWidth="1"/>
    <col min="2522" max="2522" width="9.85546875" bestFit="1" customWidth="1"/>
    <col min="2523" max="2523" width="10" bestFit="1" customWidth="1"/>
    <col min="2524" max="2524" width="9.85546875" bestFit="1" customWidth="1"/>
    <col min="2525" max="2525" width="10" bestFit="1" customWidth="1"/>
    <col min="2526" max="2526" width="9.85546875" bestFit="1" customWidth="1"/>
    <col min="2527" max="2527" width="10" bestFit="1" customWidth="1"/>
    <col min="2528" max="2528" width="9.85546875" bestFit="1" customWidth="1"/>
    <col min="2529" max="2529" width="10" bestFit="1" customWidth="1"/>
    <col min="2530" max="2530" width="9.85546875" bestFit="1" customWidth="1"/>
    <col min="2531" max="2531" width="10" bestFit="1" customWidth="1"/>
    <col min="2532" max="2532" width="9.85546875" bestFit="1" customWidth="1"/>
    <col min="2533" max="2533" width="10" bestFit="1" customWidth="1"/>
    <col min="2534" max="2534" width="9.85546875" bestFit="1" customWidth="1"/>
    <col min="2535" max="2535" width="10" bestFit="1" customWidth="1"/>
    <col min="2536" max="2536" width="9.85546875" bestFit="1" customWidth="1"/>
    <col min="2537" max="2537" width="10" bestFit="1" customWidth="1"/>
    <col min="2538" max="2538" width="9.85546875" bestFit="1" customWidth="1"/>
    <col min="2539" max="2539" width="10" bestFit="1" customWidth="1"/>
    <col min="2540" max="2541" width="9.85546875" bestFit="1" customWidth="1"/>
    <col min="2542" max="2542" width="12.42578125" bestFit="1" customWidth="1"/>
    <col min="2543" max="2543" width="10" bestFit="1" customWidth="1"/>
    <col min="2544" max="2544" width="9.85546875" bestFit="1" customWidth="1"/>
    <col min="2545" max="2545" width="10" bestFit="1" customWidth="1"/>
    <col min="2546" max="2546" width="9.85546875" bestFit="1" customWidth="1"/>
    <col min="2547" max="2547" width="10" bestFit="1" customWidth="1"/>
    <col min="2548" max="2548" width="9.85546875" bestFit="1" customWidth="1"/>
    <col min="2549" max="2549" width="8.85546875" bestFit="1" customWidth="1"/>
    <col min="2550" max="2550" width="9.85546875" bestFit="1" customWidth="1"/>
    <col min="2551" max="2551" width="10" bestFit="1" customWidth="1"/>
    <col min="2552" max="2552" width="9.85546875" bestFit="1" customWidth="1"/>
    <col min="2553" max="2554" width="10" bestFit="1" customWidth="1"/>
    <col min="2555" max="2555" width="9.85546875" bestFit="1" customWidth="1"/>
    <col min="2556" max="2556" width="10" bestFit="1" customWidth="1"/>
    <col min="2557" max="2557" width="9.85546875" bestFit="1" customWidth="1"/>
    <col min="2558" max="2558" width="10" bestFit="1" customWidth="1"/>
    <col min="2559" max="2559" width="12.42578125" bestFit="1" customWidth="1"/>
    <col min="2560" max="2560" width="10" bestFit="1" customWidth="1"/>
    <col min="2561" max="2561" width="9.85546875" bestFit="1" customWidth="1"/>
    <col min="2562" max="2562" width="10" bestFit="1" customWidth="1"/>
    <col min="2563" max="2563" width="9.85546875" bestFit="1" customWidth="1"/>
    <col min="2564" max="2564" width="10" bestFit="1" customWidth="1"/>
    <col min="2565" max="2565" width="9.85546875" bestFit="1" customWidth="1"/>
    <col min="2566" max="2566" width="10" bestFit="1" customWidth="1"/>
    <col min="2567" max="2567" width="9.85546875" bestFit="1" customWidth="1"/>
    <col min="2568" max="2568" width="10" bestFit="1" customWidth="1"/>
    <col min="2569" max="2569" width="12.42578125" bestFit="1" customWidth="1"/>
    <col min="2570" max="2570" width="10" bestFit="1" customWidth="1"/>
    <col min="2571" max="2571" width="9.85546875" bestFit="1" customWidth="1"/>
    <col min="2572" max="2572" width="10" bestFit="1" customWidth="1"/>
    <col min="2573" max="2573" width="9.85546875" bestFit="1" customWidth="1"/>
    <col min="2574" max="2574" width="10" bestFit="1" customWidth="1"/>
    <col min="2575" max="2575" width="9.85546875" bestFit="1" customWidth="1"/>
    <col min="2576" max="2576" width="10" bestFit="1" customWidth="1"/>
    <col min="2577" max="2577" width="12.42578125" bestFit="1" customWidth="1"/>
    <col min="2578" max="2578" width="10" bestFit="1" customWidth="1"/>
    <col min="2579" max="2579" width="9.85546875" bestFit="1" customWidth="1"/>
    <col min="2580" max="2580" width="10" bestFit="1" customWidth="1"/>
    <col min="2581" max="2581" width="9.85546875" bestFit="1" customWidth="1"/>
    <col min="2582" max="2582" width="10" bestFit="1" customWidth="1"/>
    <col min="2583" max="2583" width="9.85546875" bestFit="1" customWidth="1"/>
    <col min="2584" max="2584" width="6.85546875" bestFit="1" customWidth="1"/>
    <col min="2585" max="2585" width="9.85546875" bestFit="1" customWidth="1"/>
    <col min="2586" max="2586" width="10" bestFit="1" customWidth="1"/>
    <col min="2587" max="2587" width="9.85546875" bestFit="1" customWidth="1"/>
    <col min="2588" max="2588" width="10" bestFit="1" customWidth="1"/>
    <col min="2589" max="2589" width="9.85546875" bestFit="1" customWidth="1"/>
    <col min="2590" max="2590" width="10" bestFit="1" customWidth="1"/>
    <col min="2591" max="2591" width="9.85546875" bestFit="1" customWidth="1"/>
    <col min="2592" max="2592" width="10" bestFit="1" customWidth="1"/>
    <col min="2593" max="2593" width="11.42578125" bestFit="1" customWidth="1"/>
    <col min="2594" max="2594" width="10" bestFit="1" customWidth="1"/>
    <col min="2595" max="2595" width="9.85546875" bestFit="1" customWidth="1"/>
    <col min="2596" max="2596" width="6.85546875" bestFit="1" customWidth="1"/>
    <col min="2597" max="2597" width="9.85546875" bestFit="1" customWidth="1"/>
    <col min="2598" max="2599" width="10" bestFit="1" customWidth="1"/>
    <col min="2600" max="2600" width="9.85546875" bestFit="1" customWidth="1"/>
    <col min="2601" max="2601" width="8.85546875" bestFit="1" customWidth="1"/>
    <col min="2602" max="2602" width="9.85546875" bestFit="1" customWidth="1"/>
    <col min="2603" max="2603" width="6.85546875" bestFit="1" customWidth="1"/>
    <col min="2604" max="2604" width="9.85546875" bestFit="1" customWidth="1"/>
    <col min="2605" max="2605" width="8.85546875" bestFit="1" customWidth="1"/>
    <col min="2606" max="2606" width="9.85546875" bestFit="1" customWidth="1"/>
    <col min="2607" max="2607" width="10" bestFit="1" customWidth="1"/>
    <col min="2608" max="2608" width="9.85546875" bestFit="1" customWidth="1"/>
    <col min="2609" max="2609" width="10" bestFit="1" customWidth="1"/>
    <col min="2610" max="2610" width="9.85546875" bestFit="1" customWidth="1"/>
    <col min="2611" max="2611" width="10" bestFit="1" customWidth="1"/>
    <col min="2612" max="2612" width="9.85546875" bestFit="1" customWidth="1"/>
    <col min="2613" max="2613" width="6.85546875" bestFit="1" customWidth="1"/>
    <col min="2614" max="2614" width="9.85546875" bestFit="1" customWidth="1"/>
    <col min="2615" max="2615" width="10" bestFit="1" customWidth="1"/>
    <col min="2616" max="2616" width="9.85546875" bestFit="1" customWidth="1"/>
    <col min="2617" max="2617" width="10" bestFit="1" customWidth="1"/>
    <col min="2618" max="2618" width="12.42578125" bestFit="1" customWidth="1"/>
    <col min="2619" max="2619" width="10" bestFit="1" customWidth="1"/>
    <col min="2620" max="2620" width="9.85546875" bestFit="1" customWidth="1"/>
    <col min="2621" max="2621" width="10" bestFit="1" customWidth="1"/>
    <col min="2622" max="2622" width="9.85546875" bestFit="1" customWidth="1"/>
    <col min="2623" max="2623" width="10" bestFit="1" customWidth="1"/>
    <col min="2624" max="2624" width="12.42578125" bestFit="1" customWidth="1"/>
    <col min="2625" max="2626" width="10" bestFit="1" customWidth="1"/>
    <col min="2627" max="2627" width="9.85546875" bestFit="1" customWidth="1"/>
    <col min="2628" max="2628" width="10" bestFit="1" customWidth="1"/>
    <col min="2629" max="2629" width="9.85546875" bestFit="1" customWidth="1"/>
    <col min="2630" max="2630" width="10" bestFit="1" customWidth="1"/>
    <col min="2631" max="2631" width="9.85546875" bestFit="1" customWidth="1"/>
    <col min="2632" max="2632" width="10" bestFit="1" customWidth="1"/>
    <col min="2633" max="2633" width="9.85546875" bestFit="1" customWidth="1"/>
    <col min="2634" max="2634" width="10" bestFit="1" customWidth="1"/>
    <col min="2635" max="2635" width="9.85546875" bestFit="1" customWidth="1"/>
    <col min="2636" max="2636" width="10" bestFit="1" customWidth="1"/>
    <col min="2637" max="2637" width="9.85546875" bestFit="1" customWidth="1"/>
    <col min="2638" max="2638" width="10" bestFit="1" customWidth="1"/>
    <col min="2639" max="2639" width="12.42578125" bestFit="1" customWidth="1"/>
    <col min="2640" max="2640" width="10" bestFit="1" customWidth="1"/>
    <col min="2641" max="2641" width="9.85546875" bestFit="1" customWidth="1"/>
    <col min="2642" max="2642" width="10" bestFit="1" customWidth="1"/>
    <col min="2643" max="2643" width="9.85546875" bestFit="1" customWidth="1"/>
    <col min="2644" max="2644" width="10" bestFit="1" customWidth="1"/>
    <col min="2645" max="2645" width="9.85546875" bestFit="1" customWidth="1"/>
    <col min="2646" max="2646" width="10" bestFit="1" customWidth="1"/>
    <col min="2647" max="2647" width="9.85546875" bestFit="1" customWidth="1"/>
    <col min="2648" max="2648" width="10" bestFit="1" customWidth="1"/>
    <col min="2649" max="2649" width="9.85546875" bestFit="1" customWidth="1"/>
    <col min="2650" max="2651" width="10" bestFit="1" customWidth="1"/>
    <col min="2652" max="2652" width="9.85546875" bestFit="1" customWidth="1"/>
    <col min="2653" max="2653" width="10" bestFit="1" customWidth="1"/>
    <col min="2654" max="2654" width="9.85546875" bestFit="1" customWidth="1"/>
    <col min="2655" max="2655" width="10" bestFit="1" customWidth="1"/>
    <col min="2656" max="2656" width="9.85546875" bestFit="1" customWidth="1"/>
    <col min="2657" max="2657" width="10" bestFit="1" customWidth="1"/>
    <col min="2658" max="2658" width="9.85546875" bestFit="1" customWidth="1"/>
    <col min="2659" max="2660" width="10" bestFit="1" customWidth="1"/>
    <col min="2661" max="2661" width="9.85546875" bestFit="1" customWidth="1"/>
    <col min="2662" max="2662" width="10" bestFit="1" customWidth="1"/>
    <col min="2663" max="2663" width="9.85546875" bestFit="1" customWidth="1"/>
    <col min="2664" max="2664" width="6.85546875" bestFit="1" customWidth="1"/>
    <col min="2665" max="2665" width="9.85546875" bestFit="1" customWidth="1"/>
    <col min="2666" max="2666" width="10" bestFit="1" customWidth="1"/>
    <col min="2667" max="2667" width="12.42578125" bestFit="1" customWidth="1"/>
    <col min="2668" max="2668" width="10" bestFit="1" customWidth="1"/>
    <col min="2669" max="2669" width="9.85546875" bestFit="1" customWidth="1"/>
    <col min="2670" max="2670" width="10" bestFit="1" customWidth="1"/>
    <col min="2671" max="2671" width="9.85546875" bestFit="1" customWidth="1"/>
    <col min="2672" max="2672" width="6.85546875" bestFit="1" customWidth="1"/>
    <col min="2673" max="2673" width="9.85546875" bestFit="1" customWidth="1"/>
    <col min="2674" max="2674" width="10" bestFit="1" customWidth="1"/>
    <col min="2675" max="2675" width="9.85546875" bestFit="1" customWidth="1"/>
    <col min="2676" max="2676" width="10" bestFit="1" customWidth="1"/>
    <col min="2677" max="2677" width="9.85546875" bestFit="1" customWidth="1"/>
    <col min="2678" max="2678" width="10" bestFit="1" customWidth="1"/>
    <col min="2679" max="2679" width="9.85546875" bestFit="1" customWidth="1"/>
    <col min="2680" max="2680" width="10" bestFit="1" customWidth="1"/>
    <col min="2681" max="2681" width="9.85546875" bestFit="1" customWidth="1"/>
    <col min="2682" max="2682" width="10" bestFit="1" customWidth="1"/>
    <col min="2683" max="2683" width="9.85546875" bestFit="1" customWidth="1"/>
    <col min="2684" max="2684" width="10" bestFit="1" customWidth="1"/>
    <col min="2685" max="2685" width="9.85546875" bestFit="1" customWidth="1"/>
    <col min="2686" max="2686" width="10" bestFit="1" customWidth="1"/>
    <col min="2687" max="2687" width="9.85546875" bestFit="1" customWidth="1"/>
    <col min="2688" max="2688" width="10" bestFit="1" customWidth="1"/>
    <col min="2689" max="2689" width="9.85546875" bestFit="1" customWidth="1"/>
    <col min="2690" max="2690" width="10" bestFit="1" customWidth="1"/>
    <col min="2691" max="2691" width="9.85546875" bestFit="1" customWidth="1"/>
    <col min="2692" max="2692" width="10" bestFit="1" customWidth="1"/>
    <col min="2693" max="2693" width="9.85546875" bestFit="1" customWidth="1"/>
    <col min="2694" max="2694" width="6.85546875" bestFit="1" customWidth="1"/>
    <col min="2695" max="2695" width="9.85546875" bestFit="1" customWidth="1"/>
    <col min="2696" max="2696" width="10" bestFit="1" customWidth="1"/>
    <col min="2697" max="2697" width="9.85546875" bestFit="1" customWidth="1"/>
    <col min="2698" max="2698" width="10" bestFit="1" customWidth="1"/>
    <col min="2699" max="2699" width="9.85546875" bestFit="1" customWidth="1"/>
    <col min="2700" max="2700" width="10" bestFit="1" customWidth="1"/>
    <col min="2701" max="2701" width="9.85546875" bestFit="1" customWidth="1"/>
    <col min="2702" max="2702" width="10" bestFit="1" customWidth="1"/>
    <col min="2703" max="2703" width="9.85546875" bestFit="1" customWidth="1"/>
    <col min="2704" max="2704" width="10" bestFit="1" customWidth="1"/>
    <col min="2705" max="2705" width="9.85546875" bestFit="1" customWidth="1"/>
    <col min="2706" max="2706" width="10" bestFit="1" customWidth="1"/>
    <col min="2707" max="2707" width="12.42578125" bestFit="1" customWidth="1"/>
    <col min="2708" max="2708" width="10" bestFit="1" customWidth="1"/>
    <col min="2709" max="2709" width="9.85546875" bestFit="1" customWidth="1"/>
    <col min="2710" max="2710" width="10" bestFit="1" customWidth="1"/>
    <col min="2711" max="2711" width="9.85546875" bestFit="1" customWidth="1"/>
    <col min="2712" max="2712" width="10" bestFit="1" customWidth="1"/>
    <col min="2713" max="2713" width="9.85546875" bestFit="1" customWidth="1"/>
    <col min="2714" max="2714" width="10" bestFit="1" customWidth="1"/>
    <col min="2715" max="2715" width="9.85546875" bestFit="1" customWidth="1"/>
    <col min="2716" max="2716" width="10" bestFit="1" customWidth="1"/>
    <col min="2717" max="2717" width="9.85546875" bestFit="1" customWidth="1"/>
    <col min="2718" max="2718" width="10" bestFit="1" customWidth="1"/>
    <col min="2719" max="2719" width="11.42578125" bestFit="1" customWidth="1"/>
    <col min="2720" max="2720" width="6.85546875" bestFit="1" customWidth="1"/>
    <col min="2721" max="2721" width="9.85546875" bestFit="1" customWidth="1"/>
    <col min="2722" max="2722" width="10" bestFit="1" customWidth="1"/>
    <col min="2723" max="2723" width="9.85546875" bestFit="1" customWidth="1"/>
    <col min="2724" max="2724" width="10" bestFit="1" customWidth="1"/>
    <col min="2725" max="2725" width="9.85546875" bestFit="1" customWidth="1"/>
    <col min="2726" max="2726" width="10" bestFit="1" customWidth="1"/>
    <col min="2727" max="2727" width="9.85546875" bestFit="1" customWidth="1"/>
    <col min="2728" max="2728" width="10" bestFit="1" customWidth="1"/>
    <col min="2729" max="2729" width="9.85546875" bestFit="1" customWidth="1"/>
    <col min="2730" max="2730" width="10" bestFit="1" customWidth="1"/>
    <col min="2731" max="2731" width="12.42578125" bestFit="1" customWidth="1"/>
    <col min="2732" max="2732" width="10" bestFit="1" customWidth="1"/>
    <col min="2733" max="2733" width="12.42578125" bestFit="1" customWidth="1"/>
    <col min="2734" max="2734" width="10" bestFit="1" customWidth="1"/>
    <col min="2735" max="2735" width="11.42578125" bestFit="1" customWidth="1"/>
    <col min="2736" max="2736" width="10" bestFit="1" customWidth="1"/>
    <col min="2737" max="2737" width="12.42578125" bestFit="1" customWidth="1"/>
    <col min="2738" max="2738" width="6.85546875" bestFit="1" customWidth="1"/>
    <col min="2739" max="2739" width="9.85546875" bestFit="1" customWidth="1"/>
    <col min="2740" max="2740" width="10" bestFit="1" customWidth="1"/>
    <col min="2741" max="2741" width="9.85546875" bestFit="1" customWidth="1"/>
    <col min="2742" max="2742" width="10" bestFit="1" customWidth="1"/>
    <col min="2743" max="2743" width="9.85546875" bestFit="1" customWidth="1"/>
    <col min="2744" max="2744" width="10" bestFit="1" customWidth="1"/>
    <col min="2745" max="2745" width="11.42578125" bestFit="1" customWidth="1"/>
    <col min="2746" max="2746" width="6.85546875" bestFit="1" customWidth="1"/>
    <col min="2747" max="2747" width="9.85546875" bestFit="1" customWidth="1"/>
    <col min="2748" max="2748" width="10" bestFit="1" customWidth="1"/>
    <col min="2749" max="2749" width="9.85546875" bestFit="1" customWidth="1"/>
    <col min="2750" max="2750" width="10" bestFit="1" customWidth="1"/>
    <col min="2751" max="2751" width="9.85546875" bestFit="1" customWidth="1"/>
    <col min="2752" max="2752" width="10" bestFit="1" customWidth="1"/>
    <col min="2753" max="2753" width="9.85546875" bestFit="1" customWidth="1"/>
    <col min="2754" max="2754" width="10" bestFit="1" customWidth="1"/>
    <col min="2755" max="2755" width="9.85546875" bestFit="1" customWidth="1"/>
    <col min="2756" max="2756" width="10" bestFit="1" customWidth="1"/>
    <col min="2757" max="2757" width="9.85546875" bestFit="1" customWidth="1"/>
    <col min="2758" max="2758" width="10" bestFit="1" customWidth="1"/>
    <col min="2759" max="2759" width="9.85546875" bestFit="1" customWidth="1"/>
    <col min="2760" max="2760" width="10" bestFit="1" customWidth="1"/>
    <col min="2761" max="2761" width="9.85546875" bestFit="1" customWidth="1"/>
    <col min="2762" max="2762" width="10" bestFit="1" customWidth="1"/>
    <col min="2763" max="2763" width="9.85546875" bestFit="1" customWidth="1"/>
    <col min="2764" max="2764" width="10" bestFit="1" customWidth="1"/>
    <col min="2765" max="2765" width="9.85546875" bestFit="1" customWidth="1"/>
    <col min="2766" max="2766" width="10" bestFit="1" customWidth="1"/>
    <col min="2767" max="2767" width="9.85546875" bestFit="1" customWidth="1"/>
    <col min="2768" max="2768" width="10" bestFit="1" customWidth="1"/>
    <col min="2769" max="2769" width="11.42578125" bestFit="1" customWidth="1"/>
    <col min="2770" max="2770" width="6.85546875" bestFit="1" customWidth="1"/>
    <col min="2771" max="2771" width="9.85546875" bestFit="1" customWidth="1"/>
    <col min="2772" max="2772" width="10" bestFit="1" customWidth="1"/>
    <col min="2773" max="2773" width="9.85546875" bestFit="1" customWidth="1"/>
    <col min="2774" max="2774" width="10" bestFit="1" customWidth="1"/>
    <col min="2775" max="2775" width="12.42578125" bestFit="1" customWidth="1"/>
    <col min="2776" max="2776" width="10" bestFit="1" customWidth="1"/>
    <col min="2777" max="2777" width="11.42578125" bestFit="1" customWidth="1"/>
    <col min="2778" max="2778" width="10" bestFit="1" customWidth="1"/>
    <col min="2779" max="2779" width="9.85546875" bestFit="1" customWidth="1"/>
    <col min="2780" max="2780" width="10" bestFit="1" customWidth="1"/>
    <col min="2781" max="2781" width="9.85546875" bestFit="1" customWidth="1"/>
    <col min="2782" max="2782" width="10" bestFit="1" customWidth="1"/>
    <col min="2783" max="2783" width="9.85546875" bestFit="1" customWidth="1"/>
    <col min="2784" max="2784" width="10" bestFit="1" customWidth="1"/>
    <col min="2785" max="2785" width="9.85546875" bestFit="1" customWidth="1"/>
    <col min="2786" max="2786" width="10" bestFit="1" customWidth="1"/>
    <col min="2787" max="2787" width="12.42578125" bestFit="1" customWidth="1"/>
    <col min="2788" max="2788" width="10" bestFit="1" customWidth="1"/>
    <col min="2789" max="2789" width="9.85546875" bestFit="1" customWidth="1"/>
    <col min="2790" max="2790" width="10" bestFit="1" customWidth="1"/>
    <col min="2791" max="2791" width="9.85546875" bestFit="1" customWidth="1"/>
    <col min="2792" max="2792" width="10" bestFit="1" customWidth="1"/>
    <col min="2793" max="2793" width="9.85546875" bestFit="1" customWidth="1"/>
    <col min="2794" max="2794" width="10" bestFit="1" customWidth="1"/>
    <col min="2795" max="2795" width="9.85546875" bestFit="1" customWidth="1"/>
    <col min="2796" max="2796" width="10" bestFit="1" customWidth="1"/>
    <col min="2797" max="2797" width="9.85546875" bestFit="1" customWidth="1"/>
    <col min="2798" max="2798" width="10" bestFit="1" customWidth="1"/>
    <col min="2799" max="2799" width="9.85546875" bestFit="1" customWidth="1"/>
    <col min="2800" max="2800" width="10" bestFit="1" customWidth="1"/>
    <col min="2801" max="2801" width="9.85546875" bestFit="1" customWidth="1"/>
    <col min="2802" max="2802" width="10" bestFit="1" customWidth="1"/>
    <col min="2803" max="2803" width="9.85546875" bestFit="1" customWidth="1"/>
    <col min="2804" max="2804" width="10" bestFit="1" customWidth="1"/>
    <col min="2805" max="2805" width="12.42578125" bestFit="1" customWidth="1"/>
    <col min="2806" max="2806" width="10" bestFit="1" customWidth="1"/>
    <col min="2807" max="2807" width="9.85546875" bestFit="1" customWidth="1"/>
    <col min="2808" max="2808" width="10" bestFit="1" customWidth="1"/>
    <col min="2809" max="2809" width="12.42578125" bestFit="1" customWidth="1"/>
    <col min="2810" max="2810" width="10" bestFit="1" customWidth="1"/>
    <col min="2811" max="2811" width="9.85546875" bestFit="1" customWidth="1"/>
    <col min="2812" max="2812" width="10" bestFit="1" customWidth="1"/>
    <col min="2813" max="2813" width="9.85546875" bestFit="1" customWidth="1"/>
    <col min="2814" max="2814" width="6.85546875" bestFit="1" customWidth="1"/>
    <col min="2815" max="2815" width="9.85546875" bestFit="1" customWidth="1"/>
    <col min="2816" max="2816" width="10" bestFit="1" customWidth="1"/>
    <col min="2817" max="2817" width="9.85546875" bestFit="1" customWidth="1"/>
    <col min="2818" max="2818" width="10" bestFit="1" customWidth="1"/>
    <col min="2819" max="2819" width="9.85546875" bestFit="1" customWidth="1"/>
    <col min="2820" max="2820" width="10" bestFit="1" customWidth="1"/>
    <col min="2821" max="2821" width="9.85546875" bestFit="1" customWidth="1"/>
    <col min="2822" max="2822" width="10" bestFit="1" customWidth="1"/>
    <col min="2823" max="2823" width="9.85546875" bestFit="1" customWidth="1"/>
    <col min="2824" max="2824" width="10" bestFit="1" customWidth="1"/>
    <col min="2825" max="2825" width="9.85546875" bestFit="1" customWidth="1"/>
    <col min="2826" max="2826" width="10" bestFit="1" customWidth="1"/>
    <col min="2827" max="2827" width="9.85546875" bestFit="1" customWidth="1"/>
    <col min="2828" max="2828" width="6.85546875" bestFit="1" customWidth="1"/>
    <col min="2829" max="2829" width="9.85546875" bestFit="1" customWidth="1"/>
    <col min="2830" max="2830" width="10" bestFit="1" customWidth="1"/>
    <col min="2831" max="2831" width="9.85546875" bestFit="1" customWidth="1"/>
    <col min="2832" max="2832" width="10" bestFit="1" customWidth="1"/>
    <col min="2833" max="2833" width="9.85546875" bestFit="1" customWidth="1"/>
    <col min="2834" max="2834" width="10" bestFit="1" customWidth="1"/>
    <col min="2835" max="2835" width="9.85546875" bestFit="1" customWidth="1"/>
    <col min="2836" max="2836" width="6.85546875" bestFit="1" customWidth="1"/>
    <col min="2837" max="2837" width="9.85546875" bestFit="1" customWidth="1"/>
    <col min="2838" max="2838" width="10" bestFit="1" customWidth="1"/>
    <col min="2839" max="2839" width="9.85546875" bestFit="1" customWidth="1"/>
    <col min="2840" max="2840" width="10" bestFit="1" customWidth="1"/>
    <col min="2841" max="2841" width="9.85546875" bestFit="1" customWidth="1"/>
    <col min="2842" max="2842" width="10" bestFit="1" customWidth="1"/>
    <col min="2843" max="2843" width="9.85546875" bestFit="1" customWidth="1"/>
    <col min="2844" max="2844" width="10" bestFit="1" customWidth="1"/>
    <col min="2845" max="2845" width="9.85546875" bestFit="1" customWidth="1"/>
    <col min="2846" max="2846" width="10" bestFit="1" customWidth="1"/>
    <col min="2847" max="2847" width="9.85546875" bestFit="1" customWidth="1"/>
    <col min="2848" max="2848" width="10" bestFit="1" customWidth="1"/>
    <col min="2849" max="2849" width="9.85546875" bestFit="1" customWidth="1"/>
    <col min="2850" max="2850" width="10" bestFit="1" customWidth="1"/>
    <col min="2851" max="2851" width="9.85546875" bestFit="1" customWidth="1"/>
    <col min="2852" max="2852" width="10" bestFit="1" customWidth="1"/>
    <col min="2853" max="2853" width="12.42578125" bestFit="1" customWidth="1"/>
    <col min="2854" max="2855" width="10" bestFit="1" customWidth="1"/>
    <col min="2856" max="2856" width="9.85546875" bestFit="1" customWidth="1"/>
    <col min="2857" max="2857" width="10" bestFit="1" customWidth="1"/>
    <col min="2858" max="2858" width="12.42578125" bestFit="1" customWidth="1"/>
    <col min="2859" max="2859" width="10" bestFit="1" customWidth="1"/>
    <col min="2860" max="2860" width="9.85546875" bestFit="1" customWidth="1"/>
    <col min="2861" max="2861" width="10" bestFit="1" customWidth="1"/>
    <col min="2862" max="2862" width="9.85546875" bestFit="1" customWidth="1"/>
    <col min="2863" max="2863" width="6.85546875" bestFit="1" customWidth="1"/>
    <col min="2864" max="2864" width="9.85546875" bestFit="1" customWidth="1"/>
    <col min="2865" max="2865" width="10" bestFit="1" customWidth="1"/>
    <col min="2866" max="2866" width="9.85546875" bestFit="1" customWidth="1"/>
    <col min="2867" max="2867" width="10" bestFit="1" customWidth="1"/>
    <col min="2868" max="2868" width="9.85546875" bestFit="1" customWidth="1"/>
    <col min="2869" max="2869" width="10" bestFit="1" customWidth="1"/>
    <col min="2870" max="2870" width="9.85546875" bestFit="1" customWidth="1"/>
    <col min="2871" max="2871" width="10" bestFit="1" customWidth="1"/>
    <col min="2872" max="2872" width="9.85546875" bestFit="1" customWidth="1"/>
    <col min="2873" max="2873" width="10" bestFit="1" customWidth="1"/>
    <col min="2874" max="2874" width="9.85546875" bestFit="1" customWidth="1"/>
    <col min="2875" max="2875" width="10" bestFit="1" customWidth="1"/>
    <col min="2876" max="2876" width="9.85546875" bestFit="1" customWidth="1"/>
    <col min="2877" max="2877" width="10" bestFit="1" customWidth="1"/>
    <col min="2878" max="2878" width="9.85546875" bestFit="1" customWidth="1"/>
    <col min="2879" max="2879" width="10" bestFit="1" customWidth="1"/>
    <col min="2880" max="2880" width="9.85546875" bestFit="1" customWidth="1"/>
    <col min="2881" max="2881" width="10" bestFit="1" customWidth="1"/>
    <col min="2882" max="2882" width="9.85546875" bestFit="1" customWidth="1"/>
    <col min="2883" max="2883" width="10" bestFit="1" customWidth="1"/>
    <col min="2884" max="2884" width="9.85546875" bestFit="1" customWidth="1"/>
    <col min="2885" max="2885" width="10" bestFit="1" customWidth="1"/>
    <col min="2886" max="2886" width="9.85546875" bestFit="1" customWidth="1"/>
    <col min="2887" max="2887" width="10" bestFit="1" customWidth="1"/>
    <col min="2888" max="2888" width="12.42578125" bestFit="1" customWidth="1"/>
    <col min="2889" max="2889" width="10" bestFit="1" customWidth="1"/>
    <col min="2890" max="2890" width="9.85546875" bestFit="1" customWidth="1"/>
    <col min="2891" max="2891" width="6.85546875" bestFit="1" customWidth="1"/>
    <col min="2892" max="2892" width="9.85546875" bestFit="1" customWidth="1"/>
    <col min="2893" max="2893" width="10" bestFit="1" customWidth="1"/>
    <col min="2894" max="2894" width="12.42578125" bestFit="1" customWidth="1"/>
    <col min="2895" max="2895" width="10" bestFit="1" customWidth="1"/>
    <col min="2896" max="2896" width="9.85546875" bestFit="1" customWidth="1"/>
    <col min="2897" max="2897" width="10" bestFit="1" customWidth="1"/>
    <col min="2898" max="2898" width="9.85546875" bestFit="1" customWidth="1"/>
    <col min="2899" max="2899" width="10" bestFit="1" customWidth="1"/>
    <col min="2900" max="2900" width="9.85546875" bestFit="1" customWidth="1"/>
    <col min="2901" max="2901" width="6.85546875" bestFit="1" customWidth="1"/>
    <col min="2902" max="2902" width="9.85546875" bestFit="1" customWidth="1"/>
    <col min="2903" max="2903" width="10" bestFit="1" customWidth="1"/>
    <col min="2904" max="2904" width="9.85546875" bestFit="1" customWidth="1"/>
    <col min="2905" max="2905" width="10" bestFit="1" customWidth="1"/>
    <col min="2906" max="2906" width="9.85546875" bestFit="1" customWidth="1"/>
    <col min="2907" max="2907" width="10" bestFit="1" customWidth="1"/>
    <col min="2908" max="2908" width="11.42578125" bestFit="1" customWidth="1"/>
    <col min="2909" max="2909" width="10" bestFit="1" customWidth="1"/>
    <col min="2910" max="2910" width="9.85546875" bestFit="1" customWidth="1"/>
    <col min="2911" max="2911" width="8.85546875" bestFit="1" customWidth="1"/>
    <col min="2912" max="2912" width="9.85546875" bestFit="1" customWidth="1"/>
    <col min="2913" max="2913" width="10" bestFit="1" customWidth="1"/>
    <col min="2914" max="2914" width="9.85546875" bestFit="1" customWidth="1"/>
    <col min="2915" max="2915" width="10" bestFit="1" customWidth="1"/>
    <col min="2916" max="2916" width="9.85546875" bestFit="1" customWidth="1"/>
    <col min="2917" max="2917" width="10" bestFit="1" customWidth="1"/>
    <col min="2918" max="2918" width="9.85546875" bestFit="1" customWidth="1"/>
    <col min="2919" max="2919" width="10" bestFit="1" customWidth="1"/>
    <col min="2920" max="2920" width="9.85546875" bestFit="1" customWidth="1"/>
    <col min="2921" max="2921" width="10" bestFit="1" customWidth="1"/>
    <col min="2922" max="2922" width="9.85546875" bestFit="1" customWidth="1"/>
    <col min="2923" max="2923" width="10" bestFit="1" customWidth="1"/>
    <col min="2924" max="2924" width="9.85546875" bestFit="1" customWidth="1"/>
    <col min="2925" max="2925" width="10" bestFit="1" customWidth="1"/>
    <col min="2926" max="2926" width="9.85546875" bestFit="1" customWidth="1"/>
    <col min="2927" max="2927" width="10" bestFit="1" customWidth="1"/>
    <col min="2928" max="2928" width="12.42578125" bestFit="1" customWidth="1"/>
    <col min="2929" max="2929" width="10" bestFit="1" customWidth="1"/>
    <col min="2930" max="2930" width="12.42578125" bestFit="1" customWidth="1"/>
    <col min="2931" max="2931" width="10" bestFit="1" customWidth="1"/>
    <col min="2932" max="2932" width="9.85546875" bestFit="1" customWidth="1"/>
    <col min="2933" max="2933" width="10" bestFit="1" customWidth="1"/>
    <col min="2934" max="2934" width="9.85546875" bestFit="1" customWidth="1"/>
    <col min="2935" max="2935" width="10" bestFit="1" customWidth="1"/>
    <col min="2936" max="2936" width="9.85546875" bestFit="1" customWidth="1"/>
    <col min="2937" max="2937" width="10" bestFit="1" customWidth="1"/>
    <col min="2938" max="2938" width="9.85546875" bestFit="1" customWidth="1"/>
    <col min="2939" max="2939" width="6.85546875" bestFit="1" customWidth="1"/>
    <col min="2940" max="2940" width="9.85546875" bestFit="1" customWidth="1"/>
    <col min="2941" max="2941" width="10" bestFit="1" customWidth="1"/>
    <col min="2942" max="2942" width="9.85546875" bestFit="1" customWidth="1"/>
    <col min="2943" max="2943" width="10" bestFit="1" customWidth="1"/>
    <col min="2944" max="2944" width="12.42578125" bestFit="1" customWidth="1"/>
    <col min="2945" max="2945" width="10" bestFit="1" customWidth="1"/>
    <col min="2946" max="2946" width="9.85546875" bestFit="1" customWidth="1"/>
    <col min="2947" max="2947" width="10" bestFit="1" customWidth="1"/>
    <col min="2948" max="2948" width="12.42578125" bestFit="1" customWidth="1"/>
    <col min="2949" max="2949" width="10" bestFit="1" customWidth="1"/>
    <col min="2950" max="2950" width="9.85546875" bestFit="1" customWidth="1"/>
    <col min="2951" max="2951" width="10" bestFit="1" customWidth="1"/>
    <col min="2952" max="2952" width="12.42578125" bestFit="1" customWidth="1"/>
    <col min="2953" max="2953" width="10" bestFit="1" customWidth="1"/>
    <col min="2954" max="2954" width="12.42578125" bestFit="1" customWidth="1"/>
    <col min="2955" max="2955" width="10" bestFit="1" customWidth="1"/>
    <col min="2956" max="2956" width="9.85546875" bestFit="1" customWidth="1"/>
    <col min="2957" max="2957" width="10" bestFit="1" customWidth="1"/>
    <col min="2958" max="2958" width="9.85546875" bestFit="1" customWidth="1"/>
    <col min="2959" max="2959" width="10" bestFit="1" customWidth="1"/>
    <col min="2960" max="2960" width="9.85546875" bestFit="1" customWidth="1"/>
    <col min="2961" max="2961" width="10" bestFit="1" customWidth="1"/>
    <col min="2962" max="2962" width="9.85546875" bestFit="1" customWidth="1"/>
    <col min="2963" max="2963" width="10" bestFit="1" customWidth="1"/>
    <col min="2964" max="2964" width="9.85546875" bestFit="1" customWidth="1"/>
    <col min="2965" max="2965" width="10" bestFit="1" customWidth="1"/>
    <col min="2966" max="2966" width="12.42578125" bestFit="1" customWidth="1"/>
    <col min="2967" max="2968" width="10" bestFit="1" customWidth="1"/>
    <col min="2969" max="2969" width="9.85546875" bestFit="1" customWidth="1"/>
    <col min="2970" max="2970" width="10" bestFit="1" customWidth="1"/>
    <col min="2971" max="2971" width="9.85546875" bestFit="1" customWidth="1"/>
    <col min="2972" max="2972" width="10" bestFit="1" customWidth="1"/>
    <col min="2973" max="2973" width="9.85546875" bestFit="1" customWidth="1"/>
    <col min="2974" max="2974" width="10" bestFit="1" customWidth="1"/>
    <col min="2975" max="2975" width="9.85546875" bestFit="1" customWidth="1"/>
    <col min="2976" max="2976" width="10" bestFit="1" customWidth="1"/>
    <col min="2977" max="2978" width="9.85546875" bestFit="1" customWidth="1"/>
    <col min="2979" max="2979" width="12.42578125" bestFit="1" customWidth="1"/>
    <col min="2980" max="2980" width="6.85546875" bestFit="1" customWidth="1"/>
    <col min="2981" max="2981" width="9.85546875" bestFit="1" customWidth="1"/>
    <col min="2982" max="2982" width="10" bestFit="1" customWidth="1"/>
    <col min="2983" max="2983" width="9.85546875" bestFit="1" customWidth="1"/>
    <col min="2984" max="2984" width="10" bestFit="1" customWidth="1"/>
    <col min="2985" max="2985" width="9.85546875" bestFit="1" customWidth="1"/>
    <col min="2986" max="2986" width="10" bestFit="1" customWidth="1"/>
    <col min="2987" max="2987" width="12.42578125" bestFit="1" customWidth="1"/>
    <col min="2988" max="2988" width="10" bestFit="1" customWidth="1"/>
    <col min="2989" max="2989" width="9.85546875" bestFit="1" customWidth="1"/>
    <col min="2990" max="2990" width="10" bestFit="1" customWidth="1"/>
    <col min="2991" max="2991" width="9.85546875" bestFit="1" customWidth="1"/>
    <col min="2992" max="2992" width="6.85546875" bestFit="1" customWidth="1"/>
    <col min="2993" max="2993" width="9.85546875" bestFit="1" customWidth="1"/>
    <col min="2994" max="2994" width="6.85546875" bestFit="1" customWidth="1"/>
    <col min="2995" max="2995" width="9.85546875" bestFit="1" customWidth="1"/>
    <col min="2996" max="2996" width="10" bestFit="1" customWidth="1"/>
    <col min="2997" max="2997" width="9.85546875" bestFit="1" customWidth="1"/>
    <col min="2998" max="2998" width="10" bestFit="1" customWidth="1"/>
    <col min="2999" max="2999" width="11.42578125" bestFit="1" customWidth="1"/>
    <col min="3000" max="3000" width="10" bestFit="1" customWidth="1"/>
    <col min="3001" max="3001" width="9.85546875" bestFit="1" customWidth="1"/>
    <col min="3002" max="3002" width="8.85546875" bestFit="1" customWidth="1"/>
    <col min="3003" max="3003" width="9.85546875" bestFit="1" customWidth="1"/>
    <col min="3004" max="3004" width="10" bestFit="1" customWidth="1"/>
    <col min="3005" max="3005" width="9.85546875" bestFit="1" customWidth="1"/>
    <col min="3006" max="3006" width="10" bestFit="1" customWidth="1"/>
    <col min="3007" max="3007" width="9.85546875" bestFit="1" customWidth="1"/>
    <col min="3008" max="3008" width="10" bestFit="1" customWidth="1"/>
    <col min="3009" max="3009" width="12.42578125" bestFit="1" customWidth="1"/>
    <col min="3010" max="3010" width="10" bestFit="1" customWidth="1"/>
    <col min="3011" max="3011" width="9.85546875" bestFit="1" customWidth="1"/>
    <col min="3012" max="3012" width="10" bestFit="1" customWidth="1"/>
    <col min="3013" max="3013" width="11.42578125" bestFit="1" customWidth="1"/>
    <col min="3014" max="3014" width="10" bestFit="1" customWidth="1"/>
    <col min="3015" max="3015" width="9.85546875" bestFit="1" customWidth="1"/>
    <col min="3016" max="3016" width="10" bestFit="1" customWidth="1"/>
    <col min="3017" max="3017" width="9.85546875" bestFit="1" customWidth="1"/>
    <col min="3018" max="3018" width="10" bestFit="1" customWidth="1"/>
    <col min="3019" max="3019" width="9.85546875" bestFit="1" customWidth="1"/>
    <col min="3020" max="3020" width="6.85546875" bestFit="1" customWidth="1"/>
    <col min="3021" max="3021" width="9.85546875" bestFit="1" customWidth="1"/>
    <col min="3022" max="3022" width="10" bestFit="1" customWidth="1"/>
    <col min="3023" max="3023" width="9.85546875" bestFit="1" customWidth="1"/>
    <col min="3024" max="3024" width="6.85546875" bestFit="1" customWidth="1"/>
    <col min="3025" max="3025" width="9.85546875" bestFit="1" customWidth="1"/>
    <col min="3026" max="3026" width="10" bestFit="1" customWidth="1"/>
    <col min="3027" max="3027" width="9.85546875" bestFit="1" customWidth="1"/>
    <col min="3028" max="3028" width="10" bestFit="1" customWidth="1"/>
    <col min="3029" max="3030" width="9.85546875" bestFit="1" customWidth="1"/>
    <col min="3031" max="3031" width="12.42578125" bestFit="1" customWidth="1"/>
    <col min="3032" max="3032" width="8.85546875" bestFit="1" customWidth="1"/>
    <col min="3033" max="3033" width="9.85546875" bestFit="1" customWidth="1"/>
    <col min="3034" max="3034" width="10" bestFit="1" customWidth="1"/>
    <col min="3035" max="3035" width="9.85546875" bestFit="1" customWidth="1"/>
    <col min="3036" max="3036" width="6.85546875" bestFit="1" customWidth="1"/>
    <col min="3037" max="3037" width="9.85546875" bestFit="1" customWidth="1"/>
    <col min="3038" max="3038" width="8.85546875" bestFit="1" customWidth="1"/>
    <col min="3039" max="3039" width="9.85546875" bestFit="1" customWidth="1"/>
    <col min="3040" max="3040" width="10" bestFit="1" customWidth="1"/>
    <col min="3041" max="3041" width="9.85546875" bestFit="1" customWidth="1"/>
    <col min="3042" max="3042" width="10" bestFit="1" customWidth="1"/>
    <col min="3043" max="3043" width="9.85546875" bestFit="1" customWidth="1"/>
    <col min="3044" max="3044" width="10" bestFit="1" customWidth="1"/>
    <col min="3045" max="3045" width="12.42578125" bestFit="1" customWidth="1"/>
    <col min="3046" max="3046" width="10" bestFit="1" customWidth="1"/>
    <col min="3047" max="3047" width="9.85546875" bestFit="1" customWidth="1"/>
    <col min="3048" max="3048" width="10" bestFit="1" customWidth="1"/>
    <col min="3049" max="3049" width="9.85546875" bestFit="1" customWidth="1"/>
    <col min="3050" max="3050" width="6.85546875" bestFit="1" customWidth="1"/>
    <col min="3051" max="3051" width="9.85546875" bestFit="1" customWidth="1"/>
    <col min="3052" max="3052" width="10" bestFit="1" customWidth="1"/>
    <col min="3053" max="3053" width="12.42578125" bestFit="1" customWidth="1"/>
    <col min="3054" max="3054" width="10" bestFit="1" customWidth="1"/>
    <col min="3055" max="3055" width="9.85546875" bestFit="1" customWidth="1"/>
    <col min="3056" max="3056" width="10" bestFit="1" customWidth="1"/>
    <col min="3057" max="3057" width="9.85546875" bestFit="1" customWidth="1"/>
    <col min="3058" max="3058" width="10" bestFit="1" customWidth="1"/>
    <col min="3059" max="3059" width="9.85546875" bestFit="1" customWidth="1"/>
    <col min="3060" max="3060" width="10" bestFit="1" customWidth="1"/>
    <col min="3061" max="3061" width="12.42578125" bestFit="1" customWidth="1"/>
    <col min="3062" max="3062" width="10" bestFit="1" customWidth="1"/>
    <col min="3063" max="3063" width="9.85546875" bestFit="1" customWidth="1"/>
    <col min="3064" max="3064" width="10" bestFit="1" customWidth="1"/>
    <col min="3065" max="3065" width="9.85546875" bestFit="1" customWidth="1"/>
    <col min="3066" max="3066" width="10" bestFit="1" customWidth="1"/>
    <col min="3067" max="3067" width="9.85546875" bestFit="1" customWidth="1"/>
    <col min="3068" max="3068" width="10" bestFit="1" customWidth="1"/>
    <col min="3069" max="3069" width="12.42578125" bestFit="1" customWidth="1"/>
    <col min="3070" max="3070" width="10" bestFit="1" customWidth="1"/>
    <col min="3071" max="3071" width="9.85546875" bestFit="1" customWidth="1"/>
    <col min="3072" max="3072" width="10" bestFit="1" customWidth="1"/>
    <col min="3073" max="3073" width="12.42578125" bestFit="1" customWidth="1"/>
    <col min="3074" max="3075" width="10" bestFit="1" customWidth="1"/>
    <col min="3076" max="3076" width="9.85546875" bestFit="1" customWidth="1"/>
    <col min="3077" max="3077" width="10" bestFit="1" customWidth="1"/>
    <col min="3078" max="3078" width="9.85546875" bestFit="1" customWidth="1"/>
    <col min="3079" max="3079" width="10" bestFit="1" customWidth="1"/>
    <col min="3080" max="3080" width="9.85546875" bestFit="1" customWidth="1"/>
    <col min="3081" max="3081" width="10" bestFit="1" customWidth="1"/>
    <col min="3082" max="3082" width="12.42578125" bestFit="1" customWidth="1"/>
    <col min="3083" max="3083" width="10" bestFit="1" customWidth="1"/>
    <col min="3084" max="3084" width="9.85546875" bestFit="1" customWidth="1"/>
    <col min="3085" max="3085" width="10" bestFit="1" customWidth="1"/>
    <col min="3086" max="3086" width="9.85546875" bestFit="1" customWidth="1"/>
    <col min="3087" max="3087" width="10" bestFit="1" customWidth="1"/>
    <col min="3088" max="3088" width="9.85546875" bestFit="1" customWidth="1"/>
    <col min="3089" max="3089" width="10" bestFit="1" customWidth="1"/>
    <col min="3090" max="3090" width="9.85546875" bestFit="1" customWidth="1"/>
    <col min="3091" max="3091" width="10" bestFit="1" customWidth="1"/>
    <col min="3092" max="3092" width="9.85546875" bestFit="1" customWidth="1"/>
    <col min="3093" max="3093" width="10" bestFit="1" customWidth="1"/>
    <col min="3094" max="3094" width="9.85546875" bestFit="1" customWidth="1"/>
    <col min="3095" max="3095" width="10" bestFit="1" customWidth="1"/>
    <col min="3096" max="3096" width="9.85546875" bestFit="1" customWidth="1"/>
    <col min="3097" max="3097" width="10" bestFit="1" customWidth="1"/>
    <col min="3098" max="3098" width="9.85546875" bestFit="1" customWidth="1"/>
    <col min="3099" max="3099" width="10" bestFit="1" customWidth="1"/>
    <col min="3100" max="3100" width="9.85546875" bestFit="1" customWidth="1"/>
    <col min="3101" max="3101" width="10" bestFit="1" customWidth="1"/>
    <col min="3102" max="3102" width="9.85546875" bestFit="1" customWidth="1"/>
    <col min="3103" max="3103" width="10" bestFit="1" customWidth="1"/>
    <col min="3104" max="3104" width="9.85546875" bestFit="1" customWidth="1"/>
    <col min="3105" max="3105" width="10" bestFit="1" customWidth="1"/>
    <col min="3106" max="3106" width="12.42578125" bestFit="1" customWidth="1"/>
    <col min="3107" max="3107" width="10" bestFit="1" customWidth="1"/>
    <col min="3108" max="3108" width="9.85546875" bestFit="1" customWidth="1"/>
    <col min="3109" max="3109" width="10" bestFit="1" customWidth="1"/>
    <col min="3110" max="3110" width="9.85546875" bestFit="1" customWidth="1"/>
    <col min="3111" max="3111" width="10" bestFit="1" customWidth="1"/>
    <col min="3112" max="3112" width="9.85546875" bestFit="1" customWidth="1"/>
    <col min="3113" max="3113" width="10" bestFit="1" customWidth="1"/>
    <col min="3114" max="3114" width="9.85546875" bestFit="1" customWidth="1"/>
    <col min="3115" max="3115" width="10" bestFit="1" customWidth="1"/>
    <col min="3116" max="3116" width="9.85546875" bestFit="1" customWidth="1"/>
    <col min="3117" max="3117" width="10" bestFit="1" customWidth="1"/>
    <col min="3118" max="3118" width="9.85546875" bestFit="1" customWidth="1"/>
    <col min="3119" max="3119" width="10" bestFit="1" customWidth="1"/>
    <col min="3120" max="3120" width="9.85546875" bestFit="1" customWidth="1"/>
    <col min="3121" max="3121" width="10" bestFit="1" customWidth="1"/>
    <col min="3122" max="3122" width="9.85546875" bestFit="1" customWidth="1"/>
    <col min="3123" max="3124" width="10" bestFit="1" customWidth="1"/>
    <col min="3125" max="3125" width="9.85546875" bestFit="1" customWidth="1"/>
    <col min="3126" max="3126" width="10" bestFit="1" customWidth="1"/>
    <col min="3127" max="3127" width="11.42578125" bestFit="1" customWidth="1"/>
    <col min="3128" max="3128" width="6.85546875" bestFit="1" customWidth="1"/>
    <col min="3129" max="3129" width="9.85546875" bestFit="1" customWidth="1"/>
    <col min="3130" max="3130" width="10" bestFit="1" customWidth="1"/>
    <col min="3131" max="3131" width="9.85546875" bestFit="1" customWidth="1"/>
    <col min="3132" max="3132" width="10" bestFit="1" customWidth="1"/>
    <col min="3133" max="3133" width="9.85546875" bestFit="1" customWidth="1"/>
    <col min="3134" max="3134" width="10" bestFit="1" customWidth="1"/>
    <col min="3135" max="3135" width="9.85546875" bestFit="1" customWidth="1"/>
    <col min="3136" max="3136" width="10" bestFit="1" customWidth="1"/>
    <col min="3137" max="3137" width="9.85546875" bestFit="1" customWidth="1"/>
    <col min="3138" max="3138" width="8.85546875" bestFit="1" customWidth="1"/>
    <col min="3139" max="3139" width="9.85546875" bestFit="1" customWidth="1"/>
    <col min="3140" max="3140" width="10" bestFit="1" customWidth="1"/>
    <col min="3141" max="3141" width="9.85546875" bestFit="1" customWidth="1"/>
    <col min="3142" max="3142" width="10" bestFit="1" customWidth="1"/>
    <col min="3143" max="3143" width="9.85546875" bestFit="1" customWidth="1"/>
    <col min="3144" max="3144" width="10" bestFit="1" customWidth="1"/>
    <col min="3145" max="3145" width="9.85546875" bestFit="1" customWidth="1"/>
    <col min="3146" max="3146" width="10" bestFit="1" customWidth="1"/>
    <col min="3147" max="3147" width="9.85546875" bestFit="1" customWidth="1"/>
    <col min="3148" max="3148" width="6.85546875" bestFit="1" customWidth="1"/>
    <col min="3149" max="3149" width="9.85546875" bestFit="1" customWidth="1"/>
    <col min="3150" max="3150" width="10" bestFit="1" customWidth="1"/>
    <col min="3151" max="3151" width="9.85546875" bestFit="1" customWidth="1"/>
    <col min="3152" max="3152" width="10" bestFit="1" customWidth="1"/>
    <col min="3153" max="3153" width="9.85546875" bestFit="1" customWidth="1"/>
    <col min="3154" max="3154" width="10" bestFit="1" customWidth="1"/>
    <col min="3155" max="3155" width="9.85546875" bestFit="1" customWidth="1"/>
    <col min="3156" max="3156" width="10" bestFit="1" customWidth="1"/>
    <col min="3157" max="3157" width="12.42578125" bestFit="1" customWidth="1"/>
    <col min="3158" max="3158" width="10" bestFit="1" customWidth="1"/>
    <col min="3159" max="3159" width="9.85546875" bestFit="1" customWidth="1"/>
    <col min="3160" max="3160" width="10" bestFit="1" customWidth="1"/>
    <col min="3161" max="3161" width="9.85546875" bestFit="1" customWidth="1"/>
    <col min="3162" max="3162" width="10" bestFit="1" customWidth="1"/>
    <col min="3163" max="3163" width="9.85546875" bestFit="1" customWidth="1"/>
    <col min="3164" max="3164" width="10" bestFit="1" customWidth="1"/>
    <col min="3165" max="3165" width="9.85546875" bestFit="1" customWidth="1"/>
    <col min="3166" max="3166" width="10" bestFit="1" customWidth="1"/>
    <col min="3167" max="3167" width="9.85546875" bestFit="1" customWidth="1"/>
    <col min="3168" max="3168" width="10" bestFit="1" customWidth="1"/>
    <col min="3169" max="3169" width="9.85546875" bestFit="1" customWidth="1"/>
    <col min="3170" max="3170" width="10" bestFit="1" customWidth="1"/>
    <col min="3171" max="3171" width="9.85546875" bestFit="1" customWidth="1"/>
    <col min="3172" max="3172" width="10" bestFit="1" customWidth="1"/>
    <col min="3173" max="3173" width="12.42578125" bestFit="1" customWidth="1"/>
    <col min="3174" max="3174" width="10" bestFit="1" customWidth="1"/>
    <col min="3175" max="3175" width="9.85546875" bestFit="1" customWidth="1"/>
    <col min="3176" max="3176" width="10" bestFit="1" customWidth="1"/>
    <col min="3177" max="3177" width="12.42578125" bestFit="1" customWidth="1"/>
    <col min="3178" max="3178" width="6.85546875" bestFit="1" customWidth="1"/>
    <col min="3179" max="3179" width="9.85546875" bestFit="1" customWidth="1"/>
    <col min="3180" max="3180" width="10" bestFit="1" customWidth="1"/>
    <col min="3181" max="3181" width="9.85546875" bestFit="1" customWidth="1"/>
    <col min="3182" max="3182" width="10" bestFit="1" customWidth="1"/>
    <col min="3183" max="3183" width="9.85546875" bestFit="1" customWidth="1"/>
    <col min="3184" max="3184" width="10" bestFit="1" customWidth="1"/>
    <col min="3185" max="3185" width="9.85546875" bestFit="1" customWidth="1"/>
    <col min="3186" max="3186" width="10" bestFit="1" customWidth="1"/>
    <col min="3187" max="3187" width="9.85546875" bestFit="1" customWidth="1"/>
    <col min="3188" max="3188" width="10" bestFit="1" customWidth="1"/>
    <col min="3189" max="3189" width="9.85546875" bestFit="1" customWidth="1"/>
    <col min="3190" max="3190" width="10" bestFit="1" customWidth="1"/>
    <col min="3191" max="3191" width="12.42578125" bestFit="1" customWidth="1"/>
    <col min="3192" max="3192" width="10" bestFit="1" customWidth="1"/>
    <col min="3193" max="3193" width="9.85546875" bestFit="1" customWidth="1"/>
    <col min="3194" max="3194" width="10" bestFit="1" customWidth="1"/>
    <col min="3195" max="3195" width="9.85546875" bestFit="1" customWidth="1"/>
    <col min="3196" max="3196" width="10" bestFit="1" customWidth="1"/>
    <col min="3197" max="3197" width="9.85546875" bestFit="1" customWidth="1"/>
    <col min="3198" max="3198" width="6.85546875" bestFit="1" customWidth="1"/>
    <col min="3199" max="3199" width="9.85546875" bestFit="1" customWidth="1"/>
    <col min="3200" max="3200" width="10" bestFit="1" customWidth="1"/>
    <col min="3201" max="3201" width="12.42578125" bestFit="1" customWidth="1"/>
    <col min="3202" max="3202" width="10" bestFit="1" customWidth="1"/>
    <col min="3203" max="3203" width="12.42578125" bestFit="1" customWidth="1"/>
    <col min="3204" max="3204" width="6.85546875" bestFit="1" customWidth="1"/>
    <col min="3205" max="3205" width="9.85546875" bestFit="1" customWidth="1"/>
    <col min="3206" max="3206" width="10" bestFit="1" customWidth="1"/>
    <col min="3207" max="3207" width="9.85546875" bestFit="1" customWidth="1"/>
    <col min="3208" max="3208" width="10" bestFit="1" customWidth="1"/>
    <col min="3209" max="3209" width="12.42578125" bestFit="1" customWidth="1"/>
    <col min="3210" max="3210" width="10" bestFit="1" customWidth="1"/>
    <col min="3211" max="3211" width="9.85546875" bestFit="1" customWidth="1"/>
    <col min="3212" max="3212" width="10" bestFit="1" customWidth="1"/>
    <col min="3213" max="3213" width="9.85546875" bestFit="1" customWidth="1"/>
    <col min="3214" max="3214" width="6.85546875" bestFit="1" customWidth="1"/>
    <col min="3215" max="3215" width="9.85546875" bestFit="1" customWidth="1"/>
    <col min="3216" max="3216" width="10" bestFit="1" customWidth="1"/>
    <col min="3217" max="3217" width="9.85546875" bestFit="1" customWidth="1"/>
    <col min="3218" max="3218" width="6.85546875" bestFit="1" customWidth="1"/>
    <col min="3219" max="3219" width="9.85546875" bestFit="1" customWidth="1"/>
    <col min="3220" max="3220" width="10" bestFit="1" customWidth="1"/>
    <col min="3221" max="3221" width="9.85546875" bestFit="1" customWidth="1"/>
    <col min="3222" max="3222" width="10" bestFit="1" customWidth="1"/>
    <col min="3223" max="3223" width="9.85546875" bestFit="1" customWidth="1"/>
    <col min="3224" max="3224" width="10" bestFit="1" customWidth="1"/>
    <col min="3225" max="3225" width="9.85546875" bestFit="1" customWidth="1"/>
    <col min="3226" max="3226" width="6.85546875" bestFit="1" customWidth="1"/>
    <col min="3227" max="3227" width="9.85546875" bestFit="1" customWidth="1"/>
    <col min="3228" max="3228" width="10" bestFit="1" customWidth="1"/>
    <col min="3229" max="3229" width="9.85546875" bestFit="1" customWidth="1"/>
    <col min="3230" max="3230" width="10" bestFit="1" customWidth="1"/>
    <col min="3231" max="3231" width="9.85546875" bestFit="1" customWidth="1"/>
    <col min="3232" max="3232" width="10" bestFit="1" customWidth="1"/>
    <col min="3233" max="3233" width="9.85546875" bestFit="1" customWidth="1"/>
    <col min="3234" max="3234" width="10" bestFit="1" customWidth="1"/>
    <col min="3235" max="3235" width="9.85546875" bestFit="1" customWidth="1"/>
    <col min="3236" max="3236" width="10" bestFit="1" customWidth="1"/>
    <col min="3237" max="3237" width="9.85546875" bestFit="1" customWidth="1"/>
    <col min="3238" max="3238" width="10" bestFit="1" customWidth="1"/>
    <col min="3239" max="3239" width="9.85546875" bestFit="1" customWidth="1"/>
    <col min="3240" max="3240" width="10" bestFit="1" customWidth="1"/>
    <col min="3241" max="3241" width="9.85546875" bestFit="1" customWidth="1"/>
    <col min="3242" max="3242" width="10" bestFit="1" customWidth="1"/>
    <col min="3243" max="3243" width="9.85546875" bestFit="1" customWidth="1"/>
    <col min="3244" max="3244" width="10" bestFit="1" customWidth="1"/>
    <col min="3245" max="3245" width="9.85546875" bestFit="1" customWidth="1"/>
    <col min="3246" max="3246" width="10" bestFit="1" customWidth="1"/>
    <col min="3247" max="3247" width="9.85546875" bestFit="1" customWidth="1"/>
    <col min="3248" max="3248" width="10" bestFit="1" customWidth="1"/>
    <col min="3249" max="3249" width="9.85546875" bestFit="1" customWidth="1"/>
    <col min="3250" max="3250" width="10" bestFit="1" customWidth="1"/>
    <col min="3251" max="3251" width="9.85546875" bestFit="1" customWidth="1"/>
    <col min="3252" max="3252" width="10" bestFit="1" customWidth="1"/>
    <col min="3253" max="3253" width="9.85546875" bestFit="1" customWidth="1"/>
    <col min="3254" max="3254" width="10" bestFit="1" customWidth="1"/>
    <col min="3255" max="3255" width="9.85546875" bestFit="1" customWidth="1"/>
    <col min="3256" max="3256" width="10" bestFit="1" customWidth="1"/>
    <col min="3257" max="3257" width="9.85546875" bestFit="1" customWidth="1"/>
    <col min="3258" max="3258" width="10" bestFit="1" customWidth="1"/>
    <col min="3259" max="3259" width="9.85546875" bestFit="1" customWidth="1"/>
    <col min="3260" max="3260" width="10" bestFit="1" customWidth="1"/>
    <col min="3261" max="3261" width="9.85546875" bestFit="1" customWidth="1"/>
    <col min="3262" max="3262" width="6.85546875" bestFit="1" customWidth="1"/>
    <col min="3263" max="3263" width="9.85546875" bestFit="1" customWidth="1"/>
    <col min="3264" max="3264" width="10" bestFit="1" customWidth="1"/>
    <col min="3265" max="3265" width="9.85546875" bestFit="1" customWidth="1"/>
    <col min="3266" max="3266" width="10" bestFit="1" customWidth="1"/>
    <col min="3267" max="3267" width="9.85546875" bestFit="1" customWidth="1"/>
    <col min="3268" max="3268" width="10" bestFit="1" customWidth="1"/>
    <col min="3269" max="3269" width="9.85546875" bestFit="1" customWidth="1"/>
    <col min="3270" max="3270" width="10" bestFit="1" customWidth="1"/>
    <col min="3271" max="3271" width="9.85546875" bestFit="1" customWidth="1"/>
    <col min="3272" max="3272" width="10" bestFit="1" customWidth="1"/>
    <col min="3273" max="3273" width="9.85546875" bestFit="1" customWidth="1"/>
    <col min="3274" max="3274" width="10" bestFit="1" customWidth="1"/>
    <col min="3275" max="3275" width="9.85546875" bestFit="1" customWidth="1"/>
    <col min="3276" max="3276" width="10" bestFit="1" customWidth="1"/>
    <col min="3277" max="3277" width="9.85546875" bestFit="1" customWidth="1"/>
    <col min="3278" max="3278" width="10" bestFit="1" customWidth="1"/>
    <col min="3279" max="3280" width="9.85546875" bestFit="1" customWidth="1"/>
    <col min="3281" max="3281" width="12.42578125" bestFit="1" customWidth="1"/>
    <col min="3282" max="3282" width="10" bestFit="1" customWidth="1"/>
    <col min="3283" max="3283" width="9.85546875" bestFit="1" customWidth="1"/>
    <col min="3284" max="3284" width="10" bestFit="1" customWidth="1"/>
    <col min="3285" max="3285" width="9.85546875" bestFit="1" customWidth="1"/>
    <col min="3286" max="3286" width="10" bestFit="1" customWidth="1"/>
    <col min="3287" max="3287" width="9.85546875" bestFit="1" customWidth="1"/>
    <col min="3288" max="3288" width="10" bestFit="1" customWidth="1"/>
    <col min="3289" max="3289" width="9.85546875" bestFit="1" customWidth="1"/>
    <col min="3290" max="3290" width="10" bestFit="1" customWidth="1"/>
    <col min="3291" max="3291" width="12.42578125" bestFit="1" customWidth="1"/>
    <col min="3292" max="3292" width="10" bestFit="1" customWidth="1"/>
    <col min="3293" max="3293" width="11.42578125" bestFit="1" customWidth="1"/>
    <col min="3294" max="3294" width="10" bestFit="1" customWidth="1"/>
    <col min="3295" max="3295" width="9.85546875" bestFit="1" customWidth="1"/>
    <col min="3296" max="3296" width="10" bestFit="1" customWidth="1"/>
    <col min="3297" max="3297" width="9.85546875" bestFit="1" customWidth="1"/>
    <col min="3298" max="3298" width="10" bestFit="1" customWidth="1"/>
    <col min="3299" max="3299" width="9.85546875" bestFit="1" customWidth="1"/>
    <col min="3300" max="3300" width="10" bestFit="1" customWidth="1"/>
    <col min="3301" max="3301" width="12.42578125" bestFit="1" customWidth="1"/>
    <col min="3302" max="3302" width="10" bestFit="1" customWidth="1"/>
    <col min="3303" max="3303" width="9.85546875" bestFit="1" customWidth="1"/>
    <col min="3304" max="3304" width="6.85546875" bestFit="1" customWidth="1"/>
    <col min="3305" max="3305" width="9.85546875" bestFit="1" customWidth="1"/>
    <col min="3306" max="3306" width="10" bestFit="1" customWidth="1"/>
    <col min="3307" max="3307" width="9.85546875" bestFit="1" customWidth="1"/>
    <col min="3308" max="3308" width="10" bestFit="1" customWidth="1"/>
    <col min="3309" max="3309" width="9.85546875" bestFit="1" customWidth="1"/>
    <col min="3310" max="3310" width="10" bestFit="1" customWidth="1"/>
    <col min="3311" max="3311" width="9.85546875" bestFit="1" customWidth="1"/>
    <col min="3312" max="3312" width="10" bestFit="1" customWidth="1"/>
    <col min="3313" max="3313" width="9.85546875" bestFit="1" customWidth="1"/>
    <col min="3314" max="3314" width="8.85546875" bestFit="1" customWidth="1"/>
    <col min="3315" max="3315" width="9.85546875" bestFit="1" customWidth="1"/>
    <col min="3316" max="3316" width="10" bestFit="1" customWidth="1"/>
    <col min="3317" max="3317" width="9.85546875" bestFit="1" customWidth="1"/>
    <col min="3318" max="3318" width="10" bestFit="1" customWidth="1"/>
    <col min="3319" max="3319" width="9.85546875" bestFit="1" customWidth="1"/>
    <col min="3320" max="3320" width="10" bestFit="1" customWidth="1"/>
    <col min="3321" max="3321" width="9.85546875" bestFit="1" customWidth="1"/>
    <col min="3322" max="3322" width="10" bestFit="1" customWidth="1"/>
    <col min="3323" max="3323" width="9.85546875" bestFit="1" customWidth="1"/>
    <col min="3324" max="3324" width="10" bestFit="1" customWidth="1"/>
    <col min="3325" max="3325" width="12.42578125" bestFit="1" customWidth="1"/>
    <col min="3326" max="3326" width="10" bestFit="1" customWidth="1"/>
    <col min="3327" max="3327" width="12.42578125" bestFit="1" customWidth="1"/>
    <col min="3328" max="3328" width="10" bestFit="1" customWidth="1"/>
    <col min="3329" max="3329" width="9.85546875" bestFit="1" customWidth="1"/>
    <col min="3330" max="3330" width="6.85546875" bestFit="1" customWidth="1"/>
    <col min="3331" max="3331" width="9.85546875" bestFit="1" customWidth="1"/>
    <col min="3332" max="3332" width="10" bestFit="1" customWidth="1"/>
    <col min="3333" max="3333" width="12.42578125" bestFit="1" customWidth="1"/>
    <col min="3334" max="3334" width="6.85546875" bestFit="1" customWidth="1"/>
    <col min="3335" max="3335" width="9.85546875" bestFit="1" customWidth="1"/>
    <col min="3336" max="3336" width="8.85546875" bestFit="1" customWidth="1"/>
    <col min="3337" max="3337" width="9.85546875" bestFit="1" customWidth="1"/>
    <col min="3338" max="3338" width="6.85546875" bestFit="1" customWidth="1"/>
    <col min="3339" max="3339" width="9.85546875" bestFit="1" customWidth="1"/>
    <col min="3340" max="3340" width="10" bestFit="1" customWidth="1"/>
    <col min="3341" max="3341" width="9.85546875" bestFit="1" customWidth="1"/>
    <col min="3342" max="3342" width="10" bestFit="1" customWidth="1"/>
    <col min="3343" max="3343" width="9.85546875" bestFit="1" customWidth="1"/>
    <col min="3344" max="3344" width="10" bestFit="1" customWidth="1"/>
    <col min="3345" max="3345" width="9.85546875" bestFit="1" customWidth="1"/>
    <col min="3346" max="3346" width="10" bestFit="1" customWidth="1"/>
    <col min="3347" max="3347" width="9.85546875" bestFit="1" customWidth="1"/>
    <col min="3348" max="3348" width="10" bestFit="1" customWidth="1"/>
    <col min="3349" max="3349" width="9.85546875" bestFit="1" customWidth="1"/>
    <col min="3350" max="3350" width="10" bestFit="1" customWidth="1"/>
    <col min="3351" max="3351" width="9.85546875" bestFit="1" customWidth="1"/>
    <col min="3352" max="3352" width="10" bestFit="1" customWidth="1"/>
    <col min="3353" max="3353" width="9.85546875" bestFit="1" customWidth="1"/>
    <col min="3354" max="3354" width="10" bestFit="1" customWidth="1"/>
    <col min="3355" max="3355" width="12.42578125" bestFit="1" customWidth="1"/>
    <col min="3356" max="3356" width="10" bestFit="1" customWidth="1"/>
    <col min="3357" max="3357" width="9.85546875" bestFit="1" customWidth="1"/>
    <col min="3358" max="3358" width="10" bestFit="1" customWidth="1"/>
    <col min="3359" max="3359" width="9.85546875" bestFit="1" customWidth="1"/>
    <col min="3360" max="3360" width="8.85546875" bestFit="1" customWidth="1"/>
    <col min="3361" max="3361" width="9.85546875" bestFit="1" customWidth="1"/>
    <col min="3362" max="3362" width="10" bestFit="1" customWidth="1"/>
    <col min="3363" max="3363" width="12.42578125" bestFit="1" customWidth="1"/>
    <col min="3364" max="3364" width="10" bestFit="1" customWidth="1"/>
    <col min="3365" max="3365" width="9.85546875" bestFit="1" customWidth="1"/>
    <col min="3366" max="3366" width="10" bestFit="1" customWidth="1"/>
    <col min="3367" max="3367" width="9.85546875" bestFit="1" customWidth="1"/>
    <col min="3368" max="3368" width="10" bestFit="1" customWidth="1"/>
    <col min="3369" max="3369" width="9.85546875" bestFit="1" customWidth="1"/>
    <col min="3370" max="3370" width="10" bestFit="1" customWidth="1"/>
    <col min="3371" max="3371" width="9.85546875" bestFit="1" customWidth="1"/>
    <col min="3372" max="3372" width="10" bestFit="1" customWidth="1"/>
    <col min="3373" max="3373" width="9.85546875" bestFit="1" customWidth="1"/>
    <col min="3374" max="3374" width="10" bestFit="1" customWidth="1"/>
    <col min="3375" max="3375" width="9.85546875" bestFit="1" customWidth="1"/>
    <col min="3376" max="3376" width="10" bestFit="1" customWidth="1"/>
    <col min="3377" max="3377" width="12.42578125" bestFit="1" customWidth="1"/>
    <col min="3378" max="3378" width="10" bestFit="1" customWidth="1"/>
    <col min="3379" max="3379" width="11.42578125" bestFit="1" customWidth="1"/>
    <col min="3380" max="3380" width="10" bestFit="1" customWidth="1"/>
    <col min="3381" max="3381" width="12.42578125" bestFit="1" customWidth="1"/>
    <col min="3382" max="3382" width="10" bestFit="1" customWidth="1"/>
    <col min="3383" max="3383" width="9.85546875" bestFit="1" customWidth="1"/>
    <col min="3384" max="3384" width="10" bestFit="1" customWidth="1"/>
    <col min="3385" max="3385" width="9.85546875" bestFit="1" customWidth="1"/>
    <col min="3386" max="3386" width="10" bestFit="1" customWidth="1"/>
    <col min="3387" max="3387" width="9.85546875" bestFit="1" customWidth="1"/>
    <col min="3388" max="3388" width="6.85546875" bestFit="1" customWidth="1"/>
    <col min="3389" max="3389" width="9.85546875" bestFit="1" customWidth="1"/>
    <col min="3390" max="3390" width="10" bestFit="1" customWidth="1"/>
    <col min="3391" max="3391" width="9.85546875" bestFit="1" customWidth="1"/>
    <col min="3392" max="3392" width="10" bestFit="1" customWidth="1"/>
    <col min="3393" max="3393" width="9.85546875" bestFit="1" customWidth="1"/>
    <col min="3394" max="3394" width="10" bestFit="1" customWidth="1"/>
    <col min="3395" max="3395" width="9.85546875" bestFit="1" customWidth="1"/>
    <col min="3396" max="3396" width="10" bestFit="1" customWidth="1"/>
    <col min="3397" max="3397" width="12.42578125" bestFit="1" customWidth="1"/>
    <col min="3398" max="3398" width="10" bestFit="1" customWidth="1"/>
    <col min="3399" max="3399" width="9.85546875" bestFit="1" customWidth="1"/>
    <col min="3400" max="3400" width="10" bestFit="1" customWidth="1"/>
    <col min="3401" max="3401" width="9.85546875" bestFit="1" customWidth="1"/>
    <col min="3402" max="3402" width="10" bestFit="1" customWidth="1"/>
    <col min="3403" max="3403" width="9.85546875" bestFit="1" customWidth="1"/>
    <col min="3404" max="3404" width="6.85546875" bestFit="1" customWidth="1"/>
    <col min="3405" max="3405" width="9.85546875" bestFit="1" customWidth="1"/>
    <col min="3406" max="3406" width="10" bestFit="1" customWidth="1"/>
    <col min="3407" max="3407" width="9.85546875" bestFit="1" customWidth="1"/>
    <col min="3408" max="3408" width="8.85546875" bestFit="1" customWidth="1"/>
    <col min="3409" max="3410" width="9.85546875" bestFit="1" customWidth="1"/>
    <col min="3411" max="3411" width="12.42578125" bestFit="1" customWidth="1"/>
    <col min="3412" max="3412" width="10" bestFit="1" customWidth="1"/>
    <col min="3413" max="3413" width="12.42578125" bestFit="1" customWidth="1"/>
    <col min="3414" max="3414" width="10" bestFit="1" customWidth="1"/>
    <col min="3415" max="3415" width="9.85546875" bestFit="1" customWidth="1"/>
    <col min="3416" max="3416" width="10" bestFit="1" customWidth="1"/>
    <col min="3417" max="3417" width="9.85546875" bestFit="1" customWidth="1"/>
    <col min="3418" max="3418" width="10" bestFit="1" customWidth="1"/>
    <col min="3419" max="3419" width="9.85546875" bestFit="1" customWidth="1"/>
    <col min="3420" max="3420" width="10" bestFit="1" customWidth="1"/>
    <col min="3421" max="3421" width="12.42578125" bestFit="1" customWidth="1"/>
    <col min="3422" max="3422" width="10" bestFit="1" customWidth="1"/>
    <col min="3423" max="3423" width="9.85546875" bestFit="1" customWidth="1"/>
    <col min="3424" max="3424" width="10" bestFit="1" customWidth="1"/>
    <col min="3425" max="3425" width="9.85546875" bestFit="1" customWidth="1"/>
    <col min="3426" max="3426" width="10" bestFit="1" customWidth="1"/>
    <col min="3427" max="3427" width="12.42578125" bestFit="1" customWidth="1"/>
    <col min="3428" max="3428" width="10" bestFit="1" customWidth="1"/>
    <col min="3429" max="3429" width="9.85546875" bestFit="1" customWidth="1"/>
    <col min="3430" max="3430" width="10" bestFit="1" customWidth="1"/>
    <col min="3431" max="3431" width="9.85546875" bestFit="1" customWidth="1"/>
    <col min="3432" max="3432" width="10" bestFit="1" customWidth="1"/>
    <col min="3433" max="3433" width="9.85546875" bestFit="1" customWidth="1"/>
    <col min="3434" max="3434" width="10" bestFit="1" customWidth="1"/>
    <col min="3435" max="3435" width="9.85546875" bestFit="1" customWidth="1"/>
    <col min="3436" max="3436" width="6.85546875" bestFit="1" customWidth="1"/>
    <col min="3437" max="3437" width="9.85546875" bestFit="1" customWidth="1"/>
    <col min="3438" max="3438" width="10" bestFit="1" customWidth="1"/>
    <col min="3439" max="3439" width="9.85546875" bestFit="1" customWidth="1"/>
    <col min="3440" max="3440" width="10" bestFit="1" customWidth="1"/>
    <col min="3441" max="3442" width="9.85546875" bestFit="1" customWidth="1"/>
    <col min="3443" max="3443" width="12.42578125" bestFit="1" customWidth="1"/>
    <col min="3444" max="3444" width="10" bestFit="1" customWidth="1"/>
    <col min="3445" max="3445" width="9.85546875" bestFit="1" customWidth="1"/>
    <col min="3446" max="3446" width="10" bestFit="1" customWidth="1"/>
    <col min="3447" max="3447" width="9.85546875" bestFit="1" customWidth="1"/>
    <col min="3448" max="3448" width="10" bestFit="1" customWidth="1"/>
    <col min="3449" max="3449" width="12.42578125" bestFit="1" customWidth="1"/>
    <col min="3450" max="3450" width="8.85546875" bestFit="1" customWidth="1"/>
    <col min="3451" max="3452" width="9.85546875" bestFit="1" customWidth="1"/>
    <col min="3453" max="3453" width="12.42578125" bestFit="1" customWidth="1"/>
    <col min="3454" max="3454" width="10" bestFit="1" customWidth="1"/>
    <col min="3455" max="3455" width="9.85546875" bestFit="1" customWidth="1"/>
    <col min="3456" max="3456" width="10" bestFit="1" customWidth="1"/>
    <col min="3457" max="3457" width="9.85546875" bestFit="1" customWidth="1"/>
    <col min="3458" max="3458" width="10" bestFit="1" customWidth="1"/>
    <col min="3459" max="3459" width="12.42578125" bestFit="1" customWidth="1"/>
    <col min="3460" max="3460" width="10" bestFit="1" customWidth="1"/>
    <col min="3461" max="3461" width="9.85546875" bestFit="1" customWidth="1"/>
    <col min="3462" max="3462" width="10" bestFit="1" customWidth="1"/>
    <col min="3463" max="3463" width="9.85546875" bestFit="1" customWidth="1"/>
    <col min="3464" max="3464" width="10" bestFit="1" customWidth="1"/>
    <col min="3465" max="3465" width="9.85546875" bestFit="1" customWidth="1"/>
    <col min="3466" max="3466" width="10" bestFit="1" customWidth="1"/>
    <col min="3467" max="3467" width="12.42578125" bestFit="1" customWidth="1"/>
    <col min="3468" max="3468" width="10" bestFit="1" customWidth="1"/>
    <col min="3469" max="3469" width="9.85546875" bestFit="1" customWidth="1"/>
    <col min="3470" max="3470" width="10" bestFit="1" customWidth="1"/>
    <col min="3471" max="3471" width="9.85546875" bestFit="1" customWidth="1"/>
    <col min="3472" max="3472" width="6.85546875" bestFit="1" customWidth="1"/>
    <col min="3473" max="3473" width="9.85546875" bestFit="1" customWidth="1"/>
    <col min="3474" max="3474" width="10" bestFit="1" customWidth="1"/>
    <col min="3475" max="3475" width="9.85546875" bestFit="1" customWidth="1"/>
    <col min="3476" max="3476" width="10" bestFit="1" customWidth="1"/>
    <col min="3477" max="3477" width="9.85546875" bestFit="1" customWidth="1"/>
    <col min="3478" max="3478" width="6.85546875" bestFit="1" customWidth="1"/>
    <col min="3479" max="3479" width="9.85546875" bestFit="1" customWidth="1"/>
    <col min="3480" max="3480" width="10" bestFit="1" customWidth="1"/>
    <col min="3481" max="3481" width="9.85546875" bestFit="1" customWidth="1"/>
    <col min="3482" max="3482" width="8.85546875" bestFit="1" customWidth="1"/>
    <col min="3483" max="3483" width="9.85546875" bestFit="1" customWidth="1"/>
    <col min="3484" max="3484" width="10" bestFit="1" customWidth="1"/>
    <col min="3485" max="3485" width="9.85546875" bestFit="1" customWidth="1"/>
    <col min="3486" max="3486" width="6.85546875" bestFit="1" customWidth="1"/>
    <col min="3487" max="3487" width="9.85546875" bestFit="1" customWidth="1"/>
    <col min="3488" max="3488" width="10" bestFit="1" customWidth="1"/>
    <col min="3489" max="3489" width="9.85546875" bestFit="1" customWidth="1"/>
    <col min="3490" max="3490" width="10" bestFit="1" customWidth="1"/>
    <col min="3491" max="3491" width="12.42578125" bestFit="1" customWidth="1"/>
    <col min="3492" max="3492" width="6.85546875" bestFit="1" customWidth="1"/>
    <col min="3493" max="3493" width="9.85546875" bestFit="1" customWidth="1"/>
    <col min="3494" max="3494" width="10" bestFit="1" customWidth="1"/>
    <col min="3495" max="3495" width="9.85546875" bestFit="1" customWidth="1"/>
    <col min="3496" max="3496" width="10" bestFit="1" customWidth="1"/>
    <col min="3497" max="3497" width="9.85546875" bestFit="1" customWidth="1"/>
    <col min="3498" max="3498" width="10" bestFit="1" customWidth="1"/>
    <col min="3499" max="3499" width="9.85546875" bestFit="1" customWidth="1"/>
    <col min="3500" max="3500" width="6.85546875" bestFit="1" customWidth="1"/>
    <col min="3501" max="3501" width="9.85546875" bestFit="1" customWidth="1"/>
    <col min="3502" max="3502" width="10" bestFit="1" customWidth="1"/>
    <col min="3503" max="3503" width="12.42578125" bestFit="1" customWidth="1"/>
    <col min="3504" max="3504" width="6.85546875" bestFit="1" customWidth="1"/>
    <col min="3505" max="3505" width="9.85546875" bestFit="1" customWidth="1"/>
    <col min="3506" max="3506" width="6.85546875" bestFit="1" customWidth="1"/>
    <col min="3507" max="3507" width="9.85546875" bestFit="1" customWidth="1"/>
    <col min="3508" max="3508" width="10" bestFit="1" customWidth="1"/>
    <col min="3509" max="3509" width="9.85546875" bestFit="1" customWidth="1"/>
    <col min="3510" max="3510" width="10" bestFit="1" customWidth="1"/>
    <col min="3511" max="3511" width="9.85546875" bestFit="1" customWidth="1"/>
    <col min="3512" max="3512" width="10" bestFit="1" customWidth="1"/>
    <col min="3513" max="3513" width="12.42578125" bestFit="1" customWidth="1"/>
    <col min="3514" max="3514" width="6.85546875" bestFit="1" customWidth="1"/>
    <col min="3515" max="3515" width="9.85546875" bestFit="1" customWidth="1"/>
    <col min="3516" max="3516" width="6.85546875" bestFit="1" customWidth="1"/>
    <col min="3517" max="3517" width="9.85546875" bestFit="1" customWidth="1"/>
    <col min="3518" max="3518" width="10" bestFit="1" customWidth="1"/>
    <col min="3519" max="3519" width="9.85546875" bestFit="1" customWidth="1"/>
    <col min="3520" max="3520" width="10" bestFit="1" customWidth="1"/>
    <col min="3521" max="3521" width="9.85546875" bestFit="1" customWidth="1"/>
    <col min="3522" max="3522" width="10" bestFit="1" customWidth="1"/>
    <col min="3523" max="3523" width="9.85546875" bestFit="1" customWidth="1"/>
    <col min="3524" max="3524" width="10" bestFit="1" customWidth="1"/>
    <col min="3525" max="3525" width="9.85546875" bestFit="1" customWidth="1"/>
    <col min="3526" max="3526" width="6.85546875" bestFit="1" customWidth="1"/>
    <col min="3527" max="3527" width="9.85546875" bestFit="1" customWidth="1"/>
    <col min="3528" max="3528" width="6.85546875" bestFit="1" customWidth="1"/>
    <col min="3529" max="3529" width="9.85546875" bestFit="1" customWidth="1"/>
    <col min="3530" max="3530" width="10" bestFit="1" customWidth="1"/>
    <col min="3531" max="3531" width="12.42578125" bestFit="1" customWidth="1"/>
    <col min="3532" max="3532" width="10" bestFit="1" customWidth="1"/>
    <col min="3533" max="3533" width="9.85546875" bestFit="1" customWidth="1"/>
    <col min="3534" max="3534" width="10" bestFit="1" customWidth="1"/>
    <col min="3535" max="3535" width="9.85546875" bestFit="1" customWidth="1"/>
    <col min="3536" max="3536" width="10" bestFit="1" customWidth="1"/>
    <col min="3537" max="3537" width="9.85546875" bestFit="1" customWidth="1"/>
    <col min="3538" max="3538" width="10" bestFit="1" customWidth="1"/>
    <col min="3539" max="3539" width="9.85546875" bestFit="1" customWidth="1"/>
    <col min="3540" max="3540" width="10" bestFit="1" customWidth="1"/>
    <col min="3541" max="3541" width="9.85546875" bestFit="1" customWidth="1"/>
    <col min="3542" max="3542" width="10" bestFit="1" customWidth="1"/>
    <col min="3543" max="3543" width="9.85546875" bestFit="1" customWidth="1"/>
    <col min="3544" max="3544" width="10" bestFit="1" customWidth="1"/>
    <col min="3545" max="3545" width="12.42578125" bestFit="1" customWidth="1"/>
    <col min="3546" max="3546" width="10" bestFit="1" customWidth="1"/>
    <col min="3547" max="3547" width="9.85546875" bestFit="1" customWidth="1"/>
    <col min="3548" max="3548" width="10" bestFit="1" customWidth="1"/>
    <col min="3549" max="3549" width="9.85546875" bestFit="1" customWidth="1"/>
    <col min="3550" max="3550" width="10" bestFit="1" customWidth="1"/>
    <col min="3551" max="3551" width="12.42578125" bestFit="1" customWidth="1"/>
    <col min="3552" max="3552" width="10" bestFit="1" customWidth="1"/>
    <col min="3553" max="3553" width="9.85546875" bestFit="1" customWidth="1"/>
    <col min="3554" max="3554" width="6.85546875" bestFit="1" customWidth="1"/>
    <col min="3555" max="3555" width="9.85546875" bestFit="1" customWidth="1"/>
    <col min="3556" max="3556" width="10" bestFit="1" customWidth="1"/>
    <col min="3557" max="3557" width="9.85546875" bestFit="1" customWidth="1"/>
    <col min="3558" max="3558" width="10" bestFit="1" customWidth="1"/>
    <col min="3559" max="3559" width="9.85546875" bestFit="1" customWidth="1"/>
    <col min="3560" max="3560" width="10" bestFit="1" customWidth="1"/>
    <col min="3561" max="3561" width="9.85546875" bestFit="1" customWidth="1"/>
    <col min="3562" max="3562" width="10" bestFit="1" customWidth="1"/>
    <col min="3563" max="3563" width="9.85546875" bestFit="1" customWidth="1"/>
    <col min="3564" max="3564" width="10" bestFit="1" customWidth="1"/>
    <col min="3565" max="3565" width="9.85546875" bestFit="1" customWidth="1"/>
    <col min="3566" max="3566" width="10" bestFit="1" customWidth="1"/>
    <col min="3567" max="3567" width="12.42578125" bestFit="1" customWidth="1"/>
    <col min="3568" max="3568" width="10" bestFit="1" customWidth="1"/>
    <col min="3569" max="3569" width="12.42578125" bestFit="1" customWidth="1"/>
    <col min="3570" max="3570" width="10" bestFit="1" customWidth="1"/>
    <col min="3571" max="3571" width="12.42578125" bestFit="1" customWidth="1"/>
    <col min="3572" max="3572" width="10" bestFit="1" customWidth="1"/>
    <col min="3573" max="3573" width="9.85546875" bestFit="1" customWidth="1"/>
    <col min="3574" max="3574" width="6.85546875" bestFit="1" customWidth="1"/>
    <col min="3575" max="3575" width="9.85546875" bestFit="1" customWidth="1"/>
    <col min="3576" max="3576" width="10" bestFit="1" customWidth="1"/>
    <col min="3577" max="3577" width="9.85546875" bestFit="1" customWidth="1"/>
    <col min="3578" max="3578" width="10" bestFit="1" customWidth="1"/>
    <col min="3579" max="3579" width="12.42578125" bestFit="1" customWidth="1"/>
    <col min="3580" max="3580" width="10" bestFit="1" customWidth="1"/>
    <col min="3581" max="3581" width="9.85546875" bestFit="1" customWidth="1"/>
    <col min="3582" max="3582" width="10" bestFit="1" customWidth="1"/>
    <col min="3583" max="3583" width="9.85546875" bestFit="1" customWidth="1"/>
    <col min="3584" max="3584" width="10" bestFit="1" customWidth="1"/>
    <col min="3585" max="3586" width="9.85546875" bestFit="1" customWidth="1"/>
    <col min="3587" max="3587" width="12.42578125" bestFit="1" customWidth="1"/>
    <col min="3588" max="3588" width="10" bestFit="1" customWidth="1"/>
    <col min="3589" max="3589" width="12.42578125" bestFit="1" customWidth="1"/>
    <col min="3590" max="3590" width="10" bestFit="1" customWidth="1"/>
    <col min="3591" max="3591" width="9.85546875" bestFit="1" customWidth="1"/>
    <col min="3592" max="3592" width="6.85546875" bestFit="1" customWidth="1"/>
    <col min="3593" max="3593" width="9.85546875" bestFit="1" customWidth="1"/>
    <col min="3594" max="3594" width="10" bestFit="1" customWidth="1"/>
    <col min="3595" max="3595" width="9.85546875" bestFit="1" customWidth="1"/>
    <col min="3596" max="3596" width="10" bestFit="1" customWidth="1"/>
    <col min="3597" max="3597" width="9.85546875" bestFit="1" customWidth="1"/>
    <col min="3598" max="3598" width="10" bestFit="1" customWidth="1"/>
    <col min="3599" max="3599" width="12.42578125" bestFit="1" customWidth="1"/>
    <col min="3600" max="3600" width="10" bestFit="1" customWidth="1"/>
    <col min="3601" max="3601" width="9.85546875" bestFit="1" customWidth="1"/>
    <col min="3602" max="3602" width="6.85546875" bestFit="1" customWidth="1"/>
    <col min="3603" max="3603" width="9.85546875" bestFit="1" customWidth="1"/>
    <col min="3604" max="3604" width="6.85546875" bestFit="1" customWidth="1"/>
    <col min="3605" max="3605" width="9.85546875" bestFit="1" customWidth="1"/>
    <col min="3606" max="3606" width="10" bestFit="1" customWidth="1"/>
    <col min="3607" max="3607" width="9.85546875" bestFit="1" customWidth="1"/>
    <col min="3608" max="3608" width="10" bestFit="1" customWidth="1"/>
    <col min="3609" max="3609" width="9.85546875" bestFit="1" customWidth="1"/>
    <col min="3610" max="3610" width="10" bestFit="1" customWidth="1"/>
    <col min="3611" max="3611" width="9.85546875" bestFit="1" customWidth="1"/>
    <col min="3612" max="3612" width="10" bestFit="1" customWidth="1"/>
    <col min="3613" max="3613" width="12.42578125" bestFit="1" customWidth="1"/>
    <col min="3614" max="3614" width="10" bestFit="1" customWidth="1"/>
    <col min="3615" max="3615" width="9.85546875" bestFit="1" customWidth="1"/>
    <col min="3616" max="3616" width="10" bestFit="1" customWidth="1"/>
    <col min="3617" max="3617" width="9.85546875" bestFit="1" customWidth="1"/>
    <col min="3618" max="3618" width="10" bestFit="1" customWidth="1"/>
    <col min="3619" max="3619" width="9.85546875" bestFit="1" customWidth="1"/>
    <col min="3620" max="3620" width="8.85546875" bestFit="1" customWidth="1"/>
    <col min="3621" max="3621" width="9.85546875" bestFit="1" customWidth="1"/>
    <col min="3622" max="3622" width="10" bestFit="1" customWidth="1"/>
    <col min="3623" max="3623" width="9.85546875" bestFit="1" customWidth="1"/>
    <col min="3624" max="3624" width="10" bestFit="1" customWidth="1"/>
    <col min="3625" max="3625" width="9.85546875" bestFit="1" customWidth="1"/>
    <col min="3626" max="3626" width="10" bestFit="1" customWidth="1"/>
    <col min="3627" max="3627" width="9.85546875" bestFit="1" customWidth="1"/>
    <col min="3628" max="3628" width="10" bestFit="1" customWidth="1"/>
    <col min="3629" max="3629" width="12.42578125" bestFit="1" customWidth="1"/>
    <col min="3630" max="3630" width="10" bestFit="1" customWidth="1"/>
    <col min="3631" max="3631" width="11.42578125" bestFit="1" customWidth="1"/>
    <col min="3632" max="3632" width="10" bestFit="1" customWidth="1"/>
    <col min="3633" max="3633" width="9.85546875" bestFit="1" customWidth="1"/>
    <col min="3634" max="3634" width="10" bestFit="1" customWidth="1"/>
    <col min="3635" max="3635" width="9.85546875" bestFit="1" customWidth="1"/>
    <col min="3636" max="3636" width="6.85546875" bestFit="1" customWidth="1"/>
    <col min="3637" max="3637" width="9.85546875" bestFit="1" customWidth="1"/>
    <col min="3638" max="3638" width="10" bestFit="1" customWidth="1"/>
    <col min="3639" max="3639" width="9.85546875" bestFit="1" customWidth="1"/>
    <col min="3640" max="3640" width="10" bestFit="1" customWidth="1"/>
    <col min="3641" max="3641" width="9.85546875" bestFit="1" customWidth="1"/>
    <col min="3642" max="3642" width="8.85546875" bestFit="1" customWidth="1"/>
    <col min="3643" max="3643" width="9.85546875" bestFit="1" customWidth="1"/>
    <col min="3644" max="3644" width="10" bestFit="1" customWidth="1"/>
    <col min="3645" max="3645" width="9.85546875" bestFit="1" customWidth="1"/>
    <col min="3646" max="3646" width="10" bestFit="1" customWidth="1"/>
    <col min="3647" max="3647" width="9.85546875" bestFit="1" customWidth="1"/>
    <col min="3648" max="3648" width="10" bestFit="1" customWidth="1"/>
    <col min="3649" max="3649" width="9.85546875" bestFit="1" customWidth="1"/>
    <col min="3650" max="3650" width="6.85546875" bestFit="1" customWidth="1"/>
    <col min="3651" max="3651" width="9.85546875" bestFit="1" customWidth="1"/>
    <col min="3652" max="3652" width="10" bestFit="1" customWidth="1"/>
    <col min="3653" max="3653" width="9.85546875" bestFit="1" customWidth="1"/>
    <col min="3654" max="3654" width="10" bestFit="1" customWidth="1"/>
    <col min="3655" max="3655" width="9.85546875" bestFit="1" customWidth="1"/>
    <col min="3656" max="3656" width="8.85546875" bestFit="1" customWidth="1"/>
    <col min="3657" max="3657" width="9.85546875" bestFit="1" customWidth="1"/>
    <col min="3658" max="3658" width="10" bestFit="1" customWidth="1"/>
    <col min="3659" max="3659" width="9.85546875" bestFit="1" customWidth="1"/>
    <col min="3660" max="3660" width="10" bestFit="1" customWidth="1"/>
    <col min="3661" max="3661" width="9.85546875" bestFit="1" customWidth="1"/>
    <col min="3662" max="3663" width="10" bestFit="1" customWidth="1"/>
    <col min="3664" max="3664" width="9.85546875" bestFit="1" customWidth="1"/>
    <col min="3665" max="3665" width="10" bestFit="1" customWidth="1"/>
    <col min="3666" max="3666" width="12.42578125" bestFit="1" customWidth="1"/>
    <col min="3667" max="3667" width="10" bestFit="1" customWidth="1"/>
    <col min="3668" max="3668" width="9.85546875" bestFit="1" customWidth="1"/>
    <col min="3669" max="3669" width="10" bestFit="1" customWidth="1"/>
    <col min="3670" max="3670" width="9.85546875" bestFit="1" customWidth="1"/>
    <col min="3671" max="3671" width="10" bestFit="1" customWidth="1"/>
    <col min="3672" max="3672" width="9.85546875" bestFit="1" customWidth="1"/>
    <col min="3673" max="3673" width="10" bestFit="1" customWidth="1"/>
    <col min="3674" max="3674" width="9.85546875" bestFit="1" customWidth="1"/>
    <col min="3675" max="3675" width="10" bestFit="1" customWidth="1"/>
    <col min="3676" max="3676" width="9.85546875" bestFit="1" customWidth="1"/>
    <col min="3677" max="3677" width="10" bestFit="1" customWidth="1"/>
    <col min="3678" max="3678" width="9.85546875" bestFit="1" customWidth="1"/>
    <col min="3679" max="3679" width="10" bestFit="1" customWidth="1"/>
    <col min="3680" max="3680" width="9.85546875" bestFit="1" customWidth="1"/>
    <col min="3681" max="3681" width="10" bestFit="1" customWidth="1"/>
    <col min="3682" max="3682" width="9.85546875" bestFit="1" customWidth="1"/>
    <col min="3683" max="3683" width="10" bestFit="1" customWidth="1"/>
    <col min="3684" max="3684" width="9.85546875" bestFit="1" customWidth="1"/>
    <col min="3685" max="3685" width="10" bestFit="1" customWidth="1"/>
    <col min="3686" max="3686" width="9.85546875" bestFit="1" customWidth="1"/>
    <col min="3687" max="3687" width="10" bestFit="1" customWidth="1"/>
    <col min="3688" max="3688" width="9.85546875" bestFit="1" customWidth="1"/>
    <col min="3689" max="3689" width="10" bestFit="1" customWidth="1"/>
    <col min="3690" max="3690" width="12.42578125" bestFit="1" customWidth="1"/>
    <col min="3691" max="3691" width="10" bestFit="1" customWidth="1"/>
    <col min="3692" max="3692" width="9.85546875" bestFit="1" customWidth="1"/>
    <col min="3693" max="3693" width="10" bestFit="1" customWidth="1"/>
    <col min="3694" max="3694" width="12.42578125" bestFit="1" customWidth="1"/>
    <col min="3695" max="3695" width="6.85546875" bestFit="1" customWidth="1"/>
    <col min="3696" max="3696" width="9.85546875" bestFit="1" customWidth="1"/>
    <col min="3697" max="3697" width="6.85546875" bestFit="1" customWidth="1"/>
    <col min="3698" max="3698" width="9.85546875" bestFit="1" customWidth="1"/>
    <col min="3699" max="3699" width="10" bestFit="1" customWidth="1"/>
    <col min="3700" max="3700" width="12.42578125" bestFit="1" customWidth="1"/>
    <col min="3701" max="3701" width="10" bestFit="1" customWidth="1"/>
    <col min="3702" max="3702" width="9.85546875" bestFit="1" customWidth="1"/>
    <col min="3703" max="3703" width="10" bestFit="1" customWidth="1"/>
    <col min="3704" max="3704" width="9.85546875" bestFit="1" customWidth="1"/>
    <col min="3705" max="3705" width="10" bestFit="1" customWidth="1"/>
    <col min="3706" max="3706" width="9.85546875" bestFit="1" customWidth="1"/>
    <col min="3707" max="3707" width="10" bestFit="1" customWidth="1"/>
    <col min="3708" max="3708" width="9.85546875" bestFit="1" customWidth="1"/>
    <col min="3709" max="3709" width="10" bestFit="1" customWidth="1"/>
    <col min="3710" max="3710" width="9.85546875" bestFit="1" customWidth="1"/>
    <col min="3711" max="3711" width="10" bestFit="1" customWidth="1"/>
    <col min="3712" max="3712" width="9.85546875" bestFit="1" customWidth="1"/>
    <col min="3713" max="3713" width="10" bestFit="1" customWidth="1"/>
    <col min="3714" max="3714" width="9.85546875" bestFit="1" customWidth="1"/>
    <col min="3715" max="3715" width="10" bestFit="1" customWidth="1"/>
    <col min="3716" max="3716" width="9.85546875" bestFit="1" customWidth="1"/>
    <col min="3717" max="3717" width="10" bestFit="1" customWidth="1"/>
    <col min="3718" max="3718" width="9.85546875" bestFit="1" customWidth="1"/>
    <col min="3719" max="3719" width="10" bestFit="1" customWidth="1"/>
    <col min="3720" max="3720" width="12.42578125" bestFit="1" customWidth="1"/>
    <col min="3721" max="3721" width="10" bestFit="1" customWidth="1"/>
    <col min="3722" max="3722" width="9.85546875" bestFit="1" customWidth="1"/>
    <col min="3723" max="3723" width="10" bestFit="1" customWidth="1"/>
    <col min="3724" max="3724" width="9.85546875" bestFit="1" customWidth="1"/>
    <col min="3725" max="3725" width="10" bestFit="1" customWidth="1"/>
    <col min="3726" max="3726" width="12.42578125" bestFit="1" customWidth="1"/>
    <col min="3727" max="3727" width="10" bestFit="1" customWidth="1"/>
    <col min="3728" max="3728" width="9.85546875" bestFit="1" customWidth="1"/>
    <col min="3729" max="3729" width="6.85546875" bestFit="1" customWidth="1"/>
    <col min="3730" max="3730" width="9.85546875" bestFit="1" customWidth="1"/>
    <col min="3731" max="3731" width="6.85546875" bestFit="1" customWidth="1"/>
    <col min="3732" max="3732" width="9.85546875" bestFit="1" customWidth="1"/>
    <col min="3733" max="3733" width="10" bestFit="1" customWidth="1"/>
    <col min="3734" max="3734" width="9.85546875" bestFit="1" customWidth="1"/>
    <col min="3735" max="3735" width="10" bestFit="1" customWidth="1"/>
    <col min="3736" max="3736" width="9.85546875" bestFit="1" customWidth="1"/>
    <col min="3737" max="3737" width="10" bestFit="1" customWidth="1"/>
    <col min="3738" max="3738" width="12.42578125" bestFit="1" customWidth="1"/>
    <col min="3739" max="3739" width="10" bestFit="1" customWidth="1"/>
    <col min="3740" max="3740" width="9.85546875" bestFit="1" customWidth="1"/>
    <col min="3741" max="3741" width="10" bestFit="1" customWidth="1"/>
    <col min="3742" max="3742" width="9.85546875" bestFit="1" customWidth="1"/>
    <col min="3743" max="3743" width="10" bestFit="1" customWidth="1"/>
    <col min="3744" max="3744" width="9.85546875" bestFit="1" customWidth="1"/>
    <col min="3745" max="3745" width="6.85546875" bestFit="1" customWidth="1"/>
    <col min="3746" max="3746" width="9.85546875" bestFit="1" customWidth="1"/>
    <col min="3747" max="3747" width="10" bestFit="1" customWidth="1"/>
    <col min="3748" max="3748" width="9.85546875" bestFit="1" customWidth="1"/>
    <col min="3749" max="3749" width="10" bestFit="1" customWidth="1"/>
    <col min="3750" max="3750" width="9.85546875" bestFit="1" customWidth="1"/>
    <col min="3751" max="3751" width="10" bestFit="1" customWidth="1"/>
    <col min="3752" max="3752" width="9.85546875" bestFit="1" customWidth="1"/>
    <col min="3753" max="3753" width="10" bestFit="1" customWidth="1"/>
    <col min="3754" max="3754" width="12.42578125" bestFit="1" customWidth="1"/>
    <col min="3755" max="3755" width="9.85546875" bestFit="1" customWidth="1"/>
    <col min="3756" max="3756" width="12.42578125" bestFit="1" customWidth="1"/>
    <col min="3757" max="3757" width="10" bestFit="1" customWidth="1"/>
    <col min="3758" max="3758" width="9.85546875" bestFit="1" customWidth="1"/>
    <col min="3759" max="3759" width="10" bestFit="1" customWidth="1"/>
    <col min="3760" max="3760" width="9.85546875" bestFit="1" customWidth="1"/>
    <col min="3761" max="3761" width="10" bestFit="1" customWidth="1"/>
    <col min="3762" max="3762" width="9.85546875" bestFit="1" customWidth="1"/>
    <col min="3763" max="3763" width="10" bestFit="1" customWidth="1"/>
    <col min="3764" max="3764" width="9.85546875" bestFit="1" customWidth="1"/>
    <col min="3765" max="3765" width="10" bestFit="1" customWidth="1"/>
    <col min="3766" max="3766" width="9.85546875" bestFit="1" customWidth="1"/>
    <col min="3767" max="3767" width="10" bestFit="1" customWidth="1"/>
    <col min="3768" max="3768" width="9.85546875" bestFit="1" customWidth="1"/>
    <col min="3769" max="3769" width="10" bestFit="1" customWidth="1"/>
    <col min="3770" max="3770" width="9.85546875" bestFit="1" customWidth="1"/>
    <col min="3771" max="3771" width="10" bestFit="1" customWidth="1"/>
    <col min="3772" max="3772" width="9.85546875" bestFit="1" customWidth="1"/>
    <col min="3773" max="3773" width="6.85546875" bestFit="1" customWidth="1"/>
    <col min="3774" max="3774" width="9.85546875" bestFit="1" customWidth="1"/>
    <col min="3775" max="3775" width="10" bestFit="1" customWidth="1"/>
    <col min="3776" max="3776" width="9.85546875" bestFit="1" customWidth="1"/>
    <col min="3777" max="3777" width="10" bestFit="1" customWidth="1"/>
    <col min="3778" max="3778" width="9.85546875" bestFit="1" customWidth="1"/>
    <col min="3779" max="3780" width="10" bestFit="1" customWidth="1"/>
    <col min="3781" max="3781" width="9.85546875" bestFit="1" customWidth="1"/>
    <col min="3782" max="3782" width="10" bestFit="1" customWidth="1"/>
    <col min="3783" max="3783" width="12.42578125" bestFit="1" customWidth="1"/>
    <col min="3784" max="3784" width="10" bestFit="1" customWidth="1"/>
    <col min="3785" max="3785" width="9.85546875" bestFit="1" customWidth="1"/>
    <col min="3786" max="3786" width="10" bestFit="1" customWidth="1"/>
    <col min="3787" max="3787" width="9.85546875" bestFit="1" customWidth="1"/>
    <col min="3788" max="3788" width="6.85546875" bestFit="1" customWidth="1"/>
    <col min="3789" max="3789" width="9.85546875" bestFit="1" customWidth="1"/>
    <col min="3790" max="3790" width="10" bestFit="1" customWidth="1"/>
    <col min="3791" max="3791" width="9.85546875" bestFit="1" customWidth="1"/>
    <col min="3792" max="3792" width="8.85546875" bestFit="1" customWidth="1"/>
    <col min="3793" max="3793" width="9.85546875" bestFit="1" customWidth="1"/>
    <col min="3794" max="3794" width="10" bestFit="1" customWidth="1"/>
    <col min="3795" max="3795" width="9.85546875" bestFit="1" customWidth="1"/>
    <col min="3796" max="3796" width="10" bestFit="1" customWidth="1"/>
    <col min="3797" max="3797" width="9.85546875" bestFit="1" customWidth="1"/>
    <col min="3798" max="3798" width="10" bestFit="1" customWidth="1"/>
    <col min="3799" max="3799" width="9.85546875" bestFit="1" customWidth="1"/>
    <col min="3800" max="3800" width="10" bestFit="1" customWidth="1"/>
    <col min="3801" max="3801" width="9.85546875" bestFit="1" customWidth="1"/>
    <col min="3802" max="3802" width="10" bestFit="1" customWidth="1"/>
    <col min="3803" max="3803" width="12.42578125" bestFit="1" customWidth="1"/>
    <col min="3804" max="3804" width="10" bestFit="1" customWidth="1"/>
    <col min="3805" max="3805" width="9.85546875" bestFit="1" customWidth="1"/>
    <col min="3806" max="3806" width="6.85546875" bestFit="1" customWidth="1"/>
    <col min="3807" max="3807" width="9.85546875" bestFit="1" customWidth="1"/>
    <col min="3808" max="3808" width="6.85546875" bestFit="1" customWidth="1"/>
    <col min="3809" max="3809" width="9.85546875" bestFit="1" customWidth="1"/>
    <col min="3810" max="3810" width="10" bestFit="1" customWidth="1"/>
    <col min="3811" max="3811" width="9.85546875" bestFit="1" customWidth="1"/>
    <col min="3812" max="3812" width="10" bestFit="1" customWidth="1"/>
    <col min="3813" max="3813" width="12.42578125" bestFit="1" customWidth="1"/>
    <col min="3814" max="3814" width="10" bestFit="1" customWidth="1"/>
    <col min="3815" max="3815" width="9.85546875" bestFit="1" customWidth="1"/>
    <col min="3816" max="3816" width="10" bestFit="1" customWidth="1"/>
    <col min="3817" max="3817" width="9.85546875" bestFit="1" customWidth="1"/>
    <col min="3818" max="3818" width="10" bestFit="1" customWidth="1"/>
    <col min="3819" max="3819" width="9.85546875" bestFit="1" customWidth="1"/>
    <col min="3820" max="3820" width="10" bestFit="1" customWidth="1"/>
    <col min="3821" max="3821" width="12.42578125" bestFit="1" customWidth="1"/>
    <col min="3822" max="3822" width="10" bestFit="1" customWidth="1"/>
    <col min="3823" max="3823" width="9.85546875" bestFit="1" customWidth="1"/>
    <col min="3824" max="3824" width="6.85546875" bestFit="1" customWidth="1"/>
    <col min="3825" max="3825" width="9.85546875" bestFit="1" customWidth="1"/>
    <col min="3826" max="3826" width="6.85546875" bestFit="1" customWidth="1"/>
    <col min="3827" max="3827" width="9.85546875" bestFit="1" customWidth="1"/>
    <col min="3828" max="3828" width="10" bestFit="1" customWidth="1"/>
    <col min="3829" max="3829" width="12.42578125" bestFit="1" customWidth="1"/>
    <col min="3830" max="3830" width="6.85546875" bestFit="1" customWidth="1"/>
    <col min="3831" max="3831" width="9.85546875" bestFit="1" customWidth="1"/>
    <col min="3832" max="3832" width="10" bestFit="1" customWidth="1"/>
    <col min="3833" max="3833" width="9.85546875" bestFit="1" customWidth="1"/>
    <col min="3834" max="3834" width="10" bestFit="1" customWidth="1"/>
    <col min="3835" max="3835" width="9.85546875" bestFit="1" customWidth="1"/>
    <col min="3836" max="3836" width="10" bestFit="1" customWidth="1"/>
    <col min="3837" max="3837" width="9.85546875" bestFit="1" customWidth="1"/>
    <col min="3838" max="3838" width="10" bestFit="1" customWidth="1"/>
    <col min="3839" max="3839" width="9.85546875" bestFit="1" customWidth="1"/>
    <col min="3840" max="3840" width="10" bestFit="1" customWidth="1"/>
    <col min="3841" max="3841" width="9.85546875" bestFit="1" customWidth="1"/>
    <col min="3842" max="3842" width="10" bestFit="1" customWidth="1"/>
    <col min="3843" max="3843" width="9.85546875" bestFit="1" customWidth="1"/>
    <col min="3844" max="3844" width="10" bestFit="1" customWidth="1"/>
    <col min="3845" max="3845" width="9.85546875" bestFit="1" customWidth="1"/>
    <col min="3846" max="3846" width="10" bestFit="1" customWidth="1"/>
    <col min="3847" max="3847" width="9.85546875" bestFit="1" customWidth="1"/>
    <col min="3848" max="3848" width="10" bestFit="1" customWidth="1"/>
    <col min="3849" max="3849" width="9.85546875" bestFit="1" customWidth="1"/>
    <col min="3850" max="3850" width="10" bestFit="1" customWidth="1"/>
    <col min="3851" max="3851" width="9.85546875" bestFit="1" customWidth="1"/>
    <col min="3852" max="3852" width="10" bestFit="1" customWidth="1"/>
    <col min="3853" max="3853" width="9.85546875" bestFit="1" customWidth="1"/>
    <col min="3854" max="3854" width="10" bestFit="1" customWidth="1"/>
    <col min="3855" max="3855" width="12.42578125" bestFit="1" customWidth="1"/>
    <col min="3856" max="3856" width="10" bestFit="1" customWidth="1"/>
    <col min="3857" max="3857" width="9.85546875" bestFit="1" customWidth="1"/>
    <col min="3858" max="3858" width="10" bestFit="1" customWidth="1"/>
    <col min="3859" max="3859" width="11.42578125" bestFit="1" customWidth="1"/>
    <col min="3860" max="3860" width="10" bestFit="1" customWidth="1"/>
    <col min="3861" max="3861" width="12.42578125" bestFit="1" customWidth="1"/>
    <col min="3862" max="3862" width="10" bestFit="1" customWidth="1"/>
    <col min="3863" max="3863" width="9.85546875" bestFit="1" customWidth="1"/>
    <col min="3864" max="3864" width="10" bestFit="1" customWidth="1"/>
    <col min="3865" max="3865" width="9.85546875" bestFit="1" customWidth="1"/>
    <col min="3866" max="3866" width="10" bestFit="1" customWidth="1"/>
    <col min="3867" max="3867" width="9.85546875" bestFit="1" customWidth="1"/>
    <col min="3868" max="3868" width="10" bestFit="1" customWidth="1"/>
    <col min="3869" max="3869" width="9.85546875" bestFit="1" customWidth="1"/>
    <col min="3870" max="3870" width="6.85546875" bestFit="1" customWidth="1"/>
    <col min="3871" max="3871" width="9.85546875" bestFit="1" customWidth="1"/>
    <col min="3872" max="3872" width="10" bestFit="1" customWidth="1"/>
    <col min="3873" max="3873" width="12.42578125" bestFit="1" customWidth="1"/>
    <col min="3874" max="3874" width="10" bestFit="1" customWidth="1"/>
    <col min="3875" max="3875" width="9.85546875" bestFit="1" customWidth="1"/>
    <col min="3876" max="3876" width="6.85546875" bestFit="1" customWidth="1"/>
    <col min="3877" max="3877" width="9.85546875" bestFit="1" customWidth="1"/>
    <col min="3878" max="3878" width="6.85546875" bestFit="1" customWidth="1"/>
    <col min="3879" max="3879" width="9.85546875" bestFit="1" customWidth="1"/>
    <col min="3880" max="3880" width="10" bestFit="1" customWidth="1"/>
    <col min="3881" max="3881" width="12.42578125" bestFit="1" customWidth="1"/>
    <col min="3882" max="3882" width="10" bestFit="1" customWidth="1"/>
    <col min="3883" max="3883" width="9.85546875" bestFit="1" customWidth="1"/>
    <col min="3884" max="3884" width="10" bestFit="1" customWidth="1"/>
    <col min="3885" max="3885" width="9.85546875" bestFit="1" customWidth="1"/>
    <col min="3886" max="3886" width="10" bestFit="1" customWidth="1"/>
    <col min="3887" max="3887" width="9.85546875" bestFit="1" customWidth="1"/>
    <col min="3888" max="3888" width="10" bestFit="1" customWidth="1"/>
    <col min="3889" max="3889" width="9.85546875" bestFit="1" customWidth="1"/>
    <col min="3890" max="3890" width="10" bestFit="1" customWidth="1"/>
    <col min="3891" max="3891" width="9.85546875" bestFit="1" customWidth="1"/>
    <col min="3892" max="3892" width="10" bestFit="1" customWidth="1"/>
    <col min="3893" max="3893" width="9.85546875" bestFit="1" customWidth="1"/>
    <col min="3894" max="3894" width="10" bestFit="1" customWidth="1"/>
    <col min="3895" max="3895" width="9.85546875" bestFit="1" customWidth="1"/>
    <col min="3896" max="3896" width="10" bestFit="1" customWidth="1"/>
    <col min="3897" max="3897" width="9.85546875" bestFit="1" customWidth="1"/>
    <col min="3898" max="3898" width="10" bestFit="1" customWidth="1"/>
    <col min="3899" max="3899" width="9.85546875" bestFit="1" customWidth="1"/>
    <col min="3900" max="3900" width="6.85546875" bestFit="1" customWidth="1"/>
    <col min="3901" max="3901" width="9.85546875" bestFit="1" customWidth="1"/>
    <col min="3902" max="3902" width="10" bestFit="1" customWidth="1"/>
    <col min="3903" max="3903" width="10.85546875" bestFit="1" customWidth="1"/>
    <col min="3904" max="3904" width="10" bestFit="1" customWidth="1"/>
    <col min="3905" max="3905" width="10.85546875" bestFit="1" customWidth="1"/>
    <col min="3906" max="3906" width="10" bestFit="1" customWidth="1"/>
    <col min="3907" max="3907" width="10.85546875" bestFit="1" customWidth="1"/>
    <col min="3908" max="3908" width="10" bestFit="1" customWidth="1"/>
    <col min="3909" max="3910" width="10.85546875" bestFit="1" customWidth="1"/>
    <col min="3911" max="3911" width="13.5703125" bestFit="1" customWidth="1"/>
    <col min="3912" max="3912" width="10" bestFit="1" customWidth="1"/>
    <col min="3913" max="3913" width="10.85546875" bestFit="1" customWidth="1"/>
    <col min="3914" max="3914" width="10" bestFit="1" customWidth="1"/>
    <col min="3915" max="3915" width="10.85546875" bestFit="1" customWidth="1"/>
    <col min="3916" max="3916" width="10" bestFit="1" customWidth="1"/>
    <col min="3917" max="3917" width="10.85546875" bestFit="1" customWidth="1"/>
    <col min="3918" max="3918" width="7.85546875" bestFit="1" customWidth="1"/>
    <col min="3919" max="3919" width="10.85546875" bestFit="1" customWidth="1"/>
    <col min="3920" max="3920" width="10" bestFit="1" customWidth="1"/>
    <col min="3921" max="3921" width="10.85546875" bestFit="1" customWidth="1"/>
    <col min="3922" max="3922" width="10" bestFit="1" customWidth="1"/>
    <col min="3923" max="3923" width="10.85546875" bestFit="1" customWidth="1"/>
    <col min="3924" max="3924" width="10" bestFit="1" customWidth="1"/>
    <col min="3925" max="3925" width="10.85546875" bestFit="1" customWidth="1"/>
    <col min="3926" max="3926" width="10" bestFit="1" customWidth="1"/>
    <col min="3927" max="3927" width="12.42578125" bestFit="1" customWidth="1"/>
    <col min="3928" max="3928" width="10" bestFit="1" customWidth="1"/>
    <col min="3929" max="3929" width="10.85546875" bestFit="1" customWidth="1"/>
    <col min="3930" max="3930" width="10" bestFit="1" customWidth="1"/>
    <col min="3931" max="3931" width="10.85546875" bestFit="1" customWidth="1"/>
    <col min="3932" max="3932" width="10" bestFit="1" customWidth="1"/>
    <col min="3933" max="3933" width="10.85546875" bestFit="1" customWidth="1"/>
    <col min="3934" max="3934" width="10" bestFit="1" customWidth="1"/>
    <col min="3935" max="3935" width="10.85546875" bestFit="1" customWidth="1"/>
    <col min="3936" max="3936" width="10" bestFit="1" customWidth="1"/>
    <col min="3937" max="3937" width="10.85546875" bestFit="1" customWidth="1"/>
    <col min="3938" max="3938" width="10" bestFit="1" customWidth="1"/>
    <col min="3939" max="3939" width="10.85546875" bestFit="1" customWidth="1"/>
    <col min="3940" max="3940" width="10" bestFit="1" customWidth="1"/>
    <col min="3941" max="3941" width="10.85546875" bestFit="1" customWidth="1"/>
    <col min="3942" max="3942" width="10" bestFit="1" customWidth="1"/>
    <col min="3943" max="3943" width="10.85546875" bestFit="1" customWidth="1"/>
    <col min="3944" max="3944" width="10" bestFit="1" customWidth="1"/>
    <col min="3945" max="3945" width="10.85546875" bestFit="1" customWidth="1"/>
    <col min="3946" max="3946" width="10" bestFit="1" customWidth="1"/>
    <col min="3947" max="3947" width="10.85546875" bestFit="1" customWidth="1"/>
    <col min="3948" max="3948" width="10" bestFit="1" customWidth="1"/>
    <col min="3949" max="3949" width="10.85546875" bestFit="1" customWidth="1"/>
    <col min="3950" max="3950" width="10" bestFit="1" customWidth="1"/>
    <col min="3951" max="3952" width="10.85546875" bestFit="1" customWidth="1"/>
    <col min="3953" max="3953" width="13.5703125" bestFit="1" customWidth="1"/>
    <col min="3954" max="3954" width="10" bestFit="1" customWidth="1"/>
    <col min="3955" max="3955" width="10.85546875" bestFit="1" customWidth="1"/>
    <col min="3956" max="3956" width="10" bestFit="1" customWidth="1"/>
    <col min="3957" max="3957" width="10.85546875" bestFit="1" customWidth="1"/>
    <col min="3958" max="3958" width="10" bestFit="1" customWidth="1"/>
    <col min="3959" max="3960" width="10.85546875" bestFit="1" customWidth="1"/>
    <col min="3961" max="3961" width="13.5703125" bestFit="1" customWidth="1"/>
    <col min="3962" max="3962" width="10" bestFit="1" customWidth="1"/>
    <col min="3963" max="3963" width="10.85546875" bestFit="1" customWidth="1"/>
    <col min="3964" max="3964" width="10" bestFit="1" customWidth="1"/>
    <col min="3965" max="3965" width="10.85546875" bestFit="1" customWidth="1"/>
    <col min="3966" max="3966" width="10" bestFit="1" customWidth="1"/>
    <col min="3967" max="3967" width="10.85546875" bestFit="1" customWidth="1"/>
    <col min="3968" max="3968" width="10" bestFit="1" customWidth="1"/>
    <col min="3969" max="3970" width="10.85546875" bestFit="1" customWidth="1"/>
    <col min="3971" max="3971" width="13.5703125" bestFit="1" customWidth="1"/>
    <col min="3972" max="3972" width="10" bestFit="1" customWidth="1"/>
    <col min="3973" max="3973" width="10.85546875" bestFit="1" customWidth="1"/>
    <col min="3974" max="3974" width="10" bestFit="1" customWidth="1"/>
    <col min="3975" max="3975" width="10.85546875" bestFit="1" customWidth="1"/>
    <col min="3976" max="3976" width="10" bestFit="1" customWidth="1"/>
    <col min="3977" max="3977" width="10.85546875" bestFit="1" customWidth="1"/>
    <col min="3978" max="3978" width="10" bestFit="1" customWidth="1"/>
    <col min="3979" max="3979" width="10.85546875" bestFit="1" customWidth="1"/>
    <col min="3980" max="3980" width="10" bestFit="1" customWidth="1"/>
    <col min="3981" max="3981" width="10.85546875" bestFit="1" customWidth="1"/>
    <col min="3982" max="3982" width="10" bestFit="1" customWidth="1"/>
    <col min="3983" max="3983" width="10.85546875" bestFit="1" customWidth="1"/>
    <col min="3984" max="3984" width="10" bestFit="1" customWidth="1"/>
    <col min="3985" max="3985" width="10.85546875" bestFit="1" customWidth="1"/>
    <col min="3986" max="3986" width="10" bestFit="1" customWidth="1"/>
    <col min="3987" max="3987" width="10.85546875" bestFit="1" customWidth="1"/>
    <col min="3988" max="3988" width="10" bestFit="1" customWidth="1"/>
    <col min="3989" max="3989" width="10.85546875" bestFit="1" customWidth="1"/>
    <col min="3990" max="3990" width="10" bestFit="1" customWidth="1"/>
    <col min="3991" max="3991" width="10.85546875" bestFit="1" customWidth="1"/>
    <col min="3992" max="3992" width="10" bestFit="1" customWidth="1"/>
    <col min="3993" max="3994" width="10.85546875" bestFit="1" customWidth="1"/>
    <col min="3995" max="3995" width="13.5703125" bestFit="1" customWidth="1"/>
    <col min="3996" max="3996" width="10" bestFit="1" customWidth="1"/>
    <col min="3997" max="3997" width="10.85546875" bestFit="1" customWidth="1"/>
    <col min="3998" max="3998" width="10" bestFit="1" customWidth="1"/>
    <col min="3999" max="3999" width="10.85546875" bestFit="1" customWidth="1"/>
    <col min="4000" max="4000" width="10" bestFit="1" customWidth="1"/>
    <col min="4001" max="4001" width="10.85546875" bestFit="1" customWidth="1"/>
    <col min="4002" max="4002" width="10" bestFit="1" customWidth="1"/>
    <col min="4003" max="4003" width="10.85546875" bestFit="1" customWidth="1"/>
    <col min="4004" max="4004" width="10" bestFit="1" customWidth="1"/>
    <col min="4005" max="4005" width="10.85546875" bestFit="1" customWidth="1"/>
    <col min="4006" max="4006" width="10" bestFit="1" customWidth="1"/>
    <col min="4007" max="4007" width="10.85546875" bestFit="1" customWidth="1"/>
    <col min="4008" max="4008" width="10" bestFit="1" customWidth="1"/>
    <col min="4009" max="4009" width="10.85546875" bestFit="1" customWidth="1"/>
    <col min="4010" max="4010" width="10" bestFit="1" customWidth="1"/>
    <col min="4011" max="4011" width="10.85546875" bestFit="1" customWidth="1"/>
    <col min="4012" max="4012" width="10" bestFit="1" customWidth="1"/>
    <col min="4013" max="4013" width="10.85546875" bestFit="1" customWidth="1"/>
    <col min="4014" max="4014" width="10" bestFit="1" customWidth="1"/>
    <col min="4015" max="4015" width="10.85546875" bestFit="1" customWidth="1"/>
    <col min="4016" max="4016" width="10" bestFit="1" customWidth="1"/>
    <col min="4017" max="4017" width="10.85546875" bestFit="1" customWidth="1"/>
    <col min="4018" max="4018" width="10" bestFit="1" customWidth="1"/>
    <col min="4019" max="4019" width="10.85546875" bestFit="1" customWidth="1"/>
    <col min="4020" max="4020" width="7.85546875" bestFit="1" customWidth="1"/>
    <col min="4021" max="4021" width="10.85546875" bestFit="1" customWidth="1"/>
    <col min="4022" max="4022" width="10" bestFit="1" customWidth="1"/>
    <col min="4023" max="4023" width="10.85546875" bestFit="1" customWidth="1"/>
    <col min="4024" max="4024" width="10" bestFit="1" customWidth="1"/>
    <col min="4025" max="4026" width="10.85546875" bestFit="1" customWidth="1"/>
    <col min="4027" max="4027" width="13.5703125" bestFit="1" customWidth="1"/>
    <col min="4028" max="4028" width="7.85546875" bestFit="1" customWidth="1"/>
    <col min="4029" max="4029" width="10.85546875" bestFit="1" customWidth="1"/>
    <col min="4030" max="4030" width="10" bestFit="1" customWidth="1"/>
    <col min="4031" max="4031" width="10.85546875" bestFit="1" customWidth="1"/>
    <col min="4032" max="4032" width="7.85546875" bestFit="1" customWidth="1"/>
    <col min="4033" max="4033" width="10.85546875" bestFit="1" customWidth="1"/>
    <col min="4034" max="4034" width="10" bestFit="1" customWidth="1"/>
    <col min="4035" max="4035" width="10.85546875" bestFit="1" customWidth="1"/>
    <col min="4036" max="4036" width="10" bestFit="1" customWidth="1"/>
    <col min="4037" max="4037" width="10.85546875" bestFit="1" customWidth="1"/>
    <col min="4038" max="4038" width="7.85546875" bestFit="1" customWidth="1"/>
    <col min="4039" max="4039" width="10.85546875" bestFit="1" customWidth="1"/>
    <col min="4040" max="4040" width="10" bestFit="1" customWidth="1"/>
    <col min="4041" max="4042" width="10.85546875" bestFit="1" customWidth="1"/>
    <col min="4043" max="4043" width="13.5703125" bestFit="1" customWidth="1"/>
    <col min="4044" max="4044" width="10" bestFit="1" customWidth="1"/>
    <col min="4045" max="4045" width="10.85546875" bestFit="1" customWidth="1"/>
    <col min="4046" max="4046" width="10" bestFit="1" customWidth="1"/>
    <col min="4047" max="4048" width="10.85546875" bestFit="1" customWidth="1"/>
    <col min="4049" max="4049" width="13.5703125" bestFit="1" customWidth="1"/>
    <col min="4050" max="4050" width="10" bestFit="1" customWidth="1"/>
    <col min="4051" max="4051" width="10.85546875" bestFit="1" customWidth="1"/>
    <col min="4052" max="4052" width="10" bestFit="1" customWidth="1"/>
    <col min="4053" max="4053" width="10.85546875" bestFit="1" customWidth="1"/>
    <col min="4054" max="4054" width="10" bestFit="1" customWidth="1"/>
    <col min="4055" max="4055" width="10.85546875" bestFit="1" customWidth="1"/>
    <col min="4056" max="4056" width="10" bestFit="1" customWidth="1"/>
    <col min="4057" max="4057" width="10.85546875" bestFit="1" customWidth="1"/>
    <col min="4058" max="4058" width="7.85546875" bestFit="1" customWidth="1"/>
    <col min="4059" max="4060" width="10.85546875" bestFit="1" customWidth="1"/>
    <col min="4061" max="4061" width="13.5703125" bestFit="1" customWidth="1"/>
    <col min="4062" max="4062" width="10" bestFit="1" customWidth="1"/>
    <col min="4063" max="4063" width="10.85546875" bestFit="1" customWidth="1"/>
    <col min="4064" max="4064" width="10" bestFit="1" customWidth="1"/>
    <col min="4065" max="4065" width="10.85546875" bestFit="1" customWidth="1"/>
    <col min="4066" max="4066" width="10" bestFit="1" customWidth="1"/>
    <col min="4067" max="4067" width="10.85546875" bestFit="1" customWidth="1"/>
    <col min="4068" max="4068" width="10" bestFit="1" customWidth="1"/>
    <col min="4069" max="4069" width="12.42578125" bestFit="1" customWidth="1"/>
    <col min="4070" max="4070" width="10" bestFit="1" customWidth="1"/>
    <col min="4071" max="4071" width="10.85546875" bestFit="1" customWidth="1"/>
    <col min="4072" max="4072" width="10" bestFit="1" customWidth="1"/>
    <col min="4073" max="4073" width="10.85546875" bestFit="1" customWidth="1"/>
    <col min="4074" max="4074" width="10" bestFit="1" customWidth="1"/>
    <col min="4075" max="4075" width="10.85546875" bestFit="1" customWidth="1"/>
    <col min="4076" max="4076" width="10" bestFit="1" customWidth="1"/>
    <col min="4077" max="4077" width="10.85546875" bestFit="1" customWidth="1"/>
    <col min="4078" max="4078" width="10" bestFit="1" customWidth="1"/>
    <col min="4079" max="4080" width="10.85546875" bestFit="1" customWidth="1"/>
    <col min="4081" max="4081" width="13.5703125" bestFit="1" customWidth="1"/>
    <col min="4082" max="4082" width="7.85546875" bestFit="1" customWidth="1"/>
    <col min="4083" max="4083" width="10.85546875" bestFit="1" customWidth="1"/>
    <col min="4084" max="4084" width="10" bestFit="1" customWidth="1"/>
    <col min="4085" max="4085" width="10.85546875" bestFit="1" customWidth="1"/>
    <col min="4086" max="4086" width="8.85546875" bestFit="1" customWidth="1"/>
    <col min="4087" max="4087" width="10.85546875" bestFit="1" customWidth="1"/>
    <col min="4088" max="4088" width="10" bestFit="1" customWidth="1"/>
    <col min="4089" max="4089" width="10.85546875" bestFit="1" customWidth="1"/>
    <col min="4090" max="4090" width="10" bestFit="1" customWidth="1"/>
    <col min="4091" max="4091" width="10.85546875" bestFit="1" customWidth="1"/>
    <col min="4092" max="4092" width="10" bestFit="1" customWidth="1"/>
    <col min="4093" max="4093" width="10.85546875" bestFit="1" customWidth="1"/>
    <col min="4094" max="4094" width="10" bestFit="1" customWidth="1"/>
    <col min="4095" max="4095" width="10.85546875" bestFit="1" customWidth="1"/>
    <col min="4096" max="4096" width="10" bestFit="1" customWidth="1"/>
    <col min="4097" max="4097" width="12.42578125" bestFit="1" customWidth="1"/>
    <col min="4098" max="4098" width="10.85546875" bestFit="1" customWidth="1"/>
    <col min="4099" max="4099" width="13.5703125" bestFit="1" customWidth="1"/>
    <col min="4100" max="4100" width="7.85546875" bestFit="1" customWidth="1"/>
    <col min="4101" max="4101" width="10.85546875" bestFit="1" customWidth="1"/>
    <col min="4102" max="4102" width="10" bestFit="1" customWidth="1"/>
    <col min="4103" max="4103" width="10.85546875" bestFit="1" customWidth="1"/>
    <col min="4104" max="4104" width="10" bestFit="1" customWidth="1"/>
    <col min="4105" max="4105" width="10.85546875" bestFit="1" customWidth="1"/>
    <col min="4106" max="4106" width="10" bestFit="1" customWidth="1"/>
    <col min="4107" max="4107" width="10.85546875" bestFit="1" customWidth="1"/>
    <col min="4108" max="4108" width="10" bestFit="1" customWidth="1"/>
    <col min="4109" max="4109" width="10.85546875" bestFit="1" customWidth="1"/>
    <col min="4110" max="4110" width="7.85546875" bestFit="1" customWidth="1"/>
    <col min="4111" max="4111" width="10.85546875" bestFit="1" customWidth="1"/>
    <col min="4112" max="4112" width="10" bestFit="1" customWidth="1"/>
    <col min="4113" max="4113" width="10.85546875" bestFit="1" customWidth="1"/>
    <col min="4114" max="4114" width="10" bestFit="1" customWidth="1"/>
    <col min="4115" max="4115" width="12.42578125" bestFit="1" customWidth="1"/>
    <col min="4116" max="4116" width="10" bestFit="1" customWidth="1"/>
    <col min="4117" max="4118" width="10.85546875" bestFit="1" customWidth="1"/>
    <col min="4119" max="4119" width="13.5703125" bestFit="1" customWidth="1"/>
    <col min="4120" max="4120" width="10" bestFit="1" customWidth="1"/>
    <col min="4121" max="4121" width="10.85546875" bestFit="1" customWidth="1"/>
    <col min="4122" max="4122" width="10" bestFit="1" customWidth="1"/>
    <col min="4123" max="4123" width="10.85546875" bestFit="1" customWidth="1"/>
    <col min="4124" max="4124" width="7.85546875" bestFit="1" customWidth="1"/>
    <col min="4125" max="4125" width="10.85546875" bestFit="1" customWidth="1"/>
    <col min="4126" max="4126" width="10" bestFit="1" customWidth="1"/>
    <col min="4127" max="4127" width="10.85546875" bestFit="1" customWidth="1"/>
    <col min="4128" max="4128" width="7.85546875" bestFit="1" customWidth="1"/>
    <col min="4129" max="4129" width="10.85546875" bestFit="1" customWidth="1"/>
    <col min="4130" max="4130" width="7.85546875" bestFit="1" customWidth="1"/>
    <col min="4131" max="4131" width="10.85546875" bestFit="1" customWidth="1"/>
    <col min="4132" max="4132" width="10" bestFit="1" customWidth="1"/>
    <col min="4133" max="4134" width="10.85546875" bestFit="1" customWidth="1"/>
    <col min="4135" max="4135" width="13.5703125" bestFit="1" customWidth="1"/>
    <col min="4136" max="4136" width="10" bestFit="1" customWidth="1"/>
    <col min="4137" max="4137" width="10.85546875" bestFit="1" customWidth="1"/>
    <col min="4138" max="4138" width="10" bestFit="1" customWidth="1"/>
    <col min="4139" max="4139" width="12.42578125" bestFit="1" customWidth="1"/>
    <col min="4140" max="4140" width="10.85546875" bestFit="1" customWidth="1"/>
    <col min="4141" max="4141" width="13.5703125" bestFit="1" customWidth="1"/>
    <col min="4142" max="4142" width="10" bestFit="1" customWidth="1"/>
    <col min="4143" max="4144" width="10.85546875" bestFit="1" customWidth="1"/>
    <col min="4145" max="4145" width="13.5703125" bestFit="1" customWidth="1"/>
    <col min="4146" max="4146" width="10" bestFit="1" customWidth="1"/>
    <col min="4147" max="4147" width="10.85546875" bestFit="1" customWidth="1"/>
    <col min="4148" max="4148" width="10" bestFit="1" customWidth="1"/>
    <col min="4149" max="4149" width="10.85546875" bestFit="1" customWidth="1"/>
    <col min="4150" max="4150" width="10" bestFit="1" customWidth="1"/>
    <col min="4151" max="4151" width="10.85546875" bestFit="1" customWidth="1"/>
    <col min="4152" max="4152" width="10" bestFit="1" customWidth="1"/>
    <col min="4153" max="4153" width="10.85546875" bestFit="1" customWidth="1"/>
    <col min="4154" max="4154" width="10" bestFit="1" customWidth="1"/>
    <col min="4155" max="4155" width="10.85546875" bestFit="1" customWidth="1"/>
    <col min="4156" max="4156" width="10" bestFit="1" customWidth="1"/>
    <col min="4157" max="4157" width="10.85546875" bestFit="1" customWidth="1"/>
    <col min="4158" max="4158" width="10" bestFit="1" customWidth="1"/>
    <col min="4159" max="4159" width="10.85546875" bestFit="1" customWidth="1"/>
    <col min="4160" max="4160" width="10" bestFit="1" customWidth="1"/>
    <col min="4161" max="4161" width="10.85546875" bestFit="1" customWidth="1"/>
    <col min="4162" max="4162" width="10" bestFit="1" customWidth="1"/>
    <col min="4163" max="4163" width="10.85546875" bestFit="1" customWidth="1"/>
    <col min="4164" max="4164" width="10" bestFit="1" customWidth="1"/>
    <col min="4165" max="4165" width="10.85546875" bestFit="1" customWidth="1"/>
    <col min="4166" max="4166" width="10" bestFit="1" customWidth="1"/>
    <col min="4167" max="4167" width="10.85546875" bestFit="1" customWidth="1"/>
    <col min="4168" max="4168" width="10" bestFit="1" customWidth="1"/>
    <col min="4169" max="4169" width="12.42578125" bestFit="1" customWidth="1"/>
    <col min="4170" max="4170" width="10" bestFit="1" customWidth="1"/>
    <col min="4171" max="4172" width="10.85546875" bestFit="1" customWidth="1"/>
    <col min="4173" max="4173" width="13.5703125" bestFit="1" customWidth="1"/>
    <col min="4174" max="4174" width="10" bestFit="1" customWidth="1"/>
    <col min="4175" max="4175" width="12.42578125" bestFit="1" customWidth="1"/>
    <col min="4176" max="4176" width="10" bestFit="1" customWidth="1"/>
    <col min="4177" max="4177" width="10.85546875" bestFit="1" customWidth="1"/>
    <col min="4178" max="4178" width="8.85546875" bestFit="1" customWidth="1"/>
    <col min="4179" max="4179" width="10.85546875" bestFit="1" customWidth="1"/>
    <col min="4180" max="4180" width="7.85546875" bestFit="1" customWidth="1"/>
    <col min="4181" max="4181" width="10.85546875" bestFit="1" customWidth="1"/>
    <col min="4182" max="4182" width="10" bestFit="1" customWidth="1"/>
    <col min="4183" max="4183" width="10.85546875" bestFit="1" customWidth="1"/>
    <col min="4184" max="4184" width="10" bestFit="1" customWidth="1"/>
    <col min="4185" max="4185" width="10.85546875" bestFit="1" customWidth="1"/>
    <col min="4186" max="4186" width="10" bestFit="1" customWidth="1"/>
    <col min="4187" max="4187" width="10.85546875" bestFit="1" customWidth="1"/>
    <col min="4188" max="4188" width="10" bestFit="1" customWidth="1"/>
    <col min="4189" max="4190" width="10.85546875" bestFit="1" customWidth="1"/>
    <col min="4191" max="4191" width="13.5703125" bestFit="1" customWidth="1"/>
    <col min="4192" max="4192" width="10" bestFit="1" customWidth="1"/>
    <col min="4193" max="4193" width="12.42578125" bestFit="1" customWidth="1"/>
    <col min="4194" max="4194" width="7.85546875" bestFit="1" customWidth="1"/>
    <col min="4195" max="4195" width="10.85546875" bestFit="1" customWidth="1"/>
    <col min="4196" max="4196" width="10" bestFit="1" customWidth="1"/>
    <col min="4197" max="4197" width="10.85546875" bestFit="1" customWidth="1"/>
    <col min="4198" max="4198" width="10" bestFit="1" customWidth="1"/>
    <col min="4199" max="4199" width="10.85546875" bestFit="1" customWidth="1"/>
    <col min="4200" max="4200" width="10" bestFit="1" customWidth="1"/>
    <col min="4201" max="4201" width="10.85546875" bestFit="1" customWidth="1"/>
    <col min="4202" max="4202" width="8.85546875" bestFit="1" customWidth="1"/>
    <col min="4203" max="4203" width="10.85546875" bestFit="1" customWidth="1"/>
    <col min="4204" max="4204" width="10" bestFit="1" customWidth="1"/>
    <col min="4205" max="4205" width="10.85546875" bestFit="1" customWidth="1"/>
    <col min="4206" max="4206" width="8.85546875" bestFit="1" customWidth="1"/>
    <col min="4207" max="4208" width="10.85546875" bestFit="1" customWidth="1"/>
    <col min="4209" max="4209" width="13.5703125" bestFit="1" customWidth="1"/>
    <col min="4210" max="4210" width="10.85546875" bestFit="1" customWidth="1"/>
    <col min="4211" max="4211" width="13.5703125" bestFit="1" customWidth="1"/>
    <col min="4212" max="4212" width="10" bestFit="1" customWidth="1"/>
    <col min="4213" max="4213" width="10.85546875" bestFit="1" customWidth="1"/>
    <col min="4214" max="4214" width="10" bestFit="1" customWidth="1"/>
    <col min="4215" max="4215" width="10.85546875" bestFit="1" customWidth="1"/>
    <col min="4216" max="4216" width="10" bestFit="1" customWidth="1"/>
    <col min="4217" max="4217" width="10.85546875" bestFit="1" customWidth="1"/>
    <col min="4218" max="4218" width="10" bestFit="1" customWidth="1"/>
    <col min="4219" max="4219" width="10.85546875" bestFit="1" customWidth="1"/>
    <col min="4220" max="4220" width="10" bestFit="1" customWidth="1"/>
    <col min="4221" max="4221" width="12.42578125" bestFit="1" customWidth="1"/>
    <col min="4222" max="4222" width="10" bestFit="1" customWidth="1"/>
    <col min="4223" max="4223" width="10.85546875" bestFit="1" customWidth="1"/>
    <col min="4224" max="4224" width="10" bestFit="1" customWidth="1"/>
    <col min="4225" max="4225" width="10.85546875" bestFit="1" customWidth="1"/>
    <col min="4226" max="4226" width="10" bestFit="1" customWidth="1"/>
    <col min="4227" max="4227" width="10.85546875" bestFit="1" customWidth="1"/>
    <col min="4228" max="4228" width="10" bestFit="1" customWidth="1"/>
    <col min="4229" max="4229" width="12.42578125" bestFit="1" customWidth="1"/>
    <col min="4230" max="4230" width="8.85546875" bestFit="1" customWidth="1"/>
    <col min="4231" max="4231" width="10.85546875" bestFit="1" customWidth="1"/>
    <col min="4232" max="4232" width="10" bestFit="1" customWidth="1"/>
    <col min="4233" max="4233" width="10.85546875" bestFit="1" customWidth="1"/>
    <col min="4234" max="4234" width="10" bestFit="1" customWidth="1"/>
    <col min="4235" max="4235" width="10.85546875" bestFit="1" customWidth="1"/>
    <col min="4236" max="4236" width="10" bestFit="1" customWidth="1"/>
    <col min="4237" max="4238" width="10.85546875" bestFit="1" customWidth="1"/>
    <col min="4239" max="4239" width="13.5703125" bestFit="1" customWidth="1"/>
    <col min="4240" max="4240" width="10" bestFit="1" customWidth="1"/>
    <col min="4241" max="4241" width="10.85546875" bestFit="1" customWidth="1"/>
    <col min="4242" max="4242" width="10" bestFit="1" customWidth="1"/>
    <col min="4243" max="4243" width="10.85546875" bestFit="1" customWidth="1"/>
    <col min="4244" max="4244" width="10" bestFit="1" customWidth="1"/>
    <col min="4245" max="4245" width="10.85546875" bestFit="1" customWidth="1"/>
    <col min="4246" max="4246" width="10" bestFit="1" customWidth="1"/>
    <col min="4247" max="4248" width="10.85546875" bestFit="1" customWidth="1"/>
    <col min="4249" max="4249" width="13.5703125" bestFit="1" customWidth="1"/>
    <col min="4250" max="4250" width="7.85546875" bestFit="1" customWidth="1"/>
    <col min="4251" max="4252" width="10.85546875" bestFit="1" customWidth="1"/>
    <col min="4253" max="4253" width="13.5703125" bestFit="1" customWidth="1"/>
    <col min="4254" max="4254" width="10" bestFit="1" customWidth="1"/>
    <col min="4255" max="4255" width="10.85546875" bestFit="1" customWidth="1"/>
    <col min="4256" max="4256" width="7.85546875" bestFit="1" customWidth="1"/>
    <col min="4257" max="4257" width="10.85546875" bestFit="1" customWidth="1"/>
    <col min="4258" max="4258" width="10" bestFit="1" customWidth="1"/>
    <col min="4259" max="4260" width="10.85546875" bestFit="1" customWidth="1"/>
    <col min="4261" max="4261" width="13.5703125" bestFit="1" customWidth="1"/>
    <col min="4262" max="4263" width="10" bestFit="1" customWidth="1"/>
    <col min="4264" max="4264" width="10.85546875" bestFit="1" customWidth="1"/>
    <col min="4265" max="4265" width="10" bestFit="1" customWidth="1"/>
    <col min="4266" max="4266" width="10.85546875" bestFit="1" customWidth="1"/>
    <col min="4267" max="4267" width="10" bestFit="1" customWidth="1"/>
    <col min="4268" max="4268" width="10.85546875" bestFit="1" customWidth="1"/>
    <col min="4269" max="4269" width="10" bestFit="1" customWidth="1"/>
    <col min="4270" max="4270" width="10.85546875" bestFit="1" customWidth="1"/>
    <col min="4271" max="4271" width="10" bestFit="1" customWidth="1"/>
    <col min="4272" max="4272" width="10.85546875" bestFit="1" customWidth="1"/>
    <col min="4273" max="4273" width="7.85546875" bestFit="1" customWidth="1"/>
    <col min="4274" max="4274" width="10.85546875" bestFit="1" customWidth="1"/>
    <col min="4275" max="4275" width="8.85546875" bestFit="1" customWidth="1"/>
    <col min="4276" max="4277" width="10.85546875" bestFit="1" customWidth="1"/>
    <col min="4278" max="4278" width="13.5703125" bestFit="1" customWidth="1"/>
    <col min="4279" max="4279" width="10" bestFit="1" customWidth="1"/>
    <col min="4280" max="4280" width="10.85546875" bestFit="1" customWidth="1"/>
    <col min="4281" max="4281" width="10" bestFit="1" customWidth="1"/>
    <col min="4282" max="4282" width="10.85546875" bestFit="1" customWidth="1"/>
    <col min="4283" max="4283" width="7.85546875" bestFit="1" customWidth="1"/>
    <col min="4284" max="4284" width="10.85546875" bestFit="1" customWidth="1"/>
    <col min="4285" max="4285" width="10" bestFit="1" customWidth="1"/>
    <col min="4286" max="4286" width="10.85546875" bestFit="1" customWidth="1"/>
    <col min="4287" max="4287" width="10" bestFit="1" customWidth="1"/>
    <col min="4288" max="4288" width="10.85546875" bestFit="1" customWidth="1"/>
    <col min="4289" max="4289" width="10" bestFit="1" customWidth="1"/>
    <col min="4290" max="4290" width="10.85546875" bestFit="1" customWidth="1"/>
    <col min="4291" max="4291" width="10" bestFit="1" customWidth="1"/>
    <col min="4292" max="4293" width="10.85546875" bestFit="1" customWidth="1"/>
    <col min="4294" max="4294" width="13.5703125" bestFit="1" customWidth="1"/>
    <col min="4295" max="4295" width="10" bestFit="1" customWidth="1"/>
    <col min="4296" max="4296" width="10.85546875" bestFit="1" customWidth="1"/>
    <col min="4297" max="4297" width="10" bestFit="1" customWidth="1"/>
    <col min="4298" max="4298" width="10.85546875" bestFit="1" customWidth="1"/>
    <col min="4299" max="4299" width="10" bestFit="1" customWidth="1"/>
    <col min="4300" max="4300" width="12.42578125" bestFit="1" customWidth="1"/>
    <col min="4301" max="4301" width="10.85546875" bestFit="1" customWidth="1"/>
    <col min="4302" max="4302" width="13.5703125" bestFit="1" customWidth="1"/>
    <col min="4303" max="4303" width="10" bestFit="1" customWidth="1"/>
    <col min="4304" max="4305" width="10.85546875" bestFit="1" customWidth="1"/>
    <col min="4306" max="4306" width="13.5703125" bestFit="1" customWidth="1"/>
    <col min="4307" max="4307" width="10" bestFit="1" customWidth="1"/>
    <col min="4308" max="4308" width="10.85546875" bestFit="1" customWidth="1"/>
    <col min="4309" max="4309" width="10" bestFit="1" customWidth="1"/>
    <col min="4310" max="4310" width="10.85546875" bestFit="1" customWidth="1"/>
    <col min="4311" max="4311" width="7.85546875" bestFit="1" customWidth="1"/>
    <col min="4312" max="4312" width="10.85546875" bestFit="1" customWidth="1"/>
    <col min="4313" max="4313" width="10" bestFit="1" customWidth="1"/>
    <col min="4314" max="4314" width="10.85546875" bestFit="1" customWidth="1"/>
    <col min="4315" max="4315" width="10" bestFit="1" customWidth="1"/>
    <col min="4316" max="4317" width="10.85546875" bestFit="1" customWidth="1"/>
    <col min="4318" max="4318" width="13.5703125" bestFit="1" customWidth="1"/>
    <col min="4319" max="4319" width="10" bestFit="1" customWidth="1"/>
    <col min="4320" max="4320" width="10.85546875" bestFit="1" customWidth="1"/>
    <col min="4321" max="4321" width="10" bestFit="1" customWidth="1"/>
    <col min="4322" max="4322" width="10.85546875" bestFit="1" customWidth="1"/>
    <col min="4323" max="4323" width="7.85546875" bestFit="1" customWidth="1"/>
    <col min="4324" max="4325" width="10.85546875" bestFit="1" customWidth="1"/>
    <col min="4326" max="4326" width="13.5703125" bestFit="1" customWidth="1"/>
    <col min="4327" max="4327" width="10" bestFit="1" customWidth="1"/>
    <col min="4328" max="4328" width="10.85546875" bestFit="1" customWidth="1"/>
    <col min="4329" max="4329" width="10" bestFit="1" customWidth="1"/>
    <col min="4330" max="4330" width="10.85546875" bestFit="1" customWidth="1"/>
    <col min="4331" max="4331" width="10" bestFit="1" customWidth="1"/>
    <col min="4332" max="4332" width="10.85546875" bestFit="1" customWidth="1"/>
    <col min="4333" max="4333" width="10" bestFit="1" customWidth="1"/>
    <col min="4334" max="4334" width="10.85546875" bestFit="1" customWidth="1"/>
    <col min="4335" max="4335" width="10" bestFit="1" customWidth="1"/>
    <col min="4336" max="4336" width="10.85546875" bestFit="1" customWidth="1"/>
    <col min="4337" max="4337" width="10" bestFit="1" customWidth="1"/>
    <col min="4338" max="4338" width="10.85546875" bestFit="1" customWidth="1"/>
    <col min="4339" max="4339" width="10" bestFit="1" customWidth="1"/>
    <col min="4340" max="4340" width="10.85546875" bestFit="1" customWidth="1"/>
    <col min="4341" max="4341" width="10" bestFit="1" customWidth="1"/>
    <col min="4342" max="4342" width="10.85546875" bestFit="1" customWidth="1"/>
    <col min="4343" max="4343" width="10" bestFit="1" customWidth="1"/>
    <col min="4344" max="4344" width="10.85546875" bestFit="1" customWidth="1"/>
    <col min="4345" max="4345" width="10" bestFit="1" customWidth="1"/>
    <col min="4346" max="4346" width="12.42578125" bestFit="1" customWidth="1"/>
    <col min="4347" max="4347" width="10" bestFit="1" customWidth="1"/>
    <col min="4348" max="4348" width="10.85546875" bestFit="1" customWidth="1"/>
    <col min="4349" max="4349" width="10" bestFit="1" customWidth="1"/>
    <col min="4350" max="4351" width="10.85546875" bestFit="1" customWidth="1"/>
    <col min="4352" max="4352" width="13.5703125" bestFit="1" customWidth="1"/>
    <col min="4353" max="4353" width="10" bestFit="1" customWidth="1"/>
    <col min="4354" max="4354" width="12.42578125" bestFit="1" customWidth="1"/>
    <col min="4355" max="4355" width="10" bestFit="1" customWidth="1"/>
    <col min="4356" max="4356" width="10.85546875" bestFit="1" customWidth="1"/>
    <col min="4357" max="4357" width="10" bestFit="1" customWidth="1"/>
    <col min="4358" max="4358" width="10.85546875" bestFit="1" customWidth="1"/>
    <col min="4359" max="4359" width="10" bestFit="1" customWidth="1"/>
    <col min="4360" max="4360" width="10.85546875" bestFit="1" customWidth="1"/>
    <col min="4361" max="4361" width="10" bestFit="1" customWidth="1"/>
    <col min="4362" max="4362" width="10.85546875" bestFit="1" customWidth="1"/>
    <col min="4363" max="4363" width="10" bestFit="1" customWidth="1"/>
    <col min="4364" max="4364" width="10.85546875" bestFit="1" customWidth="1"/>
    <col min="4365" max="4365" width="10" bestFit="1" customWidth="1"/>
    <col min="4366" max="4366" width="10.85546875" bestFit="1" customWidth="1"/>
    <col min="4367" max="4367" width="10" bestFit="1" customWidth="1"/>
    <col min="4368" max="4368" width="10.85546875" bestFit="1" customWidth="1"/>
    <col min="4369" max="4369" width="8.85546875" bestFit="1" customWidth="1"/>
    <col min="4370" max="4370" width="10.85546875" bestFit="1" customWidth="1"/>
    <col min="4371" max="4371" width="10" bestFit="1" customWidth="1"/>
    <col min="4372" max="4372" width="12.42578125" bestFit="1" customWidth="1"/>
    <col min="4373" max="4373" width="10.85546875" bestFit="1" customWidth="1"/>
    <col min="4374" max="4374" width="13.5703125" bestFit="1" customWidth="1"/>
    <col min="4375" max="4375" width="10.85546875" bestFit="1" customWidth="1"/>
    <col min="4376" max="4376" width="13.5703125" bestFit="1" customWidth="1"/>
    <col min="4377" max="4377" width="10" bestFit="1" customWidth="1"/>
    <col min="4378" max="4378" width="10.85546875" bestFit="1" customWidth="1"/>
    <col min="4379" max="4379" width="10" bestFit="1" customWidth="1"/>
    <col min="4380" max="4381" width="10.85546875" bestFit="1" customWidth="1"/>
    <col min="4382" max="4382" width="13.5703125" bestFit="1" customWidth="1"/>
    <col min="4383" max="4383" width="10" bestFit="1" customWidth="1"/>
    <col min="4384" max="4384" width="12.42578125" bestFit="1" customWidth="1"/>
    <col min="4385" max="4385" width="10" bestFit="1" customWidth="1"/>
    <col min="4386" max="4386" width="10.85546875" bestFit="1" customWidth="1"/>
    <col min="4387" max="4387" width="10" bestFit="1" customWidth="1"/>
    <col min="4388" max="4388" width="10.85546875" bestFit="1" customWidth="1"/>
    <col min="4389" max="4389" width="10" bestFit="1" customWidth="1"/>
    <col min="4390" max="4390" width="10.85546875" bestFit="1" customWidth="1"/>
    <col min="4391" max="4391" width="7.85546875" bestFit="1" customWidth="1"/>
    <col min="4392" max="4392" width="10.85546875" bestFit="1" customWidth="1"/>
    <col min="4393" max="4393" width="10" bestFit="1" customWidth="1"/>
    <col min="4394" max="4394" width="10.85546875" bestFit="1" customWidth="1"/>
    <col min="4395" max="4395" width="10" bestFit="1" customWidth="1"/>
    <col min="4396" max="4396" width="10.85546875" bestFit="1" customWidth="1"/>
    <col min="4397" max="4397" width="10" bestFit="1" customWidth="1"/>
    <col min="4398" max="4399" width="10.85546875" bestFit="1" customWidth="1"/>
    <col min="4400" max="4400" width="13.5703125" bestFit="1" customWidth="1"/>
    <col min="4401" max="4401" width="10" bestFit="1" customWidth="1"/>
    <col min="4402" max="4403" width="10.85546875" bestFit="1" customWidth="1"/>
    <col min="4404" max="4404" width="13.5703125" bestFit="1" customWidth="1"/>
    <col min="4405" max="4405" width="10" bestFit="1" customWidth="1"/>
    <col min="4406" max="4406" width="10.85546875" bestFit="1" customWidth="1"/>
    <col min="4407" max="4407" width="10" bestFit="1" customWidth="1"/>
    <col min="4408" max="4408" width="10.85546875" bestFit="1" customWidth="1"/>
    <col min="4409" max="4409" width="10" bestFit="1" customWidth="1"/>
    <col min="4410" max="4410" width="10.85546875" bestFit="1" customWidth="1"/>
    <col min="4411" max="4411" width="7.85546875" bestFit="1" customWidth="1"/>
    <col min="4412" max="4413" width="10.85546875" bestFit="1" customWidth="1"/>
    <col min="4414" max="4414" width="13.5703125" bestFit="1" customWidth="1"/>
    <col min="4415" max="4415" width="10" bestFit="1" customWidth="1"/>
    <col min="4416" max="4416" width="10.85546875" bestFit="1" customWidth="1"/>
    <col min="4417" max="4417" width="8.85546875" bestFit="1" customWidth="1"/>
    <col min="4418" max="4418" width="10.85546875" bestFit="1" customWidth="1"/>
    <col min="4419" max="4419" width="10" bestFit="1" customWidth="1"/>
    <col min="4420" max="4421" width="10.85546875" bestFit="1" customWidth="1"/>
    <col min="4422" max="4422" width="13.5703125" bestFit="1" customWidth="1"/>
    <col min="4423" max="4423" width="10.85546875" bestFit="1" customWidth="1"/>
    <col min="4424" max="4424" width="13.5703125" bestFit="1" customWidth="1"/>
    <col min="4425" max="4425" width="10" bestFit="1" customWidth="1"/>
    <col min="4426" max="4427" width="10.85546875" bestFit="1" customWidth="1"/>
    <col min="4428" max="4428" width="13.5703125" bestFit="1" customWidth="1"/>
    <col min="4429" max="4429" width="10" bestFit="1" customWidth="1"/>
    <col min="4430" max="4430" width="10.85546875" bestFit="1" customWidth="1"/>
    <col min="4431" max="4431" width="10" bestFit="1" customWidth="1"/>
    <col min="4432" max="4432" width="10.85546875" bestFit="1" customWidth="1"/>
    <col min="4433" max="4433" width="10" bestFit="1" customWidth="1"/>
    <col min="4434" max="4434" width="10.85546875" bestFit="1" customWidth="1"/>
    <col min="4435" max="4435" width="10" bestFit="1" customWidth="1"/>
    <col min="4436" max="4436" width="10.85546875" bestFit="1" customWidth="1"/>
    <col min="4437" max="4437" width="10" bestFit="1" customWidth="1"/>
    <col min="4438" max="4438" width="10.85546875" bestFit="1" customWidth="1"/>
    <col min="4439" max="4439" width="10" bestFit="1" customWidth="1"/>
    <col min="4440" max="4440" width="10.85546875" bestFit="1" customWidth="1"/>
    <col min="4441" max="4441" width="7.85546875" bestFit="1" customWidth="1"/>
    <col min="4442" max="4442" width="10.85546875" bestFit="1" customWidth="1"/>
    <col min="4443" max="4443" width="8.85546875" bestFit="1" customWidth="1"/>
    <col min="4444" max="4444" width="10.85546875" bestFit="1" customWidth="1"/>
    <col min="4445" max="4445" width="10" bestFit="1" customWidth="1"/>
    <col min="4446" max="4446" width="10.85546875" bestFit="1" customWidth="1"/>
    <col min="4447" max="4447" width="10" bestFit="1" customWidth="1"/>
    <col min="4448" max="4448" width="10.85546875" bestFit="1" customWidth="1"/>
    <col min="4449" max="4449" width="10" bestFit="1" customWidth="1"/>
    <col min="4450" max="4450" width="10.85546875" bestFit="1" customWidth="1"/>
    <col min="4451" max="4451" width="10" bestFit="1" customWidth="1"/>
    <col min="4452" max="4453" width="10.85546875" bestFit="1" customWidth="1"/>
    <col min="4454" max="4454" width="13.5703125" bestFit="1" customWidth="1"/>
    <col min="4455" max="4455" width="10" bestFit="1" customWidth="1"/>
    <col min="4456" max="4456" width="10.85546875" bestFit="1" customWidth="1"/>
    <col min="4457" max="4457" width="10" bestFit="1" customWidth="1"/>
    <col min="4458" max="4458" width="10.85546875" bestFit="1" customWidth="1"/>
    <col min="4459" max="4459" width="10" bestFit="1" customWidth="1"/>
    <col min="4460" max="4460" width="10.85546875" bestFit="1" customWidth="1"/>
    <col min="4461" max="4461" width="10" bestFit="1" customWidth="1"/>
    <col min="4462" max="4462" width="10.85546875" bestFit="1" customWidth="1"/>
    <col min="4463" max="4463" width="10" bestFit="1" customWidth="1"/>
    <col min="4464" max="4464" width="10.85546875" bestFit="1" customWidth="1"/>
    <col min="4465" max="4465" width="10" bestFit="1" customWidth="1"/>
    <col min="4466" max="4466" width="10.85546875" bestFit="1" customWidth="1"/>
    <col min="4467" max="4467" width="10" bestFit="1" customWidth="1"/>
    <col min="4468" max="4468" width="10.85546875" bestFit="1" customWidth="1"/>
    <col min="4469" max="4469" width="10" bestFit="1" customWidth="1"/>
    <col min="4470" max="4470" width="10.85546875" bestFit="1" customWidth="1"/>
    <col min="4471" max="4471" width="10" bestFit="1" customWidth="1"/>
    <col min="4472" max="4472" width="10.85546875" bestFit="1" customWidth="1"/>
    <col min="4473" max="4473" width="10" bestFit="1" customWidth="1"/>
    <col min="4474" max="4474" width="10.85546875" bestFit="1" customWidth="1"/>
    <col min="4475" max="4475" width="10" bestFit="1" customWidth="1"/>
    <col min="4476" max="4476" width="10.85546875" bestFit="1" customWidth="1"/>
    <col min="4477" max="4477" width="10" bestFit="1" customWidth="1"/>
    <col min="4478" max="4478" width="10.85546875" bestFit="1" customWidth="1"/>
    <col min="4479" max="4479" width="10" bestFit="1" customWidth="1"/>
    <col min="4480" max="4480" width="10.85546875" bestFit="1" customWidth="1"/>
    <col min="4481" max="4481" width="10" bestFit="1" customWidth="1"/>
    <col min="4482" max="4482" width="10.85546875" bestFit="1" customWidth="1"/>
    <col min="4483" max="4483" width="10" bestFit="1" customWidth="1"/>
    <col min="4484" max="4484" width="10.85546875" bestFit="1" customWidth="1"/>
    <col min="4485" max="4485" width="10" bestFit="1" customWidth="1"/>
    <col min="4486" max="4486" width="10.85546875" bestFit="1" customWidth="1"/>
    <col min="4487" max="4487" width="7.85546875" bestFit="1" customWidth="1"/>
    <col min="4488" max="4488" width="10.85546875" bestFit="1" customWidth="1"/>
    <col min="4489" max="4489" width="10" bestFit="1" customWidth="1"/>
    <col min="4490" max="4490" width="12.42578125" bestFit="1" customWidth="1"/>
    <col min="4491" max="4491" width="10" bestFit="1" customWidth="1"/>
    <col min="4492" max="4492" width="10.85546875" bestFit="1" customWidth="1"/>
    <col min="4493" max="4493" width="7.85546875" bestFit="1" customWidth="1"/>
    <col min="4494" max="4494" width="10.85546875" bestFit="1" customWidth="1"/>
    <col min="4495" max="4495" width="7.85546875" bestFit="1" customWidth="1"/>
    <col min="4496" max="4497" width="10.85546875" bestFit="1" customWidth="1"/>
    <col min="4498" max="4498" width="13.5703125" bestFit="1" customWidth="1"/>
    <col min="4499" max="4499" width="10" bestFit="1" customWidth="1"/>
    <col min="4500" max="4500" width="10.85546875" bestFit="1" customWidth="1"/>
    <col min="4501" max="4501" width="7.85546875" bestFit="1" customWidth="1"/>
    <col min="4502" max="4503" width="10.85546875" bestFit="1" customWidth="1"/>
    <col min="4504" max="4504" width="13.5703125" bestFit="1" customWidth="1"/>
    <col min="4505" max="4505" width="8.85546875" bestFit="1" customWidth="1"/>
    <col min="4506" max="4506" width="10.85546875" bestFit="1" customWidth="1"/>
    <col min="4507" max="4507" width="10" bestFit="1" customWidth="1"/>
    <col min="4508" max="4508" width="10.85546875" bestFit="1" customWidth="1"/>
    <col min="4509" max="4509" width="10" bestFit="1" customWidth="1"/>
    <col min="4510" max="4510" width="10.85546875" bestFit="1" customWidth="1"/>
    <col min="4511" max="4511" width="10" bestFit="1" customWidth="1"/>
    <col min="4512" max="4513" width="10.85546875" bestFit="1" customWidth="1"/>
    <col min="4514" max="4514" width="13.5703125" bestFit="1" customWidth="1"/>
    <col min="4515" max="4515" width="10" bestFit="1" customWidth="1"/>
    <col min="4516" max="4516" width="10.85546875" bestFit="1" customWidth="1"/>
    <col min="4517" max="4517" width="10" bestFit="1" customWidth="1"/>
    <col min="4518" max="4518" width="10.85546875" bestFit="1" customWidth="1"/>
    <col min="4519" max="4519" width="10" bestFit="1" customWidth="1"/>
    <col min="4520" max="4520" width="10.85546875" bestFit="1" customWidth="1"/>
    <col min="4521" max="4521" width="10" bestFit="1" customWidth="1"/>
    <col min="4522" max="4522" width="10.85546875" bestFit="1" customWidth="1"/>
    <col min="4523" max="4523" width="10" bestFit="1" customWidth="1"/>
    <col min="4524" max="4524" width="10.85546875" bestFit="1" customWidth="1"/>
    <col min="4525" max="4525" width="10" bestFit="1" customWidth="1"/>
    <col min="4526" max="4526" width="10.85546875" bestFit="1" customWidth="1"/>
    <col min="4527" max="4527" width="10" bestFit="1" customWidth="1"/>
    <col min="4528" max="4529" width="10.85546875" bestFit="1" customWidth="1"/>
    <col min="4530" max="4530" width="13.5703125" bestFit="1" customWidth="1"/>
    <col min="4531" max="4531" width="10" bestFit="1" customWidth="1"/>
    <col min="4532" max="4532" width="10.85546875" bestFit="1" customWidth="1"/>
    <col min="4533" max="4533" width="10" bestFit="1" customWidth="1"/>
    <col min="4534" max="4534" width="10.85546875" bestFit="1" customWidth="1"/>
    <col min="4535" max="4535" width="10" bestFit="1" customWidth="1"/>
    <col min="4536" max="4536" width="10.85546875" bestFit="1" customWidth="1"/>
    <col min="4537" max="4537" width="10" bestFit="1" customWidth="1"/>
    <col min="4538" max="4538" width="10.85546875" bestFit="1" customWidth="1"/>
    <col min="4539" max="4539" width="10" bestFit="1" customWidth="1"/>
    <col min="4540" max="4540" width="10.85546875" bestFit="1" customWidth="1"/>
    <col min="4541" max="4541" width="8.85546875" bestFit="1" customWidth="1"/>
    <col min="4542" max="4543" width="10.85546875" bestFit="1" customWidth="1"/>
    <col min="4544" max="4544" width="13.5703125" bestFit="1" customWidth="1"/>
    <col min="4545" max="4545" width="10" bestFit="1" customWidth="1"/>
    <col min="4546" max="4546" width="10.85546875" bestFit="1" customWidth="1"/>
    <col min="4547" max="4547" width="10" bestFit="1" customWidth="1"/>
    <col min="4548" max="4548" width="10.85546875" bestFit="1" customWidth="1"/>
    <col min="4549" max="4549" width="10" bestFit="1" customWidth="1"/>
    <col min="4550" max="4551" width="10.85546875" bestFit="1" customWidth="1"/>
    <col min="4552" max="4552" width="13.5703125" bestFit="1" customWidth="1"/>
    <col min="4553" max="4553" width="10" bestFit="1" customWidth="1"/>
    <col min="4554" max="4554" width="12.42578125" bestFit="1" customWidth="1"/>
    <col min="4555" max="4555" width="10.85546875" bestFit="1" customWidth="1"/>
    <col min="4556" max="4556" width="13.5703125" bestFit="1" customWidth="1"/>
    <col min="4557" max="4557" width="7.85546875" bestFit="1" customWidth="1"/>
    <col min="4558" max="4558" width="10.85546875" bestFit="1" customWidth="1"/>
    <col min="4559" max="4559" width="7.85546875" bestFit="1" customWidth="1"/>
    <col min="4560" max="4560" width="10.85546875" bestFit="1" customWidth="1"/>
    <col min="4561" max="4561" width="8.85546875" bestFit="1" customWidth="1"/>
    <col min="4562" max="4562" width="10.85546875" bestFit="1" customWidth="1"/>
    <col min="4563" max="4563" width="10" bestFit="1" customWidth="1"/>
    <col min="4564" max="4564" width="10.85546875" bestFit="1" customWidth="1"/>
    <col min="4565" max="4565" width="10" bestFit="1" customWidth="1"/>
    <col min="4566" max="4566" width="10.85546875" bestFit="1" customWidth="1"/>
    <col min="4567" max="4567" width="10" bestFit="1" customWidth="1"/>
    <col min="4568" max="4568" width="10.85546875" bestFit="1" customWidth="1"/>
    <col min="4569" max="4569" width="7.85546875" bestFit="1" customWidth="1"/>
    <col min="4570" max="4570" width="10.85546875" bestFit="1" customWidth="1"/>
    <col min="4571" max="4571" width="10" bestFit="1" customWidth="1"/>
    <col min="4572" max="4572" width="10.85546875" bestFit="1" customWidth="1"/>
    <col min="4573" max="4573" width="10" bestFit="1" customWidth="1"/>
    <col min="4574" max="4574" width="10.85546875" bestFit="1" customWidth="1"/>
    <col min="4575" max="4575" width="10" bestFit="1" customWidth="1"/>
    <col min="4576" max="4576" width="10.85546875" bestFit="1" customWidth="1"/>
    <col min="4577" max="4577" width="10" bestFit="1" customWidth="1"/>
    <col min="4578" max="4579" width="10.85546875" bestFit="1" customWidth="1"/>
    <col min="4580" max="4580" width="13.5703125" bestFit="1" customWidth="1"/>
    <col min="4581" max="4581" width="10" bestFit="1" customWidth="1"/>
    <col min="4582" max="4582" width="10.85546875" bestFit="1" customWidth="1"/>
    <col min="4583" max="4583" width="10" bestFit="1" customWidth="1"/>
    <col min="4584" max="4584" width="12.42578125" bestFit="1" customWidth="1"/>
    <col min="4585" max="4585" width="10.85546875" bestFit="1" customWidth="1"/>
    <col min="4586" max="4586" width="13.5703125" bestFit="1" customWidth="1"/>
    <col min="4587" max="4587" width="10" bestFit="1" customWidth="1"/>
    <col min="4588" max="4588" width="10.85546875" bestFit="1" customWidth="1"/>
    <col min="4589" max="4589" width="10" bestFit="1" customWidth="1"/>
    <col min="4590" max="4591" width="10.85546875" bestFit="1" customWidth="1"/>
    <col min="4592" max="4592" width="13.5703125" bestFit="1" customWidth="1"/>
    <col min="4593" max="4593" width="10" bestFit="1" customWidth="1"/>
    <col min="4594" max="4594" width="10.85546875" bestFit="1" customWidth="1"/>
    <col min="4595" max="4595" width="10" bestFit="1" customWidth="1"/>
    <col min="4596" max="4596" width="10.85546875" bestFit="1" customWidth="1"/>
    <col min="4597" max="4597" width="10" bestFit="1" customWidth="1"/>
    <col min="4598" max="4598" width="10.85546875" bestFit="1" customWidth="1"/>
    <col min="4599" max="4599" width="7.85546875" bestFit="1" customWidth="1"/>
    <col min="4600" max="4600" width="10.85546875" bestFit="1" customWidth="1"/>
    <col min="4601" max="4601" width="10" bestFit="1" customWidth="1"/>
    <col min="4602" max="4602" width="10.85546875" bestFit="1" customWidth="1"/>
    <col min="4603" max="4603" width="10" bestFit="1" customWidth="1"/>
    <col min="4604" max="4604" width="10.85546875" bestFit="1" customWidth="1"/>
    <col min="4605" max="4605" width="10" bestFit="1" customWidth="1"/>
    <col min="4606" max="4606" width="10.85546875" bestFit="1" customWidth="1"/>
    <col min="4607" max="4607" width="10" bestFit="1" customWidth="1"/>
    <col min="4608" max="4608" width="10.85546875" bestFit="1" customWidth="1"/>
    <col min="4609" max="4609" width="10" bestFit="1" customWidth="1"/>
    <col min="4610" max="4610" width="10.85546875" bestFit="1" customWidth="1"/>
    <col min="4611" max="4611" width="10" bestFit="1" customWidth="1"/>
    <col min="4612" max="4612" width="10.85546875" bestFit="1" customWidth="1"/>
    <col min="4613" max="4613" width="10" bestFit="1" customWidth="1"/>
    <col min="4614" max="4614" width="10.85546875" bestFit="1" customWidth="1"/>
    <col min="4615" max="4615" width="10" bestFit="1" customWidth="1"/>
    <col min="4616" max="4616" width="10.85546875" bestFit="1" customWidth="1"/>
    <col min="4617" max="4617" width="10" bestFit="1" customWidth="1"/>
    <col min="4618" max="4619" width="10.85546875" bestFit="1" customWidth="1"/>
    <col min="4620" max="4620" width="13.5703125" bestFit="1" customWidth="1"/>
    <col min="4621" max="4621" width="10.85546875" bestFit="1" customWidth="1"/>
    <col min="4622" max="4622" width="13.5703125" bestFit="1" customWidth="1"/>
    <col min="4623" max="4623" width="10" bestFit="1" customWidth="1"/>
    <col min="4624" max="4624" width="10.85546875" bestFit="1" customWidth="1"/>
    <col min="4625" max="4625" width="10" bestFit="1" customWidth="1"/>
    <col min="4626" max="4626" width="10.85546875" bestFit="1" customWidth="1"/>
    <col min="4627" max="4627" width="10" bestFit="1" customWidth="1"/>
    <col min="4628" max="4628" width="10.85546875" bestFit="1" customWidth="1"/>
    <col min="4629" max="4629" width="10" bestFit="1" customWidth="1"/>
    <col min="4630" max="4630" width="10.85546875" bestFit="1" customWidth="1"/>
    <col min="4631" max="4631" width="10" bestFit="1" customWidth="1"/>
    <col min="4632" max="4632" width="10.85546875" bestFit="1" customWidth="1"/>
    <col min="4633" max="4633" width="10" bestFit="1" customWidth="1"/>
    <col min="4634" max="4635" width="10.85546875" bestFit="1" customWidth="1"/>
    <col min="4636" max="4636" width="13.5703125" bestFit="1" customWidth="1"/>
    <col min="4637" max="4637" width="7.85546875" bestFit="1" customWidth="1"/>
    <col min="4638" max="4638" width="10.85546875" bestFit="1" customWidth="1"/>
    <col min="4639" max="4639" width="10" bestFit="1" customWidth="1"/>
    <col min="4640" max="4640" width="10.85546875" bestFit="1" customWidth="1"/>
    <col min="4641" max="4641" width="10" bestFit="1" customWidth="1"/>
    <col min="4642" max="4642" width="10.85546875" bestFit="1" customWidth="1"/>
    <col min="4643" max="4643" width="10" bestFit="1" customWidth="1"/>
    <col min="4644" max="4644" width="10.85546875" bestFit="1" customWidth="1"/>
    <col min="4645" max="4645" width="10" bestFit="1" customWidth="1"/>
    <col min="4646" max="4646" width="10.85546875" bestFit="1" customWidth="1"/>
    <col min="4647" max="4647" width="10" bestFit="1" customWidth="1"/>
    <col min="4648" max="4648" width="12.42578125" bestFit="1" customWidth="1"/>
    <col min="4649" max="4649" width="10" bestFit="1" customWidth="1"/>
    <col min="4650" max="4650" width="12.42578125" bestFit="1" customWidth="1"/>
    <col min="4651" max="4651" width="10" bestFit="1" customWidth="1"/>
    <col min="4652" max="4652" width="10.85546875" bestFit="1" customWidth="1"/>
    <col min="4653" max="4653" width="10" bestFit="1" customWidth="1"/>
    <col min="4654" max="4654" width="10.85546875" bestFit="1" customWidth="1"/>
    <col min="4655" max="4655" width="7.85546875" bestFit="1" customWidth="1"/>
    <col min="4656" max="4656" width="10.85546875" bestFit="1" customWidth="1"/>
    <col min="4657" max="4657" width="8.85546875" bestFit="1" customWidth="1"/>
    <col min="4658" max="4658" width="10.85546875" bestFit="1" customWidth="1"/>
    <col min="4659" max="4659" width="10" bestFit="1" customWidth="1"/>
    <col min="4660" max="4660" width="10.85546875" bestFit="1" customWidth="1"/>
    <col min="4661" max="4661" width="10" bestFit="1" customWidth="1"/>
    <col min="4662" max="4662" width="10.85546875" bestFit="1" customWidth="1"/>
    <col min="4663" max="4663" width="10" bestFit="1" customWidth="1"/>
    <col min="4664" max="4664" width="10.85546875" bestFit="1" customWidth="1"/>
    <col min="4665" max="4665" width="7.85546875" bestFit="1" customWidth="1"/>
    <col min="4666" max="4666" width="10.85546875" bestFit="1" customWidth="1"/>
    <col min="4667" max="4667" width="10" bestFit="1" customWidth="1"/>
    <col min="4668" max="4668" width="10.85546875" bestFit="1" customWidth="1"/>
    <col min="4669" max="4669" width="10" bestFit="1" customWidth="1"/>
    <col min="4670" max="4670" width="10.85546875" bestFit="1" customWidth="1"/>
    <col min="4671" max="4671" width="10" bestFit="1" customWidth="1"/>
    <col min="4672" max="4673" width="10.85546875" bestFit="1" customWidth="1"/>
    <col min="4674" max="4674" width="13.5703125" bestFit="1" customWidth="1"/>
    <col min="4675" max="4675" width="10" bestFit="1" customWidth="1"/>
    <col min="4676" max="4676" width="10.85546875" bestFit="1" customWidth="1"/>
    <col min="4677" max="4677" width="10" bestFit="1" customWidth="1"/>
    <col min="4678" max="4679" width="10.85546875" bestFit="1" customWidth="1"/>
    <col min="4680" max="4680" width="13.5703125" bestFit="1" customWidth="1"/>
    <col min="4681" max="4681" width="10" bestFit="1" customWidth="1"/>
    <col min="4682" max="4682" width="10.85546875" bestFit="1" customWidth="1"/>
    <col min="4683" max="4683" width="7.85546875" bestFit="1" customWidth="1"/>
    <col min="4684" max="4684" width="10.85546875" bestFit="1" customWidth="1"/>
    <col min="4685" max="4685" width="10" bestFit="1" customWidth="1"/>
    <col min="4686" max="4686" width="10.85546875" bestFit="1" customWidth="1"/>
    <col min="4687" max="4687" width="10" bestFit="1" customWidth="1"/>
    <col min="4688" max="4688" width="10.85546875" bestFit="1" customWidth="1"/>
    <col min="4689" max="4689" width="10" bestFit="1" customWidth="1"/>
    <col min="4690" max="4690" width="10.85546875" bestFit="1" customWidth="1"/>
    <col min="4691" max="4691" width="10" bestFit="1" customWidth="1"/>
    <col min="4692" max="4692" width="10.85546875" bestFit="1" customWidth="1"/>
    <col min="4693" max="4693" width="10" bestFit="1" customWidth="1"/>
    <col min="4694" max="4694" width="12.42578125" bestFit="1" customWidth="1"/>
    <col min="4695" max="4695" width="10.85546875" bestFit="1" customWidth="1"/>
    <col min="4696" max="4696" width="13.5703125" bestFit="1" customWidth="1"/>
    <col min="4697" max="4697" width="10" bestFit="1" customWidth="1"/>
    <col min="4698" max="4699" width="10.85546875" bestFit="1" customWidth="1"/>
    <col min="4700" max="4700" width="13.5703125" bestFit="1" customWidth="1"/>
    <col min="4701" max="4701" width="7.85546875" bestFit="1" customWidth="1"/>
    <col min="4702" max="4702" width="10.85546875" bestFit="1" customWidth="1"/>
    <col min="4703" max="4703" width="10" bestFit="1" customWidth="1"/>
    <col min="4704" max="4704" width="10.85546875" bestFit="1" customWidth="1"/>
    <col min="4705" max="4705" width="10" bestFit="1" customWidth="1"/>
    <col min="4706" max="4706" width="10.85546875" bestFit="1" customWidth="1"/>
    <col min="4707" max="4707" width="10" bestFit="1" customWidth="1"/>
    <col min="4708" max="4708" width="10.85546875" bestFit="1" customWidth="1"/>
    <col min="4709" max="4709" width="10" bestFit="1" customWidth="1"/>
    <col min="4710" max="4710" width="10.85546875" bestFit="1" customWidth="1"/>
    <col min="4711" max="4711" width="10" bestFit="1" customWidth="1"/>
    <col min="4712" max="4712" width="10.85546875" bestFit="1" customWidth="1"/>
    <col min="4713" max="4713" width="10" bestFit="1" customWidth="1"/>
    <col min="4714" max="4714" width="12.42578125" bestFit="1" customWidth="1"/>
    <col min="4715" max="4715" width="10" bestFit="1" customWidth="1"/>
    <col min="4716" max="4716" width="10.85546875" bestFit="1" customWidth="1"/>
    <col min="4717" max="4717" width="10" bestFit="1" customWidth="1"/>
    <col min="4718" max="4719" width="10.85546875" bestFit="1" customWidth="1"/>
    <col min="4720" max="4720" width="13.5703125" bestFit="1" customWidth="1"/>
    <col min="4721" max="4721" width="10" bestFit="1" customWidth="1"/>
    <col min="4722" max="4722" width="10.85546875" bestFit="1" customWidth="1"/>
    <col min="4723" max="4723" width="10" bestFit="1" customWidth="1"/>
    <col min="4724" max="4725" width="10.85546875" bestFit="1" customWidth="1"/>
    <col min="4726" max="4726" width="13.5703125" bestFit="1" customWidth="1"/>
    <col min="4727" max="4727" width="10.85546875" bestFit="1" customWidth="1"/>
    <col min="4728" max="4728" width="13.5703125" bestFit="1" customWidth="1"/>
    <col min="4729" max="4729" width="10" bestFit="1" customWidth="1"/>
    <col min="4730" max="4730" width="10.85546875" bestFit="1" customWidth="1"/>
    <col min="4731" max="4731" width="10" bestFit="1" customWidth="1"/>
    <col min="4732" max="4732" width="12.42578125" bestFit="1" customWidth="1"/>
    <col min="4733" max="4733" width="10" bestFit="1" customWidth="1"/>
    <col min="4734" max="4735" width="10.85546875" bestFit="1" customWidth="1"/>
    <col min="4736" max="4736" width="13.5703125" bestFit="1" customWidth="1"/>
    <col min="4737" max="4737" width="10.85546875" bestFit="1" customWidth="1"/>
    <col min="4738" max="4738" width="13.5703125" bestFit="1" customWidth="1"/>
    <col min="4739" max="4739" width="10.85546875" bestFit="1" customWidth="1"/>
    <col min="4740" max="4740" width="13.5703125" bestFit="1" customWidth="1"/>
    <col min="4741" max="4741" width="10.85546875" bestFit="1" customWidth="1"/>
    <col min="4742" max="4742" width="13.5703125" bestFit="1" customWidth="1"/>
    <col min="4743" max="4743" width="10" bestFit="1" customWidth="1"/>
    <col min="4744" max="4745" width="10.85546875" bestFit="1" customWidth="1"/>
    <col min="4746" max="4746" width="13.5703125" bestFit="1" customWidth="1"/>
    <col min="4747" max="4747" width="10" bestFit="1" customWidth="1"/>
    <col min="4748" max="4748" width="10.85546875" bestFit="1" customWidth="1"/>
    <col min="4749" max="4749" width="10" bestFit="1" customWidth="1"/>
    <col min="4750" max="4750" width="10.85546875" bestFit="1" customWidth="1"/>
    <col min="4751" max="4751" width="10" bestFit="1" customWidth="1"/>
    <col min="4752" max="4752" width="12.42578125" bestFit="1" customWidth="1"/>
    <col min="4753" max="4753" width="10" bestFit="1" customWidth="1"/>
    <col min="4754" max="4754" width="10.85546875" bestFit="1" customWidth="1"/>
    <col min="4755" max="4755" width="10" bestFit="1" customWidth="1"/>
    <col min="4756" max="4756" width="10.85546875" bestFit="1" customWidth="1"/>
    <col min="4757" max="4757" width="10" bestFit="1" customWidth="1"/>
    <col min="4758" max="4759" width="10.85546875" bestFit="1" customWidth="1"/>
    <col min="4760" max="4760" width="13.5703125" bestFit="1" customWidth="1"/>
    <col min="4761" max="4761" width="10" bestFit="1" customWidth="1"/>
    <col min="4762" max="4763" width="10.85546875" bestFit="1" customWidth="1"/>
    <col min="4764" max="4764" width="13.5703125" bestFit="1" customWidth="1"/>
    <col min="4765" max="4765" width="10.85546875" bestFit="1" customWidth="1"/>
    <col min="4766" max="4766" width="13.5703125" bestFit="1" customWidth="1"/>
    <col min="4767" max="4767" width="10" bestFit="1" customWidth="1"/>
    <col min="4768" max="4769" width="10.85546875" bestFit="1" customWidth="1"/>
    <col min="4770" max="4770" width="13.5703125" bestFit="1" customWidth="1"/>
    <col min="4771" max="4771" width="10" bestFit="1" customWidth="1"/>
    <col min="4772" max="4772" width="10.85546875" bestFit="1" customWidth="1"/>
    <col min="4773" max="4773" width="10" bestFit="1" customWidth="1"/>
    <col min="4774" max="4775" width="10.85546875" bestFit="1" customWidth="1"/>
    <col min="4776" max="4776" width="13.5703125" bestFit="1" customWidth="1"/>
    <col min="4777" max="4777" width="10.85546875" bestFit="1" customWidth="1"/>
    <col min="4778" max="4778" width="13.5703125" bestFit="1" customWidth="1"/>
    <col min="4779" max="4779" width="8.85546875" bestFit="1" customWidth="1"/>
    <col min="4780" max="4780" width="10.85546875" bestFit="1" customWidth="1"/>
    <col min="4781" max="4781" width="10" bestFit="1" customWidth="1"/>
    <col min="4782" max="4782" width="10.85546875" bestFit="1" customWidth="1"/>
    <col min="4783" max="4783" width="10" bestFit="1" customWidth="1"/>
    <col min="4784" max="4784" width="10.85546875" bestFit="1" customWidth="1"/>
    <col min="4785" max="4785" width="10" bestFit="1" customWidth="1"/>
    <col min="4786" max="4786" width="10.85546875" bestFit="1" customWidth="1"/>
    <col min="4787" max="4787" width="10" bestFit="1" customWidth="1"/>
    <col min="4788" max="4789" width="10.85546875" bestFit="1" customWidth="1"/>
    <col min="4790" max="4790" width="13.5703125" bestFit="1" customWidth="1"/>
    <col min="4791" max="4791" width="10" bestFit="1" customWidth="1"/>
    <col min="4792" max="4793" width="10.85546875" bestFit="1" customWidth="1"/>
    <col min="4794" max="4794" width="13.5703125" bestFit="1" customWidth="1"/>
    <col min="4795" max="4795" width="10.85546875" bestFit="1" customWidth="1"/>
    <col min="4796" max="4796" width="13.5703125" bestFit="1" customWidth="1"/>
    <col min="4797" max="4797" width="10" bestFit="1" customWidth="1"/>
    <col min="4798" max="4799" width="10.85546875" bestFit="1" customWidth="1"/>
    <col min="4800" max="4800" width="13.5703125" bestFit="1" customWidth="1"/>
    <col min="4801" max="4801" width="10" bestFit="1" customWidth="1"/>
    <col min="4802" max="4802" width="10.85546875" bestFit="1" customWidth="1"/>
    <col min="4803" max="4803" width="10" bestFit="1" customWidth="1"/>
    <col min="4804" max="4804" width="10.85546875" bestFit="1" customWidth="1"/>
    <col min="4805" max="4805" width="7.85546875" bestFit="1" customWidth="1"/>
    <col min="4806" max="4806" width="10.85546875" bestFit="1" customWidth="1"/>
    <col min="4807" max="4807" width="10" bestFit="1" customWidth="1"/>
    <col min="4808" max="4808" width="10.85546875" bestFit="1" customWidth="1"/>
    <col min="4809" max="4809" width="10" bestFit="1" customWidth="1"/>
    <col min="4810" max="4810" width="10.85546875" bestFit="1" customWidth="1"/>
    <col min="4811" max="4811" width="10" bestFit="1" customWidth="1"/>
    <col min="4812" max="4812" width="12.42578125" bestFit="1" customWidth="1"/>
    <col min="4813" max="4813" width="10.85546875" bestFit="1" customWidth="1"/>
    <col min="4814" max="4814" width="13.5703125" bestFit="1" customWidth="1"/>
    <col min="4815" max="4815" width="10" bestFit="1" customWidth="1"/>
    <col min="4816" max="4816" width="12.42578125" bestFit="1" customWidth="1"/>
    <col min="4817" max="4817" width="10" bestFit="1" customWidth="1"/>
    <col min="4818" max="4818" width="10.85546875" bestFit="1" customWidth="1"/>
    <col min="4819" max="4819" width="10" bestFit="1" customWidth="1"/>
    <col min="4820" max="4820" width="10.85546875" bestFit="1" customWidth="1"/>
    <col min="4821" max="4821" width="10" bestFit="1" customWidth="1"/>
    <col min="4822" max="4822" width="10.85546875" bestFit="1" customWidth="1"/>
    <col min="4823" max="4823" width="10" bestFit="1" customWidth="1"/>
    <col min="4824" max="4824" width="10.85546875" bestFit="1" customWidth="1"/>
    <col min="4825" max="4825" width="10" bestFit="1" customWidth="1"/>
    <col min="4826" max="4826" width="10.85546875" bestFit="1" customWidth="1"/>
    <col min="4827" max="4827" width="10" bestFit="1" customWidth="1"/>
    <col min="4828" max="4829" width="10.85546875" bestFit="1" customWidth="1"/>
    <col min="4830" max="4830" width="13.5703125" bestFit="1" customWidth="1"/>
    <col min="4831" max="4831" width="10" bestFit="1" customWidth="1"/>
    <col min="4832" max="4832" width="12.42578125" bestFit="1" customWidth="1"/>
    <col min="4833" max="4833" width="10.85546875" bestFit="1" customWidth="1"/>
    <col min="4834" max="4834" width="13.5703125" bestFit="1" customWidth="1"/>
    <col min="4835" max="4835" width="10.85546875" bestFit="1" customWidth="1"/>
    <col min="4836" max="4836" width="13.5703125" bestFit="1" customWidth="1"/>
    <col min="4837" max="4837" width="10.85546875" bestFit="1" customWidth="1"/>
    <col min="4838" max="4838" width="13.5703125" bestFit="1" customWidth="1"/>
    <col min="4839" max="4839" width="10" bestFit="1" customWidth="1"/>
    <col min="4840" max="4841" width="10.85546875" bestFit="1" customWidth="1"/>
    <col min="4842" max="4842" width="13.5703125" bestFit="1" customWidth="1"/>
    <col min="4843" max="4843" width="10" bestFit="1" customWidth="1"/>
    <col min="4844" max="4844" width="10.85546875" bestFit="1" customWidth="1"/>
    <col min="4845" max="4845" width="10" bestFit="1" customWidth="1"/>
    <col min="4846" max="4846" width="10.85546875" bestFit="1" customWidth="1"/>
    <col min="4847" max="4847" width="10" bestFit="1" customWidth="1"/>
    <col min="4848" max="4848" width="12.42578125" bestFit="1" customWidth="1"/>
    <col min="4849" max="4849" width="10" bestFit="1" customWidth="1"/>
    <col min="4850" max="4850" width="10.85546875" bestFit="1" customWidth="1"/>
    <col min="4851" max="4851" width="10" bestFit="1" customWidth="1"/>
    <col min="4852" max="4852" width="10.85546875" bestFit="1" customWidth="1"/>
    <col min="4853" max="4853" width="10" bestFit="1" customWidth="1"/>
    <col min="4854" max="4855" width="10.85546875" bestFit="1" customWidth="1"/>
    <col min="4856" max="4856" width="13.5703125" bestFit="1" customWidth="1"/>
    <col min="4857" max="4857" width="10" bestFit="1" customWidth="1"/>
    <col min="4858" max="4859" width="10.85546875" bestFit="1" customWidth="1"/>
    <col min="4860" max="4860" width="13.5703125" bestFit="1" customWidth="1"/>
    <col min="4861" max="4861" width="7.85546875" bestFit="1" customWidth="1"/>
    <col min="4862" max="4862" width="10.85546875" bestFit="1" customWidth="1"/>
    <col min="4863" max="4863" width="10" bestFit="1" customWidth="1"/>
    <col min="4864" max="4864" width="10.85546875" bestFit="1" customWidth="1"/>
    <col min="4865" max="4865" width="7.85546875" bestFit="1" customWidth="1"/>
    <col min="4866" max="4866" width="10.85546875" bestFit="1" customWidth="1"/>
    <col min="4867" max="4867" width="10" bestFit="1" customWidth="1"/>
    <col min="4868" max="4869" width="10.85546875" bestFit="1" customWidth="1"/>
    <col min="4870" max="4870" width="13.5703125" bestFit="1" customWidth="1"/>
    <col min="4871" max="4871" width="10" bestFit="1" customWidth="1"/>
    <col min="4872" max="4872" width="10.85546875" bestFit="1" customWidth="1"/>
    <col min="4873" max="4873" width="10" bestFit="1" customWidth="1"/>
    <col min="4874" max="4874" width="10.85546875" bestFit="1" customWidth="1"/>
    <col min="4875" max="4875" width="10" bestFit="1" customWidth="1"/>
    <col min="4876" max="4876" width="10.85546875" bestFit="1" customWidth="1"/>
    <col min="4877" max="4877" width="10" bestFit="1" customWidth="1"/>
    <col min="4878" max="4878" width="10.85546875" bestFit="1" customWidth="1"/>
    <col min="4879" max="4879" width="10" bestFit="1" customWidth="1"/>
    <col min="4880" max="4880" width="10.85546875" bestFit="1" customWidth="1"/>
    <col min="4881" max="4881" width="7.85546875" bestFit="1" customWidth="1"/>
    <col min="4882" max="4883" width="10.85546875" bestFit="1" customWidth="1"/>
    <col min="4884" max="4884" width="13.5703125" bestFit="1" customWidth="1"/>
    <col min="4885" max="4885" width="10" bestFit="1" customWidth="1"/>
    <col min="4886" max="4886" width="10.85546875" bestFit="1" customWidth="1"/>
    <col min="4887" max="4887" width="10" bestFit="1" customWidth="1"/>
    <col min="4888" max="4888" width="10.85546875" bestFit="1" customWidth="1"/>
    <col min="4889" max="4889" width="7.85546875" bestFit="1" customWidth="1"/>
    <col min="4890" max="4891" width="10.85546875" bestFit="1" customWidth="1"/>
    <col min="4892" max="4892" width="13.5703125" bestFit="1" customWidth="1"/>
    <col min="4893" max="4893" width="10" bestFit="1" customWidth="1"/>
    <col min="4894" max="4894" width="10.85546875" bestFit="1" customWidth="1"/>
    <col min="4895" max="4895" width="10" bestFit="1" customWidth="1"/>
    <col min="4896" max="4896" width="10.85546875" bestFit="1" customWidth="1"/>
    <col min="4897" max="4897" width="10" bestFit="1" customWidth="1"/>
    <col min="4898" max="4898" width="10.85546875" bestFit="1" customWidth="1"/>
    <col min="4899" max="4899" width="10" bestFit="1" customWidth="1"/>
    <col min="4900" max="4901" width="10.85546875" bestFit="1" customWidth="1"/>
    <col min="4902" max="4902" width="13.5703125" bestFit="1" customWidth="1"/>
    <col min="4903" max="4903" width="10.85546875" bestFit="1" customWidth="1"/>
    <col min="4904" max="4904" width="13.5703125" bestFit="1" customWidth="1"/>
    <col min="4905" max="4905" width="10" bestFit="1" customWidth="1"/>
    <col min="4906" max="4907" width="10.85546875" bestFit="1" customWidth="1"/>
    <col min="4908" max="4908" width="13.5703125" bestFit="1" customWidth="1"/>
    <col min="4909" max="4909" width="10" bestFit="1" customWidth="1"/>
    <col min="4910" max="4911" width="10.85546875" bestFit="1" customWidth="1"/>
    <col min="4912" max="4912" width="13.5703125" bestFit="1" customWidth="1"/>
    <col min="4913" max="4913" width="10.85546875" bestFit="1" customWidth="1"/>
    <col min="4914" max="4914" width="13.5703125" bestFit="1" customWidth="1"/>
    <col min="4915" max="4915" width="10" bestFit="1" customWidth="1"/>
    <col min="4916" max="4916" width="10.85546875" bestFit="1" customWidth="1"/>
    <col min="4917" max="4917" width="10" bestFit="1" customWidth="1"/>
    <col min="4918" max="4918" width="10.85546875" bestFit="1" customWidth="1"/>
    <col min="4919" max="4919" width="10" bestFit="1" customWidth="1"/>
    <col min="4920" max="4921" width="10.85546875" bestFit="1" customWidth="1"/>
    <col min="4922" max="4922" width="13.5703125" bestFit="1" customWidth="1"/>
    <col min="4923" max="4923" width="10" bestFit="1" customWidth="1"/>
    <col min="4924" max="4924" width="12.42578125" bestFit="1" customWidth="1"/>
    <col min="4925" max="4925" width="10" bestFit="1" customWidth="1"/>
    <col min="4926" max="4926" width="12.42578125" bestFit="1" customWidth="1"/>
    <col min="4927" max="4927" width="10.85546875" bestFit="1" customWidth="1"/>
    <col min="4928" max="4928" width="13.5703125" bestFit="1" customWidth="1"/>
    <col min="4929" max="4929" width="10" bestFit="1" customWidth="1"/>
    <col min="4930" max="4931" width="10.85546875" bestFit="1" customWidth="1"/>
    <col min="4932" max="4932" width="13.5703125" bestFit="1" customWidth="1"/>
    <col min="4933" max="4933" width="10" bestFit="1" customWidth="1"/>
    <col min="4934" max="4934" width="10.85546875" bestFit="1" customWidth="1"/>
    <col min="4935" max="4935" width="7.85546875" bestFit="1" customWidth="1"/>
    <col min="4936" max="4937" width="10.85546875" bestFit="1" customWidth="1"/>
    <col min="4938" max="4938" width="13.5703125" bestFit="1" customWidth="1"/>
    <col min="4939" max="4939" width="10" bestFit="1" customWidth="1"/>
    <col min="4940" max="4940" width="10.85546875" bestFit="1" customWidth="1"/>
    <col min="4941" max="4941" width="10" bestFit="1" customWidth="1"/>
    <col min="4942" max="4942" width="10.85546875" bestFit="1" customWidth="1"/>
    <col min="4943" max="4943" width="10" bestFit="1" customWidth="1"/>
    <col min="4944" max="4944" width="10.85546875" bestFit="1" customWidth="1"/>
    <col min="4945" max="4945" width="8.85546875" bestFit="1" customWidth="1"/>
    <col min="4946" max="4947" width="10.85546875" bestFit="1" customWidth="1"/>
    <col min="4948" max="4948" width="13.5703125" bestFit="1" customWidth="1"/>
    <col min="4949" max="4949" width="10" bestFit="1" customWidth="1"/>
    <col min="4950" max="4950" width="10.85546875" bestFit="1" customWidth="1"/>
    <col min="4951" max="4951" width="10" bestFit="1" customWidth="1"/>
    <col min="4952" max="4952" width="10.85546875" bestFit="1" customWidth="1"/>
    <col min="4953" max="4953" width="7.85546875" bestFit="1" customWidth="1"/>
    <col min="4954" max="4954" width="10.85546875" bestFit="1" customWidth="1"/>
    <col min="4955" max="4955" width="10" bestFit="1" customWidth="1"/>
    <col min="4956" max="4956" width="10.85546875" bestFit="1" customWidth="1"/>
    <col min="4957" max="4957" width="7.85546875" bestFit="1" customWidth="1"/>
    <col min="4958" max="4959" width="10.85546875" bestFit="1" customWidth="1"/>
    <col min="4960" max="4960" width="13.5703125" bestFit="1" customWidth="1"/>
    <col min="4961" max="4961" width="7.85546875" bestFit="1" customWidth="1"/>
    <col min="4962" max="4963" width="10.85546875" bestFit="1" customWidth="1"/>
    <col min="4964" max="4964" width="13.5703125" bestFit="1" customWidth="1"/>
    <col min="4965" max="4965" width="10" bestFit="1" customWidth="1"/>
    <col min="4966" max="4966" width="10.85546875" bestFit="1" customWidth="1"/>
    <col min="4967" max="4967" width="10" bestFit="1" customWidth="1"/>
    <col min="4968" max="4968" width="10.85546875" bestFit="1" customWidth="1"/>
    <col min="4969" max="4969" width="7.85546875" bestFit="1" customWidth="1"/>
    <col min="4970" max="4970" width="10.85546875" bestFit="1" customWidth="1"/>
    <col min="4971" max="4971" width="10" bestFit="1" customWidth="1"/>
    <col min="4972" max="4972" width="10.85546875" bestFit="1" customWidth="1"/>
    <col min="4973" max="4973" width="10" bestFit="1" customWidth="1"/>
    <col min="4974" max="4974" width="10.85546875" bestFit="1" customWidth="1"/>
    <col min="4975" max="4975" width="10" bestFit="1" customWidth="1"/>
    <col min="4976" max="4976" width="10.85546875" bestFit="1" customWidth="1"/>
    <col min="4977" max="4977" width="10" bestFit="1" customWidth="1"/>
    <col min="4978" max="4978" width="10.85546875" bestFit="1" customWidth="1"/>
    <col min="4979" max="4979" width="10" bestFit="1" customWidth="1"/>
    <col min="4980" max="4980" width="12.42578125" bestFit="1" customWidth="1"/>
    <col min="4981" max="4981" width="10" bestFit="1" customWidth="1"/>
    <col min="4982" max="4982" width="10.85546875" bestFit="1" customWidth="1"/>
    <col min="4983" max="4983" width="10" bestFit="1" customWidth="1"/>
    <col min="4984" max="4984" width="10.85546875" bestFit="1" customWidth="1"/>
    <col min="4985" max="4985" width="10" bestFit="1" customWidth="1"/>
    <col min="4986" max="4986" width="10.85546875" bestFit="1" customWidth="1"/>
    <col min="4987" max="4987" width="10" bestFit="1" customWidth="1"/>
    <col min="4988" max="4989" width="10.85546875" bestFit="1" customWidth="1"/>
    <col min="4990" max="4990" width="13.5703125" bestFit="1" customWidth="1"/>
    <col min="4991" max="4991" width="10" bestFit="1" customWidth="1"/>
    <col min="4992" max="4993" width="10.85546875" bestFit="1" customWidth="1"/>
    <col min="4994" max="4994" width="13.5703125" bestFit="1" customWidth="1"/>
    <col min="4995" max="4995" width="10.85546875" bestFit="1" customWidth="1"/>
    <col min="4996" max="4996" width="13.5703125" bestFit="1" customWidth="1"/>
    <col min="4997" max="4997" width="7.85546875" bestFit="1" customWidth="1"/>
    <col min="4998" max="4998" width="10.85546875" bestFit="1" customWidth="1"/>
    <col min="4999" max="4999" width="10" bestFit="1" customWidth="1"/>
    <col min="5000" max="5000" width="10.85546875" bestFit="1" customWidth="1"/>
    <col min="5001" max="5001" width="10" bestFit="1" customWidth="1"/>
    <col min="5002" max="5002" width="10.85546875" bestFit="1" customWidth="1"/>
    <col min="5003" max="5003" width="10" bestFit="1" customWidth="1"/>
    <col min="5004" max="5004" width="10.85546875" bestFit="1" customWidth="1"/>
    <col min="5005" max="5005" width="10" bestFit="1" customWidth="1"/>
    <col min="5006" max="5006" width="10.85546875" bestFit="1" customWidth="1"/>
    <col min="5007" max="5007" width="10" bestFit="1" customWidth="1"/>
    <col min="5008" max="5008" width="10.85546875" bestFit="1" customWidth="1"/>
    <col min="5009" max="5009" width="10" bestFit="1" customWidth="1"/>
    <col min="5010" max="5010" width="10.85546875" bestFit="1" customWidth="1"/>
    <col min="5011" max="5011" width="10" bestFit="1" customWidth="1"/>
    <col min="5012" max="5012" width="10.85546875" bestFit="1" customWidth="1"/>
    <col min="5013" max="5013" width="10" bestFit="1" customWidth="1"/>
    <col min="5014" max="5014" width="10.85546875" bestFit="1" customWidth="1"/>
    <col min="5015" max="5015" width="10" bestFit="1" customWidth="1"/>
    <col min="5016" max="5016" width="10.85546875" bestFit="1" customWidth="1"/>
    <col min="5017" max="5017" width="10" bestFit="1" customWidth="1"/>
    <col min="5018" max="5018" width="10.85546875" bestFit="1" customWidth="1"/>
    <col min="5019" max="5019" width="10" bestFit="1" customWidth="1"/>
    <col min="5020" max="5021" width="10.85546875" bestFit="1" customWidth="1"/>
    <col min="5022" max="5022" width="13.5703125" bestFit="1" customWidth="1"/>
    <col min="5023" max="5023" width="10.85546875" bestFit="1" customWidth="1"/>
    <col min="5024" max="5024" width="13.5703125" bestFit="1" customWidth="1"/>
    <col min="5025" max="5025" width="10" bestFit="1" customWidth="1"/>
    <col min="5026" max="5026" width="10.85546875" bestFit="1" customWidth="1"/>
    <col min="5027" max="5027" width="10" bestFit="1" customWidth="1"/>
    <col min="5028" max="5028" width="10.85546875" bestFit="1" customWidth="1"/>
    <col min="5029" max="5029" width="8.85546875" bestFit="1" customWidth="1"/>
    <col min="5030" max="5030" width="10.85546875" bestFit="1" customWidth="1"/>
    <col min="5031" max="5031" width="10" bestFit="1" customWidth="1"/>
    <col min="5032" max="5032" width="10.85546875" bestFit="1" customWidth="1"/>
    <col min="5033" max="5033" width="10" bestFit="1" customWidth="1"/>
    <col min="5034" max="5034" width="12.42578125" bestFit="1" customWidth="1"/>
    <col min="5035" max="5035" width="10" bestFit="1" customWidth="1"/>
    <col min="5036" max="5037" width="10.85546875" bestFit="1" customWidth="1"/>
    <col min="5038" max="5038" width="13.5703125" bestFit="1" customWidth="1"/>
    <col min="5039" max="5039" width="10" bestFit="1" customWidth="1"/>
    <col min="5040" max="5040" width="10.85546875" bestFit="1" customWidth="1"/>
    <col min="5041" max="5041" width="10" bestFit="1" customWidth="1"/>
    <col min="5042" max="5042" width="10.85546875" bestFit="1" customWidth="1"/>
    <col min="5043" max="5043" width="10" bestFit="1" customWidth="1"/>
    <col min="5044" max="5044" width="10.85546875" bestFit="1" customWidth="1"/>
    <col min="5045" max="5045" width="10" bestFit="1" customWidth="1"/>
    <col min="5046" max="5046" width="12.42578125" bestFit="1" customWidth="1"/>
    <col min="5047" max="5047" width="10" bestFit="1" customWidth="1"/>
    <col min="5048" max="5048" width="10.85546875" bestFit="1" customWidth="1"/>
    <col min="5049" max="5049" width="9.85546875" bestFit="1" customWidth="1"/>
    <col min="5050" max="5050" width="12.42578125" bestFit="1" customWidth="1"/>
    <col min="5051" max="5051" width="10" bestFit="1" customWidth="1"/>
    <col min="5052" max="5052" width="10.85546875" bestFit="1" customWidth="1"/>
    <col min="5053" max="5053" width="10" bestFit="1" customWidth="1"/>
    <col min="5054" max="5054" width="10.85546875" bestFit="1" customWidth="1"/>
    <col min="5055" max="5055" width="10" bestFit="1" customWidth="1"/>
    <col min="5056" max="5057" width="10.85546875" bestFit="1" customWidth="1"/>
    <col min="5058" max="5058" width="13.5703125" bestFit="1" customWidth="1"/>
    <col min="5059" max="5059" width="10.85546875" bestFit="1" customWidth="1"/>
    <col min="5060" max="5060" width="13.5703125" bestFit="1" customWidth="1"/>
    <col min="5061" max="5061" width="10" bestFit="1" customWidth="1"/>
    <col min="5062" max="5063" width="10.85546875" bestFit="1" customWidth="1"/>
    <col min="5064" max="5064" width="13.5703125" bestFit="1" customWidth="1"/>
    <col min="5065" max="5065" width="10" bestFit="1" customWidth="1"/>
    <col min="5066" max="5066" width="10.85546875" bestFit="1" customWidth="1"/>
    <col min="5067" max="5067" width="10" bestFit="1" customWidth="1"/>
    <col min="5068" max="5068" width="10.85546875" bestFit="1" customWidth="1"/>
    <col min="5069" max="5069" width="10" bestFit="1" customWidth="1"/>
    <col min="5070" max="5070" width="10.85546875" bestFit="1" customWidth="1"/>
    <col min="5071" max="5071" width="8.85546875" bestFit="1" customWidth="1"/>
    <col min="5072" max="5072" width="10.85546875" bestFit="1" customWidth="1"/>
    <col min="5073" max="5073" width="10" bestFit="1" customWidth="1"/>
    <col min="5074" max="5074" width="10.85546875" bestFit="1" customWidth="1"/>
    <col min="5075" max="5075" width="10" bestFit="1" customWidth="1"/>
    <col min="5076" max="5076" width="10.85546875" bestFit="1" customWidth="1"/>
    <col min="5077" max="5077" width="10" bestFit="1" customWidth="1"/>
    <col min="5078" max="5078" width="10.85546875" bestFit="1" customWidth="1"/>
    <col min="5079" max="5079" width="10" bestFit="1" customWidth="1"/>
    <col min="5080" max="5080" width="12.42578125" bestFit="1" customWidth="1"/>
    <col min="5081" max="5081" width="10" bestFit="1" customWidth="1"/>
    <col min="5082" max="5083" width="10.85546875" bestFit="1" customWidth="1"/>
    <col min="5084" max="5084" width="13.5703125" bestFit="1" customWidth="1"/>
    <col min="5085" max="5085" width="10" bestFit="1" customWidth="1"/>
    <col min="5086" max="5086" width="10.85546875" bestFit="1" customWidth="1"/>
    <col min="5087" max="5087" width="10" bestFit="1" customWidth="1"/>
    <col min="5088" max="5088" width="10.85546875" bestFit="1" customWidth="1"/>
    <col min="5089" max="5089" width="10" bestFit="1" customWidth="1"/>
    <col min="5090" max="5090" width="12.42578125" bestFit="1" customWidth="1"/>
    <col min="5091" max="5091" width="10.85546875" bestFit="1" customWidth="1"/>
    <col min="5092" max="5092" width="13.5703125" bestFit="1" customWidth="1"/>
    <col min="5093" max="5093" width="10" bestFit="1" customWidth="1"/>
    <col min="5094" max="5095" width="10.85546875" bestFit="1" customWidth="1"/>
    <col min="5096" max="5096" width="13.5703125" bestFit="1" customWidth="1"/>
    <col min="5097" max="5097" width="10" bestFit="1" customWidth="1"/>
    <col min="5098" max="5098" width="10.85546875" bestFit="1" customWidth="1"/>
    <col min="5099" max="5099" width="10" bestFit="1" customWidth="1"/>
    <col min="5100" max="5101" width="10.85546875" bestFit="1" customWidth="1"/>
    <col min="5102" max="5102" width="13.5703125" bestFit="1" customWidth="1"/>
    <col min="5103" max="5103" width="10.85546875" bestFit="1" customWidth="1"/>
    <col min="5104" max="5104" width="13.5703125" bestFit="1" customWidth="1"/>
    <col min="5105" max="5105" width="10.85546875" bestFit="1" customWidth="1"/>
    <col min="5106" max="5106" width="13.5703125" bestFit="1" customWidth="1"/>
    <col min="5107" max="5107" width="10" bestFit="1" customWidth="1"/>
    <col min="5108" max="5109" width="10.85546875" bestFit="1" customWidth="1"/>
    <col min="5110" max="5110" width="13.5703125" bestFit="1" customWidth="1"/>
    <col min="5111" max="5111" width="10" bestFit="1" customWidth="1"/>
    <col min="5112" max="5112" width="10.85546875" bestFit="1" customWidth="1"/>
    <col min="5113" max="5113" width="8.85546875" bestFit="1" customWidth="1"/>
    <col min="5114" max="5114" width="10.85546875" bestFit="1" customWidth="1"/>
    <col min="5115" max="5115" width="10" bestFit="1" customWidth="1"/>
    <col min="5116" max="5117" width="10.85546875" bestFit="1" customWidth="1"/>
    <col min="5118" max="5118" width="13.5703125" bestFit="1" customWidth="1"/>
    <col min="5119" max="5119" width="10" bestFit="1" customWidth="1"/>
    <col min="5120" max="5120" width="10.85546875" bestFit="1" customWidth="1"/>
    <col min="5121" max="5121" width="10" bestFit="1" customWidth="1"/>
    <col min="5122" max="5123" width="10.85546875" bestFit="1" customWidth="1"/>
    <col min="5124" max="5124" width="13.5703125" bestFit="1" customWidth="1"/>
    <col min="5125" max="5125" width="10" bestFit="1" customWidth="1"/>
    <col min="5126" max="5126" width="12.42578125" bestFit="1" customWidth="1"/>
    <col min="5127" max="5127" width="10" bestFit="1" customWidth="1"/>
    <col min="5128" max="5128" width="10.85546875" bestFit="1" customWidth="1"/>
    <col min="5129" max="5129" width="10" bestFit="1" customWidth="1"/>
    <col min="5130" max="5130" width="10.85546875" bestFit="1" customWidth="1"/>
    <col min="5131" max="5131" width="10" bestFit="1" customWidth="1"/>
    <col min="5132" max="5132" width="12.42578125" bestFit="1" customWidth="1"/>
    <col min="5133" max="5133" width="10" bestFit="1" customWidth="1"/>
    <col min="5134" max="5135" width="10.85546875" bestFit="1" customWidth="1"/>
    <col min="5136" max="5136" width="13.5703125" bestFit="1" customWidth="1"/>
    <col min="5137" max="5137" width="10" bestFit="1" customWidth="1"/>
    <col min="5138" max="5138" width="12.42578125" bestFit="1" customWidth="1"/>
    <col min="5139" max="5139" width="10" bestFit="1" customWidth="1"/>
    <col min="5140" max="5141" width="10.85546875" bestFit="1" customWidth="1"/>
    <col min="5142" max="5142" width="13.5703125" bestFit="1" customWidth="1"/>
    <col min="5143" max="5143" width="10.85546875" bestFit="1" customWidth="1"/>
    <col min="5144" max="5144" width="13.5703125" bestFit="1" customWidth="1"/>
    <col min="5145" max="5145" width="8.85546875" bestFit="1" customWidth="1"/>
    <col min="5146" max="5146" width="10.85546875" bestFit="1" customWidth="1"/>
    <col min="5147" max="5147" width="10" bestFit="1" customWidth="1"/>
    <col min="5148" max="5148" width="10.85546875" bestFit="1" customWidth="1"/>
    <col min="5149" max="5149" width="10" bestFit="1" customWidth="1"/>
    <col min="5150" max="5150" width="10.85546875" bestFit="1" customWidth="1"/>
    <col min="5151" max="5151" width="8.85546875" bestFit="1" customWidth="1"/>
    <col min="5152" max="5152" width="10.85546875" bestFit="1" customWidth="1"/>
    <col min="5153" max="5153" width="8.85546875" bestFit="1" customWidth="1"/>
    <col min="5154" max="5154" width="10.85546875" bestFit="1" customWidth="1"/>
    <col min="5155" max="5155" width="10" bestFit="1" customWidth="1"/>
    <col min="5156" max="5156" width="10.85546875" bestFit="1" customWidth="1"/>
    <col min="5157" max="5157" width="10" bestFit="1" customWidth="1"/>
    <col min="5158" max="5159" width="10.85546875" bestFit="1" customWidth="1"/>
    <col min="5160" max="5160" width="13.5703125" bestFit="1" customWidth="1"/>
    <col min="5161" max="5161" width="10.85546875" bestFit="1" customWidth="1"/>
    <col min="5162" max="5162" width="13.5703125" bestFit="1" customWidth="1"/>
    <col min="5163" max="5163" width="10" bestFit="1" customWidth="1"/>
    <col min="5164" max="5164" width="12.42578125" bestFit="1" customWidth="1"/>
    <col min="5165" max="5165" width="10" bestFit="1" customWidth="1"/>
    <col min="5166" max="5166" width="10.85546875" bestFit="1" customWidth="1"/>
    <col min="5167" max="5167" width="10" bestFit="1" customWidth="1"/>
    <col min="5168" max="5168" width="12.42578125" bestFit="1" customWidth="1"/>
    <col min="5169" max="5169" width="10.85546875" bestFit="1" customWidth="1"/>
    <col min="5170" max="5170" width="13.5703125" bestFit="1" customWidth="1"/>
    <col min="5171" max="5171" width="7.85546875" bestFit="1" customWidth="1"/>
    <col min="5172" max="5173" width="10.85546875" bestFit="1" customWidth="1"/>
    <col min="5174" max="5174" width="13.5703125" bestFit="1" customWidth="1"/>
    <col min="5175" max="5175" width="10" bestFit="1" customWidth="1"/>
    <col min="5176" max="5177" width="11.85546875" bestFit="1" customWidth="1"/>
    <col min="5178" max="5178" width="14.5703125" bestFit="1" customWidth="1"/>
    <col min="5179" max="5179" width="10" bestFit="1" customWidth="1"/>
    <col min="5180" max="5180" width="11.85546875" bestFit="1" customWidth="1"/>
    <col min="5181" max="5181" width="10" bestFit="1" customWidth="1"/>
    <col min="5182" max="5183" width="11.85546875" bestFit="1" customWidth="1"/>
    <col min="5184" max="5184" width="14.5703125" bestFit="1" customWidth="1"/>
    <col min="5185" max="5185" width="10" bestFit="1" customWidth="1"/>
    <col min="5186" max="5186" width="11.85546875" bestFit="1" customWidth="1"/>
    <col min="5187" max="5187" width="10" bestFit="1" customWidth="1"/>
    <col min="5188" max="5188" width="11.85546875" bestFit="1" customWidth="1"/>
    <col min="5189" max="5189" width="10.85546875" bestFit="1" customWidth="1"/>
    <col min="5190" max="5190" width="13.5703125" bestFit="1" customWidth="1"/>
    <col min="5191" max="5191" width="10" bestFit="1" customWidth="1"/>
    <col min="5192" max="5193" width="11.85546875" bestFit="1" customWidth="1"/>
    <col min="5194" max="5194" width="14.5703125" bestFit="1" customWidth="1"/>
    <col min="5195" max="5195" width="11.85546875" bestFit="1" customWidth="1"/>
    <col min="5196" max="5196" width="14.5703125" bestFit="1" customWidth="1"/>
    <col min="5197" max="5197" width="11.85546875" bestFit="1" customWidth="1"/>
    <col min="5198" max="5198" width="14.5703125" bestFit="1" customWidth="1"/>
    <col min="5199" max="5199" width="11.85546875" bestFit="1" customWidth="1"/>
    <col min="5200" max="5200" width="14.5703125" bestFit="1" customWidth="1"/>
    <col min="5201" max="5201" width="11.85546875" bestFit="1" customWidth="1"/>
    <col min="5202" max="5202" width="14.5703125" bestFit="1" customWidth="1"/>
    <col min="5203" max="5203" width="11.85546875" bestFit="1" customWidth="1"/>
    <col min="5204" max="5204" width="14.5703125" bestFit="1" customWidth="1"/>
    <col min="5205" max="5205" width="10" bestFit="1" customWidth="1"/>
    <col min="5206" max="5206" width="11.85546875" bestFit="1" customWidth="1"/>
    <col min="5207" max="5207" width="10" bestFit="1" customWidth="1"/>
    <col min="5208" max="5208" width="11.85546875" bestFit="1" customWidth="1"/>
    <col min="5209" max="5209" width="10" bestFit="1" customWidth="1"/>
    <col min="5210" max="5210" width="11.85546875" bestFit="1" customWidth="1"/>
    <col min="5211" max="5211" width="10.85546875" bestFit="1" customWidth="1"/>
    <col min="5212" max="5212" width="13.5703125" bestFit="1" customWidth="1"/>
    <col min="5213" max="5213" width="10" bestFit="1" customWidth="1"/>
    <col min="5214" max="5214" width="11.85546875" bestFit="1" customWidth="1"/>
    <col min="5215" max="5215" width="10" bestFit="1" customWidth="1"/>
    <col min="5216" max="5217" width="11.85546875" bestFit="1" customWidth="1"/>
    <col min="5218" max="5218" width="14.5703125" bestFit="1" customWidth="1"/>
    <col min="5219" max="5219" width="10" bestFit="1" customWidth="1"/>
    <col min="5220" max="5221" width="11.85546875" bestFit="1" customWidth="1"/>
    <col min="5222" max="5222" width="14.5703125" bestFit="1" customWidth="1"/>
    <col min="5223" max="5223" width="10" bestFit="1" customWidth="1"/>
    <col min="5224" max="5224" width="11.85546875" bestFit="1" customWidth="1"/>
    <col min="5225" max="5225" width="10" bestFit="1" customWidth="1"/>
    <col min="5226" max="5227" width="11.85546875" bestFit="1" customWidth="1"/>
    <col min="5228" max="5228" width="14.5703125" bestFit="1" customWidth="1"/>
    <col min="5229" max="5229" width="11.85546875" bestFit="1" customWidth="1"/>
    <col min="5230" max="5230" width="14.5703125" bestFit="1" customWidth="1"/>
    <col min="5231" max="5231" width="11.85546875" bestFit="1" customWidth="1"/>
    <col min="5232" max="5232" width="14.5703125" bestFit="1" customWidth="1"/>
    <col min="5233" max="5233" width="11.85546875" bestFit="1" customWidth="1"/>
    <col min="5234" max="5234" width="14.5703125" bestFit="1" customWidth="1"/>
    <col min="5235" max="5235" width="11.85546875" bestFit="1" customWidth="1"/>
    <col min="5236" max="5236" width="14.5703125" bestFit="1" customWidth="1"/>
    <col min="5237" max="5237" width="10" bestFit="1" customWidth="1"/>
    <col min="5238" max="5239" width="11.85546875" bestFit="1" customWidth="1"/>
    <col min="5240" max="5240" width="14.5703125" bestFit="1" customWidth="1"/>
    <col min="5241" max="5241" width="8.85546875" bestFit="1" customWidth="1"/>
    <col min="5242" max="5242" width="11.85546875" bestFit="1" customWidth="1"/>
    <col min="5243" max="5243" width="8.85546875" bestFit="1" customWidth="1"/>
    <col min="5244" max="5244" width="11.85546875" bestFit="1" customWidth="1"/>
    <col min="5245" max="5245" width="10" bestFit="1" customWidth="1"/>
    <col min="5246" max="5246" width="11.85546875" bestFit="1" customWidth="1"/>
    <col min="5247" max="5247" width="10.85546875" bestFit="1" customWidth="1"/>
    <col min="5248" max="5248" width="13.5703125" bestFit="1" customWidth="1"/>
    <col min="5249" max="5249" width="10" bestFit="1" customWidth="1"/>
    <col min="5250" max="5250" width="11.85546875" bestFit="1" customWidth="1"/>
    <col min="5251" max="5251" width="10" bestFit="1" customWidth="1"/>
    <col min="5252" max="5252" width="11.85546875" bestFit="1" customWidth="1"/>
    <col min="5253" max="5253" width="10" bestFit="1" customWidth="1"/>
    <col min="5254" max="5255" width="11.85546875" bestFit="1" customWidth="1"/>
    <col min="5256" max="5256" width="14.5703125" bestFit="1" customWidth="1"/>
    <col min="5257" max="5257" width="10.85546875" bestFit="1" customWidth="1"/>
    <col min="5258" max="5258" width="13.5703125" bestFit="1" customWidth="1"/>
    <col min="5259" max="5259" width="11.85546875" bestFit="1" customWidth="1"/>
    <col min="5260" max="5260" width="14.5703125" bestFit="1" customWidth="1"/>
    <col min="5261" max="5261" width="10.85546875" bestFit="1" customWidth="1"/>
    <col min="5262" max="5262" width="13.5703125" bestFit="1" customWidth="1"/>
    <col min="5263" max="5263" width="11.85546875" bestFit="1" customWidth="1"/>
    <col min="5264" max="5264" width="14.5703125" bestFit="1" customWidth="1"/>
    <col min="5265" max="5265" width="10" bestFit="1" customWidth="1"/>
    <col min="5266" max="5266" width="11.85546875" bestFit="1" customWidth="1"/>
    <col min="5267" max="5267" width="10" bestFit="1" customWidth="1"/>
    <col min="5268" max="5268" width="11.85546875" bestFit="1" customWidth="1"/>
    <col min="5269" max="5269" width="10" bestFit="1" customWidth="1"/>
    <col min="5270" max="5270" width="11.85546875" bestFit="1" customWidth="1"/>
    <col min="5271" max="5271" width="10" bestFit="1" customWidth="1"/>
    <col min="5272" max="5272" width="11.85546875" bestFit="1" customWidth="1"/>
    <col min="5273" max="5273" width="10" bestFit="1" customWidth="1"/>
    <col min="5274" max="5275" width="11.85546875" bestFit="1" customWidth="1"/>
    <col min="5276" max="5276" width="14.5703125" bestFit="1" customWidth="1"/>
    <col min="5277" max="5277" width="10" bestFit="1" customWidth="1"/>
    <col min="5278" max="5279" width="11.85546875" bestFit="1" customWidth="1"/>
    <col min="5280" max="5280" width="14.5703125" bestFit="1" customWidth="1"/>
    <col min="5281" max="5281" width="10.85546875" bestFit="1" customWidth="1"/>
    <col min="5282" max="5282" width="13.5703125" bestFit="1" customWidth="1"/>
    <col min="5283" max="5283" width="11.85546875" bestFit="1" customWidth="1"/>
    <col min="5284" max="5284" width="14.5703125" bestFit="1" customWidth="1"/>
    <col min="5285" max="5285" width="10" bestFit="1" customWidth="1"/>
    <col min="5286" max="5286" width="11.85546875" bestFit="1" customWidth="1"/>
    <col min="5287" max="5287" width="10.85546875" bestFit="1" customWidth="1"/>
    <col min="5288" max="5288" width="13.5703125" bestFit="1" customWidth="1"/>
    <col min="5289" max="5289" width="8.85546875" bestFit="1" customWidth="1"/>
    <col min="5290" max="5291" width="11.85546875" bestFit="1" customWidth="1"/>
    <col min="5292" max="5292" width="14.5703125" bestFit="1" customWidth="1"/>
    <col min="5293" max="5293" width="10" bestFit="1" customWidth="1"/>
    <col min="5294" max="5295" width="11.85546875" bestFit="1" customWidth="1"/>
    <col min="5296" max="5296" width="14.5703125" bestFit="1" customWidth="1"/>
    <col min="5297" max="5297" width="11.85546875" bestFit="1" customWidth="1"/>
    <col min="5298" max="5298" width="14.5703125" bestFit="1" customWidth="1"/>
    <col min="5299" max="5299" width="10" bestFit="1" customWidth="1"/>
    <col min="5300" max="5301" width="11.85546875" bestFit="1" customWidth="1"/>
    <col min="5302" max="5302" width="14.5703125" bestFit="1" customWidth="1"/>
    <col min="5303" max="5303" width="10" bestFit="1" customWidth="1"/>
    <col min="5304" max="5305" width="11.85546875" bestFit="1" customWidth="1"/>
    <col min="5306" max="5306" width="14.5703125" bestFit="1" customWidth="1"/>
    <col min="5307" max="5307" width="10" bestFit="1" customWidth="1"/>
    <col min="5308" max="5308" width="11.85546875" bestFit="1" customWidth="1"/>
    <col min="5309" max="5309" width="10.85546875" bestFit="1" customWidth="1"/>
    <col min="5310" max="5310" width="13.5703125" bestFit="1" customWidth="1"/>
    <col min="5311" max="5311" width="11.85546875" bestFit="1" customWidth="1"/>
    <col min="5312" max="5312" width="14.5703125" bestFit="1" customWidth="1"/>
    <col min="5313" max="5313" width="11.85546875" bestFit="1" customWidth="1"/>
    <col min="5314" max="5314" width="14.5703125" bestFit="1" customWidth="1"/>
    <col min="5315" max="5315" width="10" bestFit="1" customWidth="1"/>
    <col min="5316" max="5316" width="11.85546875" bestFit="1" customWidth="1"/>
    <col min="5317" max="5317" width="10" bestFit="1" customWidth="1"/>
    <col min="5318" max="5318" width="11.85546875" bestFit="1" customWidth="1"/>
    <col min="5319" max="5319" width="10" bestFit="1" customWidth="1"/>
    <col min="5320" max="5320" width="11.85546875" bestFit="1" customWidth="1"/>
    <col min="5321" max="5321" width="10" bestFit="1" customWidth="1"/>
    <col min="5322" max="5322" width="11.85546875" bestFit="1" customWidth="1"/>
    <col min="5323" max="5323" width="10" bestFit="1" customWidth="1"/>
    <col min="5324" max="5325" width="11.85546875" bestFit="1" customWidth="1"/>
    <col min="5326" max="5326" width="14.5703125" bestFit="1" customWidth="1"/>
    <col min="5327" max="5327" width="11.85546875" bestFit="1" customWidth="1"/>
    <col min="5328" max="5328" width="14.5703125" bestFit="1" customWidth="1"/>
    <col min="5329" max="5329" width="11.85546875" bestFit="1" customWidth="1"/>
    <col min="5330" max="5330" width="14.5703125" bestFit="1" customWidth="1"/>
    <col min="5331" max="5331" width="11.85546875" bestFit="1" customWidth="1"/>
    <col min="5332" max="5332" width="14.5703125" bestFit="1" customWidth="1"/>
    <col min="5333" max="5333" width="10" bestFit="1" customWidth="1"/>
    <col min="5334" max="5334" width="11.85546875" bestFit="1" customWidth="1"/>
    <col min="5335" max="5335" width="10" bestFit="1" customWidth="1"/>
    <col min="5336" max="5337" width="11.85546875" bestFit="1" customWidth="1"/>
    <col min="5338" max="5338" width="14.5703125" bestFit="1" customWidth="1"/>
    <col min="5339" max="5339" width="12.85546875" bestFit="1" customWidth="1"/>
    <col min="5340" max="5340" width="15.5703125" bestFit="1" customWidth="1"/>
    <col min="5341" max="5341" width="12.85546875" bestFit="1" customWidth="1"/>
    <col min="5342" max="5342" width="15.5703125" bestFit="1" customWidth="1"/>
    <col min="5343" max="5343" width="12.85546875" bestFit="1" customWidth="1"/>
    <col min="5344" max="5344" width="15.5703125" bestFit="1" customWidth="1"/>
    <col min="5346" max="5346" width="12.140625" bestFit="1" customWidth="1"/>
    <col min="5347" max="5347" width="11.28515625" bestFit="1" customWidth="1"/>
  </cols>
  <sheetData>
    <row r="2" spans="1:6" x14ac:dyDescent="0.25">
      <c r="A2" s="11" t="s">
        <v>8221</v>
      </c>
      <c r="B2" t="s">
        <v>8222</v>
      </c>
    </row>
    <row r="4" spans="1:6" x14ac:dyDescent="0.25">
      <c r="A4" s="11" t="s">
        <v>8362</v>
      </c>
      <c r="B4" s="11" t="s">
        <v>8361</v>
      </c>
    </row>
    <row r="5" spans="1:6" x14ac:dyDescent="0.25">
      <c r="A5" s="11" t="s">
        <v>8359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5">
      <c r="A6" s="12" t="s">
        <v>8307</v>
      </c>
      <c r="B6" s="13">
        <v>31</v>
      </c>
      <c r="C6" s="13">
        <v>130</v>
      </c>
      <c r="D6" s="13"/>
      <c r="E6" s="13">
        <v>261</v>
      </c>
      <c r="F6" s="13">
        <v>422</v>
      </c>
    </row>
    <row r="7" spans="1:6" x14ac:dyDescent="0.25">
      <c r="A7" s="12" t="s">
        <v>8333</v>
      </c>
      <c r="B7" s="13">
        <v>15</v>
      </c>
      <c r="C7" s="13">
        <v>115</v>
      </c>
      <c r="D7" s="13">
        <v>4</v>
      </c>
      <c r="E7" s="13">
        <v>34</v>
      </c>
      <c r="F7" s="13">
        <v>168</v>
      </c>
    </row>
    <row r="8" spans="1:6" x14ac:dyDescent="0.25">
      <c r="A8" s="12" t="s">
        <v>8330</v>
      </c>
      <c r="B8" s="13"/>
      <c r="C8" s="13">
        <v>96</v>
      </c>
      <c r="D8" s="13"/>
      <c r="E8" s="13">
        <v>52</v>
      </c>
      <c r="F8" s="13">
        <v>148</v>
      </c>
    </row>
    <row r="9" spans="1:6" x14ac:dyDescent="0.25">
      <c r="A9" s="12" t="s">
        <v>8328</v>
      </c>
      <c r="B9" s="13">
        <v>23</v>
      </c>
      <c r="C9" s="13"/>
      <c r="D9" s="13"/>
      <c r="E9" s="13"/>
      <c r="F9" s="13">
        <v>23</v>
      </c>
    </row>
    <row r="10" spans="1:6" x14ac:dyDescent="0.25">
      <c r="A10" s="12" t="s">
        <v>8322</v>
      </c>
      <c r="B10" s="13">
        <v>19</v>
      </c>
      <c r="C10" s="13">
        <v>110</v>
      </c>
      <c r="D10" s="13">
        <v>17</v>
      </c>
      <c r="E10" s="13">
        <v>490</v>
      </c>
      <c r="F10" s="13">
        <v>636</v>
      </c>
    </row>
    <row r="11" spans="1:6" x14ac:dyDescent="0.25">
      <c r="A11" s="12" t="s">
        <v>8335</v>
      </c>
      <c r="B11" s="13"/>
      <c r="C11" s="13">
        <v>72</v>
      </c>
      <c r="D11" s="13"/>
      <c r="E11" s="13">
        <v>62</v>
      </c>
      <c r="F11" s="13">
        <v>134</v>
      </c>
    </row>
    <row r="12" spans="1:6" x14ac:dyDescent="0.25">
      <c r="A12" s="12" t="s">
        <v>8319</v>
      </c>
      <c r="B12" s="13">
        <v>22</v>
      </c>
      <c r="C12" s="13">
        <v>87</v>
      </c>
      <c r="D12" s="13"/>
      <c r="E12" s="13">
        <v>69</v>
      </c>
      <c r="F12" s="13">
        <v>178</v>
      </c>
    </row>
    <row r="13" spans="1:6" x14ac:dyDescent="0.25">
      <c r="A13" s="12" t="s">
        <v>8316</v>
      </c>
      <c r="B13" s="13">
        <v>121</v>
      </c>
      <c r="C13" s="13">
        <v>138</v>
      </c>
      <c r="D13" s="13"/>
      <c r="E13" s="13">
        <v>158</v>
      </c>
      <c r="F13" s="13">
        <v>417</v>
      </c>
    </row>
    <row r="14" spans="1:6" x14ac:dyDescent="0.25">
      <c r="A14" s="12" t="s">
        <v>8314</v>
      </c>
      <c r="B14" s="13">
        <v>26</v>
      </c>
      <c r="C14" s="13">
        <v>349</v>
      </c>
      <c r="D14" s="13">
        <v>12</v>
      </c>
      <c r="E14" s="13">
        <v>525</v>
      </c>
      <c r="F14" s="13">
        <v>912</v>
      </c>
    </row>
    <row r="15" spans="1:6" x14ac:dyDescent="0.25">
      <c r="A15" s="12" t="s">
        <v>8360</v>
      </c>
      <c r="B15" s="13">
        <v>257</v>
      </c>
      <c r="C15" s="13">
        <v>1097</v>
      </c>
      <c r="D15" s="13">
        <v>33</v>
      </c>
      <c r="E15" s="13">
        <v>1651</v>
      </c>
      <c r="F15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723D1-698A-4807-8B8E-BD9DD56656E3}">
  <dimension ref="A1:F47"/>
  <sheetViews>
    <sheetView topLeftCell="C1"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8221</v>
      </c>
      <c r="B1" t="s">
        <v>8222</v>
      </c>
    </row>
    <row r="2" spans="1:6" x14ac:dyDescent="0.25">
      <c r="A2" s="11" t="s">
        <v>8357</v>
      </c>
      <c r="B2" t="s">
        <v>8363</v>
      </c>
    </row>
    <row r="4" spans="1:6" x14ac:dyDescent="0.25">
      <c r="A4" s="11" t="s">
        <v>8362</v>
      </c>
      <c r="B4" s="11" t="s">
        <v>8361</v>
      </c>
    </row>
    <row r="5" spans="1:6" x14ac:dyDescent="0.25">
      <c r="A5" s="11" t="s">
        <v>8359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5">
      <c r="A6" s="12" t="s">
        <v>8313</v>
      </c>
      <c r="B6" s="13"/>
      <c r="C6" s="13">
        <v>78</v>
      </c>
      <c r="D6" s="13"/>
      <c r="E6" s="13"/>
      <c r="F6" s="13">
        <v>78</v>
      </c>
    </row>
    <row r="7" spans="1:6" x14ac:dyDescent="0.25">
      <c r="A7" s="12" t="s">
        <v>8341</v>
      </c>
      <c r="B7" s="13">
        <v>16</v>
      </c>
      <c r="C7" s="13"/>
      <c r="D7" s="13"/>
      <c r="E7" s="13"/>
      <c r="F7" s="13">
        <v>16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8355</v>
      </c>
      <c r="B9" s="13"/>
      <c r="C9" s="13">
        <v>32</v>
      </c>
      <c r="D9" s="13"/>
      <c r="E9" s="13"/>
      <c r="F9" s="13">
        <v>32</v>
      </c>
    </row>
    <row r="10" spans="1:6" x14ac:dyDescent="0.25">
      <c r="A10" s="12" t="s">
        <v>8351</v>
      </c>
      <c r="B10" s="13"/>
      <c r="C10" s="13"/>
      <c r="D10" s="13"/>
      <c r="E10" s="13">
        <v>33</v>
      </c>
      <c r="F10" s="13">
        <v>33</v>
      </c>
    </row>
    <row r="11" spans="1:6" x14ac:dyDescent="0.25">
      <c r="A11" s="12" t="s">
        <v>8312</v>
      </c>
      <c r="B11" s="13"/>
      <c r="C11" s="13"/>
      <c r="D11" s="13"/>
      <c r="E11" s="13">
        <v>164</v>
      </c>
      <c r="F11" s="13">
        <v>164</v>
      </c>
    </row>
    <row r="12" spans="1:6" x14ac:dyDescent="0.25">
      <c r="A12" s="12" t="s">
        <v>8311</v>
      </c>
      <c r="B12" s="13"/>
      <c r="C12" s="13">
        <v>52</v>
      </c>
      <c r="D12" s="13"/>
      <c r="E12" s="13"/>
      <c r="F12" s="13">
        <v>52</v>
      </c>
    </row>
    <row r="13" spans="1:6" x14ac:dyDescent="0.25">
      <c r="A13" s="12" t="s">
        <v>8327</v>
      </c>
      <c r="B13" s="13"/>
      <c r="C13" s="13"/>
      <c r="D13" s="13"/>
      <c r="E13" s="13">
        <v>30</v>
      </c>
      <c r="F13" s="13">
        <v>30</v>
      </c>
    </row>
    <row r="14" spans="1:6" x14ac:dyDescent="0.25">
      <c r="A14" s="12" t="s">
        <v>8344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5">
      <c r="A15" s="12" t="s">
        <v>8321</v>
      </c>
      <c r="B15" s="13"/>
      <c r="C15" s="13">
        <v>34</v>
      </c>
      <c r="D15" s="13"/>
      <c r="E15" s="13"/>
      <c r="F15" s="13">
        <v>34</v>
      </c>
    </row>
    <row r="16" spans="1:6" x14ac:dyDescent="0.25">
      <c r="A16" s="12" t="s">
        <v>8334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5">
      <c r="A17" s="12" t="s">
        <v>8345</v>
      </c>
      <c r="B17" s="13"/>
      <c r="C17" s="13">
        <v>13</v>
      </c>
      <c r="D17" s="13"/>
      <c r="E17" s="13"/>
      <c r="F17" s="13">
        <v>13</v>
      </c>
    </row>
    <row r="18" spans="1:6" x14ac:dyDescent="0.25">
      <c r="A18" s="12" t="s">
        <v>8346</v>
      </c>
      <c r="B18" s="13"/>
      <c r="C18" s="13"/>
      <c r="D18" s="13"/>
      <c r="E18" s="13">
        <v>103</v>
      </c>
      <c r="F18" s="13">
        <v>103</v>
      </c>
    </row>
    <row r="19" spans="1:6" x14ac:dyDescent="0.25">
      <c r="A19" s="12" t="s">
        <v>8326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5">
      <c r="A20" s="12" t="s">
        <v>8325</v>
      </c>
      <c r="B20" s="13"/>
      <c r="C20" s="13">
        <v>53</v>
      </c>
      <c r="D20" s="13"/>
      <c r="E20" s="13"/>
      <c r="F20" s="13">
        <v>53</v>
      </c>
    </row>
    <row r="21" spans="1:6" x14ac:dyDescent="0.25">
      <c r="A21" s="12" t="s">
        <v>8353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5">
      <c r="A22" s="12" t="s">
        <v>8324</v>
      </c>
      <c r="B22" s="13"/>
      <c r="C22" s="13"/>
      <c r="D22" s="13"/>
      <c r="E22" s="13">
        <v>14</v>
      </c>
      <c r="F22" s="13">
        <v>14</v>
      </c>
    </row>
    <row r="23" spans="1:6" x14ac:dyDescent="0.25">
      <c r="A23" s="12" t="s">
        <v>8332</v>
      </c>
      <c r="B23" s="13"/>
      <c r="C23" s="13">
        <v>23</v>
      </c>
      <c r="D23" s="13"/>
      <c r="E23" s="13"/>
      <c r="F23" s="13">
        <v>23</v>
      </c>
    </row>
    <row r="24" spans="1:6" x14ac:dyDescent="0.25">
      <c r="A24" s="12" t="s">
        <v>8356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5">
      <c r="A25" s="12" t="s">
        <v>8340</v>
      </c>
      <c r="B25" s="13"/>
      <c r="C25" s="13">
        <v>14</v>
      </c>
      <c r="D25" s="13"/>
      <c r="E25" s="13"/>
      <c r="F25" s="13">
        <v>14</v>
      </c>
    </row>
    <row r="26" spans="1:6" x14ac:dyDescent="0.25">
      <c r="A26" s="12" t="s">
        <v>8320</v>
      </c>
      <c r="B26" s="13"/>
      <c r="C26" s="13"/>
      <c r="D26" s="13"/>
      <c r="E26" s="13">
        <v>49</v>
      </c>
      <c r="F26" s="13">
        <v>49</v>
      </c>
    </row>
    <row r="27" spans="1:6" x14ac:dyDescent="0.25">
      <c r="A27" s="12" t="s">
        <v>8347</v>
      </c>
      <c r="B27" s="13"/>
      <c r="C27" s="13">
        <v>11</v>
      </c>
      <c r="D27" s="13"/>
      <c r="E27" s="13"/>
      <c r="F27" s="13">
        <v>11</v>
      </c>
    </row>
    <row r="28" spans="1:6" x14ac:dyDescent="0.25">
      <c r="A28" s="12" t="s">
        <v>8336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5">
      <c r="A29" s="12" t="s">
        <v>8342</v>
      </c>
      <c r="B29" s="13"/>
      <c r="C29" s="13">
        <v>13</v>
      </c>
      <c r="D29" s="13"/>
      <c r="E29" s="13"/>
      <c r="F29" s="13">
        <v>13</v>
      </c>
    </row>
    <row r="30" spans="1:6" x14ac:dyDescent="0.25">
      <c r="A30" s="12" t="s">
        <v>8315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5">
      <c r="A31" s="12" t="s">
        <v>8343</v>
      </c>
      <c r="B31" s="13"/>
      <c r="C31" s="13"/>
      <c r="D31" s="13"/>
      <c r="E31" s="13">
        <v>35</v>
      </c>
      <c r="F31" s="13">
        <v>35</v>
      </c>
    </row>
    <row r="32" spans="1:6" x14ac:dyDescent="0.25">
      <c r="A32" s="12" t="s">
        <v>8339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8350</v>
      </c>
      <c r="B33" s="13"/>
      <c r="C33" s="13">
        <v>14</v>
      </c>
      <c r="D33" s="13"/>
      <c r="E33" s="13"/>
      <c r="F33" s="13">
        <v>14</v>
      </c>
    </row>
    <row r="34" spans="1:6" x14ac:dyDescent="0.25">
      <c r="A34" s="12" t="s">
        <v>8323</v>
      </c>
      <c r="B34" s="13"/>
      <c r="C34" s="13"/>
      <c r="D34" s="13"/>
      <c r="E34" s="13">
        <v>240</v>
      </c>
      <c r="F34" s="13">
        <v>240</v>
      </c>
    </row>
    <row r="35" spans="1:6" x14ac:dyDescent="0.25">
      <c r="A35" s="12" t="s">
        <v>8310</v>
      </c>
      <c r="B35" s="13">
        <v>31</v>
      </c>
      <c r="C35" s="13"/>
      <c r="D35" s="13"/>
      <c r="E35" s="13"/>
      <c r="F35" s="13">
        <v>31</v>
      </c>
    </row>
    <row r="36" spans="1:6" x14ac:dyDescent="0.25">
      <c r="A36" s="12" t="s">
        <v>8309</v>
      </c>
      <c r="B36" s="13"/>
      <c r="C36" s="13"/>
      <c r="D36" s="13"/>
      <c r="E36" s="13">
        <v>48</v>
      </c>
      <c r="F36" s="13">
        <v>48</v>
      </c>
    </row>
    <row r="37" spans="1:6" x14ac:dyDescent="0.25">
      <c r="A37" s="12" t="s">
        <v>8349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5">
      <c r="A38" s="12" t="s">
        <v>8352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5">
      <c r="A39" s="12" t="s">
        <v>8354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5">
      <c r="A40" s="12" t="s">
        <v>8348</v>
      </c>
      <c r="B40" s="13"/>
      <c r="C40" s="13"/>
      <c r="D40" s="13"/>
      <c r="E40" s="13">
        <v>52</v>
      </c>
      <c r="F40" s="13">
        <v>52</v>
      </c>
    </row>
    <row r="41" spans="1:6" x14ac:dyDescent="0.25">
      <c r="A41" s="12" t="s">
        <v>8308</v>
      </c>
      <c r="B41" s="13"/>
      <c r="C41" s="13"/>
      <c r="D41" s="13"/>
      <c r="E41" s="13">
        <v>49</v>
      </c>
      <c r="F41" s="13">
        <v>49</v>
      </c>
    </row>
    <row r="42" spans="1:6" x14ac:dyDescent="0.25">
      <c r="A42" s="12" t="s">
        <v>8338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5">
      <c r="A43" s="12" t="s">
        <v>8331</v>
      </c>
      <c r="B43" s="13"/>
      <c r="C43" s="13">
        <v>73</v>
      </c>
      <c r="D43" s="13"/>
      <c r="E43" s="13"/>
      <c r="F43" s="13">
        <v>73</v>
      </c>
    </row>
    <row r="44" spans="1:6" x14ac:dyDescent="0.25">
      <c r="A44" s="12" t="s">
        <v>8318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5">
      <c r="A45" s="12" t="s">
        <v>8317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5">
      <c r="A46" s="12" t="s">
        <v>8337</v>
      </c>
      <c r="B46" s="13">
        <v>19</v>
      </c>
      <c r="C46" s="13"/>
      <c r="D46" s="13"/>
      <c r="E46" s="13"/>
      <c r="F46" s="13">
        <v>19</v>
      </c>
    </row>
    <row r="47" spans="1:6" x14ac:dyDescent="0.25">
      <c r="A47" s="12" t="s">
        <v>8360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E2E82-A2E8-4F6A-95CD-A80DFADB3EBE}">
  <dimension ref="A1:F18"/>
  <sheetViews>
    <sheetView tabSelected="1" workbookViewId="0">
      <selection activeCell="L30" sqref="L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8357</v>
      </c>
      <c r="B1" t="s">
        <v>8314</v>
      </c>
    </row>
    <row r="2" spans="1:6" x14ac:dyDescent="0.25">
      <c r="A2" s="11" t="s">
        <v>8378</v>
      </c>
      <c r="B2" t="s">
        <v>8363</v>
      </c>
    </row>
    <row r="4" spans="1:6" x14ac:dyDescent="0.25">
      <c r="A4" s="11" t="s">
        <v>8362</v>
      </c>
      <c r="B4" s="11" t="s">
        <v>8361</v>
      </c>
    </row>
    <row r="5" spans="1:6" x14ac:dyDescent="0.25">
      <c r="A5" s="11" t="s">
        <v>8359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5">
      <c r="A6" s="12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2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2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2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2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2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2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2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2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2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2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2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2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9D63B-FCF4-47BA-BC24-BE9C5EA18825}">
  <dimension ref="A1:F246"/>
  <sheetViews>
    <sheetView topLeftCell="A4" workbookViewId="0">
      <selection activeCell="F16" sqref="F16"/>
    </sheetView>
  </sheetViews>
  <sheetFormatPr defaultRowHeight="15" x14ac:dyDescent="0.25"/>
  <cols>
    <col min="1" max="1" width="38.42578125" style="3" customWidth="1"/>
    <col min="2" max="2" width="55.7109375" style="3" customWidth="1"/>
    <col min="3" max="3" width="5" bestFit="1" customWidth="1"/>
    <col min="4" max="4" width="8.28515625" bestFit="1" customWidth="1"/>
    <col min="5" max="5" width="17" bestFit="1" customWidth="1"/>
    <col min="6" max="6" width="39.7109375" customWidth="1"/>
  </cols>
  <sheetData>
    <row r="1" spans="1:6" x14ac:dyDescent="0.25">
      <c r="A1" s="2" t="s">
        <v>1</v>
      </c>
      <c r="B1" s="2" t="s">
        <v>4110</v>
      </c>
      <c r="C1" t="s">
        <v>8379</v>
      </c>
      <c r="D1" t="s">
        <v>8380</v>
      </c>
      <c r="E1" t="s">
        <v>8306</v>
      </c>
      <c r="F1" t="s">
        <v>8381</v>
      </c>
    </row>
    <row r="2" spans="1:6" ht="45" x14ac:dyDescent="0.25">
      <c r="A2" s="3" t="s">
        <v>3473</v>
      </c>
      <c r="B2" s="3" t="str">
        <f>VLOOKUP(A2,Kickstarter!B:C,2,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VLOOKUP(A2,Kickstarter!B:T,15,FALSE)</f>
        <v>51.79</v>
      </c>
      <c r="F2">
        <f>VLOOKUP(A2,Kickstarter!B:T,11,FALSE)</f>
        <v>39</v>
      </c>
    </row>
    <row r="3" spans="1:6" ht="45" x14ac:dyDescent="0.25">
      <c r="A3" s="3" t="s">
        <v>3616</v>
      </c>
      <c r="B3" s="3" t="str">
        <f>VLOOKUP(A3,Kickstarter!B:C,2,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VLOOKUP(A3,Kickstarter!B:T,15,FALSE)</f>
        <v>36.07</v>
      </c>
      <c r="F3">
        <f>VLOOKUP(A3,Kickstarter!B:T,11,FALSE)</f>
        <v>56</v>
      </c>
    </row>
    <row r="4" spans="1:6" ht="45" x14ac:dyDescent="0.25">
      <c r="A4" s="3" t="s">
        <v>3178</v>
      </c>
      <c r="B4" s="3" t="str">
        <f>VLOOKUP(A4,Kickstarter!B:C,2,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VLOOKUP(A4,Kickstarter!B:T,15,FALSE)</f>
        <v>33.03</v>
      </c>
      <c r="F4">
        <f>VLOOKUP(A4,Kickstarter!B:T,11,FALSE)</f>
        <v>78</v>
      </c>
    </row>
    <row r="5" spans="1:6" ht="45" x14ac:dyDescent="0.25">
      <c r="A5" s="3" t="s">
        <v>3329</v>
      </c>
      <c r="B5" s="3" t="str">
        <f>VLOOKUP(A5,Kickstarter!B:C,2,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VLOOKUP(A5,Kickstarter!B:T,15,FALSE)</f>
        <v>44.92</v>
      </c>
      <c r="F5">
        <f>VLOOKUP(A5,Kickstarter!B:T,11,FALSE)</f>
        <v>26</v>
      </c>
    </row>
    <row r="6" spans="1:6" ht="45" x14ac:dyDescent="0.25">
      <c r="A6" s="3" t="s">
        <v>3221</v>
      </c>
      <c r="B6" s="3" t="str">
        <f>VLOOKUP(A6,Kickstarter!B:C,2,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VLOOKUP(A6,Kickstarter!B:T,15,FALSE)</f>
        <v>36.61</v>
      </c>
      <c r="F6">
        <f>VLOOKUP(A6,Kickstarter!B:T,11,FALSE)</f>
        <v>113</v>
      </c>
    </row>
    <row r="246" spans="1:1" x14ac:dyDescent="0.25">
      <c r="A246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54DB9-833D-46C4-9368-B14732D04D96}">
  <dimension ref="A1:T413"/>
  <sheetViews>
    <sheetView workbookViewId="0">
      <pane xSplit="6" ySplit="1" topLeftCell="G113" activePane="bottomRight" state="frozen"/>
      <selection pane="topRight" activeCell="G1" sqref="G1"/>
      <selection pane="bottomLeft" activeCell="A2" sqref="A2"/>
      <selection pane="bottomRight" activeCell="D1" sqref="D1:D1048576"/>
    </sheetView>
  </sheetViews>
  <sheetFormatPr defaultRowHeight="15" x14ac:dyDescent="0.25"/>
  <cols>
    <col min="1" max="1" width="8.7109375" customWidth="1"/>
    <col min="2" max="2" width="41.5703125" customWidth="1"/>
    <col min="3" max="3" width="52.28515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2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9" t="s">
        <v>8306</v>
      </c>
      <c r="Q1" s="1" t="s">
        <v>8357</v>
      </c>
      <c r="R1" s="1" t="s">
        <v>8358</v>
      </c>
      <c r="S1" s="15" t="s">
        <v>8364</v>
      </c>
      <c r="T1" s="14" t="s">
        <v>8365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 s="10">
        <v>105</v>
      </c>
      <c r="P2">
        <v>93.43</v>
      </c>
      <c r="Q2" t="s">
        <v>8314</v>
      </c>
      <c r="R2" t="s">
        <v>8315</v>
      </c>
      <c r="S2" s="14">
        <v>42646.092812499999</v>
      </c>
      <c r="T2" s="14">
        <v>42675.207638888889</v>
      </c>
    </row>
    <row r="3" spans="1:20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 s="10">
        <v>115</v>
      </c>
      <c r="P3">
        <v>110.97</v>
      </c>
      <c r="Q3" t="s">
        <v>8314</v>
      </c>
      <c r="R3" t="s">
        <v>8315</v>
      </c>
      <c r="S3" s="14">
        <v>42430.040798611109</v>
      </c>
      <c r="T3" s="14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 s="10">
        <v>121</v>
      </c>
      <c r="P4">
        <v>71.790000000000006</v>
      </c>
      <c r="Q4" t="s">
        <v>8314</v>
      </c>
      <c r="R4" t="s">
        <v>8315</v>
      </c>
      <c r="S4" s="14">
        <v>42238.13282407407</v>
      </c>
      <c r="T4" s="14">
        <v>42268.13282407407</v>
      </c>
    </row>
    <row r="5" spans="1:20" ht="4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 s="10">
        <v>100</v>
      </c>
      <c r="P5">
        <v>1000</v>
      </c>
      <c r="Q5" t="s">
        <v>8314</v>
      </c>
      <c r="R5" t="s">
        <v>8315</v>
      </c>
      <c r="S5" s="14">
        <v>41850.400937500002</v>
      </c>
      <c r="T5" s="14">
        <v>41895.400937500002</v>
      </c>
    </row>
    <row r="6" spans="1:20" ht="4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 s="10">
        <v>101</v>
      </c>
      <c r="P6">
        <v>63.83</v>
      </c>
      <c r="Q6" t="s">
        <v>8314</v>
      </c>
      <c r="R6" t="s">
        <v>8315</v>
      </c>
      <c r="S6" s="14">
        <v>42753.205625000002</v>
      </c>
      <c r="T6" s="14">
        <v>42783.670138888891</v>
      </c>
    </row>
    <row r="7" spans="1: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 s="10">
        <v>116</v>
      </c>
      <c r="P7">
        <v>44.33</v>
      </c>
      <c r="Q7" t="s">
        <v>8314</v>
      </c>
      <c r="R7" t="s">
        <v>8315</v>
      </c>
      <c r="S7" s="14">
        <v>42155.920219907406</v>
      </c>
      <c r="T7" s="14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 s="10">
        <v>108</v>
      </c>
      <c r="P8">
        <v>126.55</v>
      </c>
      <c r="Q8" t="s">
        <v>8314</v>
      </c>
      <c r="R8" t="s">
        <v>8315</v>
      </c>
      <c r="S8" s="14">
        <v>42157.591064814813</v>
      </c>
      <c r="T8" s="14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 s="10">
        <v>100</v>
      </c>
      <c r="P9">
        <v>129.03</v>
      </c>
      <c r="Q9" t="s">
        <v>8314</v>
      </c>
      <c r="R9" t="s">
        <v>8315</v>
      </c>
      <c r="S9" s="14">
        <v>42676.065150462964</v>
      </c>
      <c r="T9" s="14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 s="10">
        <v>123</v>
      </c>
      <c r="P10">
        <v>71.239999999999995</v>
      </c>
      <c r="Q10" t="s">
        <v>8314</v>
      </c>
      <c r="R10" t="s">
        <v>8315</v>
      </c>
      <c r="S10" s="14">
        <v>42473.007037037038</v>
      </c>
      <c r="T10" s="14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 s="10">
        <v>121</v>
      </c>
      <c r="P11">
        <v>40.85</v>
      </c>
      <c r="Q11" t="s">
        <v>8314</v>
      </c>
      <c r="R11" t="s">
        <v>8315</v>
      </c>
      <c r="S11" s="14">
        <v>42282.768414351856</v>
      </c>
      <c r="T11" s="14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 s="10">
        <v>302</v>
      </c>
      <c r="P12">
        <v>252.02</v>
      </c>
      <c r="Q12" t="s">
        <v>8314</v>
      </c>
      <c r="R12" t="s">
        <v>8315</v>
      </c>
      <c r="S12" s="14">
        <v>42473.794710648144</v>
      </c>
      <c r="T12" s="14">
        <v>42503.794710648144</v>
      </c>
    </row>
    <row r="13" spans="1:20" ht="45" x14ac:dyDescent="0.25">
      <c r="A13">
        <v>1284</v>
      </c>
      <c r="B13" s="3" t="s">
        <v>1285</v>
      </c>
      <c r="C13" s="3" t="s">
        <v>5393</v>
      </c>
      <c r="D13" s="6">
        <v>2000</v>
      </c>
      <c r="E13" s="8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 s="10">
        <v>101</v>
      </c>
      <c r="P13">
        <v>65.16</v>
      </c>
      <c r="Q13" t="s">
        <v>8314</v>
      </c>
      <c r="R13" t="s">
        <v>8315</v>
      </c>
      <c r="S13" s="14">
        <v>42712.23474537037</v>
      </c>
      <c r="T13" s="14">
        <v>42735.707638888889</v>
      </c>
    </row>
    <row r="14" spans="1:20" ht="45" x14ac:dyDescent="0.25">
      <c r="A14">
        <v>1288</v>
      </c>
      <c r="B14" s="3" t="s">
        <v>1289</v>
      </c>
      <c r="C14" s="3" t="s">
        <v>5397</v>
      </c>
      <c r="D14" s="6">
        <v>4000</v>
      </c>
      <c r="E14" s="8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 s="10">
        <v>100</v>
      </c>
      <c r="P14">
        <v>65.87</v>
      </c>
      <c r="Q14" t="s">
        <v>8314</v>
      </c>
      <c r="R14" t="s">
        <v>8315</v>
      </c>
      <c r="S14" s="14">
        <v>42561.154664351852</v>
      </c>
      <c r="T14" s="14">
        <v>42592.166666666672</v>
      </c>
    </row>
    <row r="15" spans="1:20" ht="30" x14ac:dyDescent="0.25">
      <c r="A15">
        <v>1289</v>
      </c>
      <c r="B15" s="3" t="s">
        <v>1290</v>
      </c>
      <c r="C15" s="3" t="s">
        <v>5398</v>
      </c>
      <c r="D15" s="6">
        <v>1500</v>
      </c>
      <c r="E15" s="8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 s="10">
        <v>125</v>
      </c>
      <c r="P15">
        <v>36.08</v>
      </c>
      <c r="Q15" t="s">
        <v>8314</v>
      </c>
      <c r="R15" t="s">
        <v>8315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3" t="s">
        <v>1291</v>
      </c>
      <c r="C16" s="3" t="s">
        <v>5399</v>
      </c>
      <c r="D16" s="6">
        <v>3500</v>
      </c>
      <c r="E16" s="8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 s="10">
        <v>109</v>
      </c>
      <c r="P16">
        <v>44.19</v>
      </c>
      <c r="Q16" t="s">
        <v>8314</v>
      </c>
      <c r="R16" t="s">
        <v>8315</v>
      </c>
      <c r="S16" s="14">
        <v>42086.614942129629</v>
      </c>
      <c r="T16" s="14">
        <v>42117.290972222225</v>
      </c>
    </row>
    <row r="17" spans="1:20" ht="45" x14ac:dyDescent="0.25">
      <c r="A17">
        <v>1291</v>
      </c>
      <c r="B17" s="3" t="s">
        <v>1292</v>
      </c>
      <c r="C17" s="3" t="s">
        <v>5400</v>
      </c>
      <c r="D17" s="6">
        <v>3000</v>
      </c>
      <c r="E17" s="8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 s="10">
        <v>146</v>
      </c>
      <c r="P17">
        <v>104.07</v>
      </c>
      <c r="Q17" t="s">
        <v>8314</v>
      </c>
      <c r="R17" t="s">
        <v>8315</v>
      </c>
      <c r="S17" s="14">
        <v>42064.652673611112</v>
      </c>
      <c r="T17" s="14">
        <v>42101.291666666672</v>
      </c>
    </row>
    <row r="18" spans="1:20" ht="45" x14ac:dyDescent="0.25">
      <c r="A18">
        <v>1293</v>
      </c>
      <c r="B18" s="3" t="s">
        <v>1294</v>
      </c>
      <c r="C18" s="3" t="s">
        <v>5402</v>
      </c>
      <c r="D18" s="6">
        <v>15000</v>
      </c>
      <c r="E18" s="8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 s="10">
        <v>102</v>
      </c>
      <c r="P18">
        <v>127.79</v>
      </c>
      <c r="Q18" t="s">
        <v>8314</v>
      </c>
      <c r="R18" t="s">
        <v>8315</v>
      </c>
      <c r="S18" s="14">
        <v>42292.701053240744</v>
      </c>
      <c r="T18" s="14">
        <v>42322.742719907401</v>
      </c>
    </row>
    <row r="19" spans="1:20" ht="45" x14ac:dyDescent="0.25">
      <c r="A19">
        <v>1297</v>
      </c>
      <c r="B19" s="3" t="s">
        <v>1298</v>
      </c>
      <c r="C19" s="3" t="s">
        <v>5406</v>
      </c>
      <c r="D19" s="6">
        <v>20000</v>
      </c>
      <c r="E19" s="8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 s="10">
        <v>110</v>
      </c>
      <c r="P19">
        <v>92.04</v>
      </c>
      <c r="Q19" t="s">
        <v>8314</v>
      </c>
      <c r="R19" t="s">
        <v>8315</v>
      </c>
      <c r="S19" s="14">
        <v>42461.747199074074</v>
      </c>
      <c r="T19" s="14">
        <v>42491.747199074074</v>
      </c>
    </row>
    <row r="20" spans="1:20" ht="30" x14ac:dyDescent="0.25">
      <c r="A20">
        <v>1299</v>
      </c>
      <c r="B20" s="3" t="s">
        <v>1300</v>
      </c>
      <c r="C20" s="3" t="s">
        <v>5408</v>
      </c>
      <c r="D20" s="6">
        <v>3500</v>
      </c>
      <c r="E20" s="8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 s="10">
        <v>124</v>
      </c>
      <c r="P20">
        <v>135.63</v>
      </c>
      <c r="Q20" t="s">
        <v>8314</v>
      </c>
      <c r="R20" t="s">
        <v>8315</v>
      </c>
      <c r="S20" s="14">
        <v>42169.814340277779</v>
      </c>
      <c r="T20" s="14">
        <v>42199.814340277779</v>
      </c>
    </row>
    <row r="21" spans="1:20" ht="45" x14ac:dyDescent="0.25">
      <c r="A21">
        <v>1300</v>
      </c>
      <c r="B21" s="3" t="s">
        <v>1301</v>
      </c>
      <c r="C21" s="3" t="s">
        <v>5409</v>
      </c>
      <c r="D21" s="6">
        <v>3000</v>
      </c>
      <c r="E21" s="8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 s="10">
        <v>135</v>
      </c>
      <c r="P21">
        <v>168.75</v>
      </c>
      <c r="Q21" t="s">
        <v>8314</v>
      </c>
      <c r="R21" t="s">
        <v>8315</v>
      </c>
      <c r="S21" s="14">
        <v>42483.675208333334</v>
      </c>
      <c r="T21" s="14">
        <v>42522.789583333331</v>
      </c>
    </row>
    <row r="22" spans="1:20" ht="45" x14ac:dyDescent="0.25">
      <c r="A22">
        <v>1301</v>
      </c>
      <c r="B22" s="3" t="s">
        <v>1302</v>
      </c>
      <c r="C22" s="3" t="s">
        <v>5410</v>
      </c>
      <c r="D22" s="6">
        <v>2000</v>
      </c>
      <c r="E22" s="8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 s="10">
        <v>103</v>
      </c>
      <c r="P22">
        <v>70.86</v>
      </c>
      <c r="Q22" t="s">
        <v>8314</v>
      </c>
      <c r="R22" t="s">
        <v>8315</v>
      </c>
      <c r="S22" s="14">
        <v>42195.749745370369</v>
      </c>
      <c r="T22" s="14">
        <v>42206.125</v>
      </c>
    </row>
    <row r="23" spans="1:20" ht="30" x14ac:dyDescent="0.25">
      <c r="A23">
        <v>1302</v>
      </c>
      <c r="B23" s="3" t="s">
        <v>1303</v>
      </c>
      <c r="C23" s="3" t="s">
        <v>5411</v>
      </c>
      <c r="D23" s="6">
        <v>2500</v>
      </c>
      <c r="E23" s="8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 s="10">
        <v>100</v>
      </c>
      <c r="P23">
        <v>50</v>
      </c>
      <c r="Q23" t="s">
        <v>8314</v>
      </c>
      <c r="R23" t="s">
        <v>8315</v>
      </c>
      <c r="S23" s="14">
        <v>42675.057997685188</v>
      </c>
      <c r="T23" s="14">
        <v>42705.099664351852</v>
      </c>
    </row>
    <row r="24" spans="1:20" ht="30" x14ac:dyDescent="0.25">
      <c r="A24">
        <v>2781</v>
      </c>
      <c r="B24" s="3" t="s">
        <v>2781</v>
      </c>
      <c r="C24" s="3" t="s">
        <v>6890</v>
      </c>
      <c r="D24" s="6">
        <v>1250</v>
      </c>
      <c r="E24" s="8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 s="10">
        <v>105</v>
      </c>
      <c r="P24">
        <v>47</v>
      </c>
      <c r="Q24" t="s">
        <v>8314</v>
      </c>
      <c r="R24" t="s">
        <v>8315</v>
      </c>
      <c r="S24" s="14">
        <v>42018.94159722222</v>
      </c>
      <c r="T24" s="14">
        <v>42047.291666666672</v>
      </c>
    </row>
    <row r="25" spans="1:20" ht="30" x14ac:dyDescent="0.25">
      <c r="A25">
        <v>2782</v>
      </c>
      <c r="B25" s="3" t="s">
        <v>2782</v>
      </c>
      <c r="C25" s="3" t="s">
        <v>6891</v>
      </c>
      <c r="D25" s="6">
        <v>1000</v>
      </c>
      <c r="E25" s="8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 s="10">
        <v>120</v>
      </c>
      <c r="P25">
        <v>66.67</v>
      </c>
      <c r="Q25" t="s">
        <v>8314</v>
      </c>
      <c r="R25" t="s">
        <v>8315</v>
      </c>
      <c r="S25" s="14">
        <v>42026.924976851849</v>
      </c>
      <c r="T25" s="14">
        <v>42052.207638888889</v>
      </c>
    </row>
    <row r="26" spans="1:20" ht="30" x14ac:dyDescent="0.25">
      <c r="A26">
        <v>2784</v>
      </c>
      <c r="B26" s="3" t="s">
        <v>2784</v>
      </c>
      <c r="C26" s="3" t="s">
        <v>6893</v>
      </c>
      <c r="D26" s="6">
        <v>6000</v>
      </c>
      <c r="E26" s="8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 s="10">
        <v>119</v>
      </c>
      <c r="P26">
        <v>66.11</v>
      </c>
      <c r="Q26" t="s">
        <v>8314</v>
      </c>
      <c r="R26" t="s">
        <v>8315</v>
      </c>
      <c r="S26" s="14">
        <v>41920.787534722222</v>
      </c>
      <c r="T26" s="14">
        <v>41941.787534722222</v>
      </c>
    </row>
    <row r="27" spans="1:20" ht="30" x14ac:dyDescent="0.25">
      <c r="A27">
        <v>2785</v>
      </c>
      <c r="B27" s="3" t="s">
        <v>2785</v>
      </c>
      <c r="C27" s="3" t="s">
        <v>6894</v>
      </c>
      <c r="D27" s="6">
        <v>5000</v>
      </c>
      <c r="E27" s="8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 s="10">
        <v>105</v>
      </c>
      <c r="P27">
        <v>36.86</v>
      </c>
      <c r="Q27" t="s">
        <v>8314</v>
      </c>
      <c r="R27" t="s">
        <v>8315</v>
      </c>
      <c r="S27" s="14">
        <v>42558.189432870371</v>
      </c>
      <c r="T27" s="14">
        <v>42587.875</v>
      </c>
    </row>
    <row r="28" spans="1:20" ht="45" x14ac:dyDescent="0.25">
      <c r="A28">
        <v>2787</v>
      </c>
      <c r="B28" s="3" t="s">
        <v>2787</v>
      </c>
      <c r="C28" s="3" t="s">
        <v>6896</v>
      </c>
      <c r="D28" s="6">
        <v>1000</v>
      </c>
      <c r="E28" s="8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 s="10">
        <v>120</v>
      </c>
      <c r="P28">
        <v>31.5</v>
      </c>
      <c r="Q28" t="s">
        <v>8314</v>
      </c>
      <c r="R28" t="s">
        <v>8315</v>
      </c>
      <c r="S28" s="14">
        <v>41808.198518518519</v>
      </c>
      <c r="T28" s="14">
        <v>41838.198518518519</v>
      </c>
    </row>
    <row r="29" spans="1:20" ht="30" x14ac:dyDescent="0.25">
      <c r="A29">
        <v>2788</v>
      </c>
      <c r="B29" s="3" t="s">
        <v>2788</v>
      </c>
      <c r="C29" s="3" t="s">
        <v>6897</v>
      </c>
      <c r="D29" s="6">
        <v>2000</v>
      </c>
      <c r="E29" s="8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 s="10">
        <v>103</v>
      </c>
      <c r="P29">
        <v>102.5</v>
      </c>
      <c r="Q29" t="s">
        <v>8314</v>
      </c>
      <c r="R29" t="s">
        <v>8315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3" t="s">
        <v>2789</v>
      </c>
      <c r="C30" s="3" t="s">
        <v>6898</v>
      </c>
      <c r="D30" s="6">
        <v>3000</v>
      </c>
      <c r="E30" s="8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 s="10">
        <v>101</v>
      </c>
      <c r="P30">
        <v>126.46</v>
      </c>
      <c r="Q30" t="s">
        <v>8314</v>
      </c>
      <c r="R30" t="s">
        <v>8315</v>
      </c>
      <c r="S30" s="14">
        <v>42056.013124999998</v>
      </c>
      <c r="T30" s="14">
        <v>42075.166666666672</v>
      </c>
    </row>
    <row r="31" spans="1:20" ht="45" x14ac:dyDescent="0.25">
      <c r="A31">
        <v>2790</v>
      </c>
      <c r="B31" s="3" t="s">
        <v>2790</v>
      </c>
      <c r="C31" s="3" t="s">
        <v>6899</v>
      </c>
      <c r="D31" s="6">
        <v>3000</v>
      </c>
      <c r="E31" s="8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 s="10">
        <v>105</v>
      </c>
      <c r="P31">
        <v>47.88</v>
      </c>
      <c r="Q31" t="s">
        <v>8314</v>
      </c>
      <c r="R31" t="s">
        <v>8315</v>
      </c>
      <c r="S31" s="14">
        <v>42016.938692129625</v>
      </c>
      <c r="T31" s="14">
        <v>42046.938692129625</v>
      </c>
    </row>
    <row r="32" spans="1:20" ht="45" x14ac:dyDescent="0.25">
      <c r="A32">
        <v>2791</v>
      </c>
      <c r="B32" s="3" t="s">
        <v>2791</v>
      </c>
      <c r="C32" s="3" t="s">
        <v>6900</v>
      </c>
      <c r="D32" s="6">
        <v>2000</v>
      </c>
      <c r="E32" s="8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 s="10">
        <v>103</v>
      </c>
      <c r="P32">
        <v>73.209999999999994</v>
      </c>
      <c r="Q32" t="s">
        <v>8314</v>
      </c>
      <c r="R32" t="s">
        <v>8315</v>
      </c>
      <c r="S32" s="14">
        <v>42591.899988425925</v>
      </c>
      <c r="T32" s="14">
        <v>42622.166666666672</v>
      </c>
    </row>
    <row r="33" spans="1:20" ht="45" x14ac:dyDescent="0.25">
      <c r="A33">
        <v>2792</v>
      </c>
      <c r="B33" s="3" t="s">
        <v>2792</v>
      </c>
      <c r="C33" s="3" t="s">
        <v>6901</v>
      </c>
      <c r="D33" s="6">
        <v>2000</v>
      </c>
      <c r="E33" s="8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 s="10">
        <v>108</v>
      </c>
      <c r="P33">
        <v>89.67</v>
      </c>
      <c r="Q33" t="s">
        <v>8314</v>
      </c>
      <c r="R33" t="s">
        <v>8315</v>
      </c>
      <c r="S33" s="14">
        <v>42183.231006944443</v>
      </c>
      <c r="T33" s="14">
        <v>42228.231006944443</v>
      </c>
    </row>
    <row r="34" spans="1:20" ht="45" x14ac:dyDescent="0.25">
      <c r="A34">
        <v>2795</v>
      </c>
      <c r="B34" s="3" t="s">
        <v>2795</v>
      </c>
      <c r="C34" s="3" t="s">
        <v>6904</v>
      </c>
      <c r="D34" s="6">
        <v>700</v>
      </c>
      <c r="E34" s="8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 s="10">
        <v>104</v>
      </c>
      <c r="P34">
        <v>36.5</v>
      </c>
      <c r="Q34" t="s">
        <v>8314</v>
      </c>
      <c r="R34" t="s">
        <v>8315</v>
      </c>
      <c r="S34" s="14">
        <v>41780.525937500002</v>
      </c>
      <c r="T34" s="14">
        <v>41796.958333333336</v>
      </c>
    </row>
    <row r="35" spans="1:20" ht="45" x14ac:dyDescent="0.25">
      <c r="A35">
        <v>2803</v>
      </c>
      <c r="B35" s="3" t="s">
        <v>2803</v>
      </c>
      <c r="C35" s="3" t="s">
        <v>6912</v>
      </c>
      <c r="D35" s="6">
        <v>10000</v>
      </c>
      <c r="E35" s="8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 s="10">
        <v>128</v>
      </c>
      <c r="P35">
        <v>90.74</v>
      </c>
      <c r="Q35" t="s">
        <v>8314</v>
      </c>
      <c r="R35" t="s">
        <v>8315</v>
      </c>
      <c r="S35" s="14">
        <v>42158.065694444449</v>
      </c>
      <c r="T35" s="14">
        <v>42201</v>
      </c>
    </row>
    <row r="36" spans="1:20" x14ac:dyDescent="0.25">
      <c r="A36">
        <v>2807</v>
      </c>
      <c r="B36" s="3" t="s">
        <v>2807</v>
      </c>
      <c r="C36" s="3" t="s">
        <v>6916</v>
      </c>
      <c r="D36" s="6">
        <v>5000</v>
      </c>
      <c r="E36" s="8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 s="10">
        <v>126</v>
      </c>
      <c r="P36">
        <v>67.739999999999995</v>
      </c>
      <c r="Q36" t="s">
        <v>8314</v>
      </c>
      <c r="R36" t="s">
        <v>8315</v>
      </c>
      <c r="S36" s="14">
        <v>42154.873124999998</v>
      </c>
      <c r="T36" s="14">
        <v>42184.873124999998</v>
      </c>
    </row>
    <row r="37" spans="1:20" ht="45" x14ac:dyDescent="0.25">
      <c r="A37">
        <v>2808</v>
      </c>
      <c r="B37" s="3" t="s">
        <v>2808</v>
      </c>
      <c r="C37" s="3" t="s">
        <v>6917</v>
      </c>
      <c r="D37" s="6">
        <v>4500</v>
      </c>
      <c r="E37" s="8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 s="10">
        <v>100</v>
      </c>
      <c r="P37">
        <v>65.38</v>
      </c>
      <c r="Q37" t="s">
        <v>8314</v>
      </c>
      <c r="R37" t="s">
        <v>8315</v>
      </c>
      <c r="S37" s="14">
        <v>42208.84646990741</v>
      </c>
      <c r="T37" s="14">
        <v>42238.84646990741</v>
      </c>
    </row>
    <row r="38" spans="1:20" ht="45" x14ac:dyDescent="0.25">
      <c r="A38">
        <v>2809</v>
      </c>
      <c r="B38" s="3" t="s">
        <v>2809</v>
      </c>
      <c r="C38" s="3" t="s">
        <v>6918</v>
      </c>
      <c r="D38" s="6">
        <v>2500</v>
      </c>
      <c r="E38" s="8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 s="10">
        <v>102</v>
      </c>
      <c r="P38">
        <v>121.9</v>
      </c>
      <c r="Q38" t="s">
        <v>8314</v>
      </c>
      <c r="R38" t="s">
        <v>8315</v>
      </c>
      <c r="S38" s="14">
        <v>42451.496817129635</v>
      </c>
      <c r="T38" s="14">
        <v>42459.610416666663</v>
      </c>
    </row>
    <row r="39" spans="1:20" ht="45" x14ac:dyDescent="0.25">
      <c r="A39">
        <v>2810</v>
      </c>
      <c r="B39" s="3" t="s">
        <v>2810</v>
      </c>
      <c r="C39" s="3" t="s">
        <v>6919</v>
      </c>
      <c r="D39" s="6">
        <v>2500</v>
      </c>
      <c r="E39" s="8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 s="10">
        <v>108</v>
      </c>
      <c r="P39">
        <v>47.46</v>
      </c>
      <c r="Q39" t="s">
        <v>8314</v>
      </c>
      <c r="R39" t="s">
        <v>8315</v>
      </c>
      <c r="S39" s="14">
        <v>41759.13962962963</v>
      </c>
      <c r="T39" s="14">
        <v>41791.165972222225</v>
      </c>
    </row>
    <row r="40" spans="1:20" ht="45" x14ac:dyDescent="0.25">
      <c r="A40">
        <v>2813</v>
      </c>
      <c r="B40" s="3" t="s">
        <v>2813</v>
      </c>
      <c r="C40" s="3" t="s">
        <v>6922</v>
      </c>
      <c r="D40" s="6">
        <v>2800</v>
      </c>
      <c r="E40" s="8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 s="10">
        <v>128</v>
      </c>
      <c r="P40">
        <v>37.21</v>
      </c>
      <c r="Q40" t="s">
        <v>8314</v>
      </c>
      <c r="R40" t="s">
        <v>8315</v>
      </c>
      <c r="S40" s="14">
        <v>42693.742604166662</v>
      </c>
      <c r="T40" s="14">
        <v>42718.742604166662</v>
      </c>
    </row>
    <row r="41" spans="1:20" ht="45" x14ac:dyDescent="0.25">
      <c r="A41">
        <v>2818</v>
      </c>
      <c r="B41" s="3" t="s">
        <v>2818</v>
      </c>
      <c r="C41" s="3" t="s">
        <v>6927</v>
      </c>
      <c r="D41" s="6">
        <v>10000</v>
      </c>
      <c r="E41" s="8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 s="10">
        <v>106</v>
      </c>
      <c r="P41">
        <v>103.95</v>
      </c>
      <c r="Q41" t="s">
        <v>8314</v>
      </c>
      <c r="R41" t="s">
        <v>8315</v>
      </c>
      <c r="S41" s="14">
        <v>42250.598217592589</v>
      </c>
      <c r="T41" s="14">
        <v>42270.598217592589</v>
      </c>
    </row>
    <row r="42" spans="1:20" ht="45" x14ac:dyDescent="0.25">
      <c r="A42">
        <v>2822</v>
      </c>
      <c r="B42" s="3" t="s">
        <v>2822</v>
      </c>
      <c r="C42" s="3" t="s">
        <v>6931</v>
      </c>
      <c r="D42" s="6">
        <v>6000</v>
      </c>
      <c r="E42" s="8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 s="10">
        <v>100</v>
      </c>
      <c r="P42">
        <v>63.83</v>
      </c>
      <c r="Q42" t="s">
        <v>8314</v>
      </c>
      <c r="R42" t="s">
        <v>8315</v>
      </c>
      <c r="S42" s="14">
        <v>42060.683935185181</v>
      </c>
      <c r="T42" s="14">
        <v>42090.642268518524</v>
      </c>
    </row>
    <row r="43" spans="1:20" ht="30" x14ac:dyDescent="0.25">
      <c r="A43">
        <v>2824</v>
      </c>
      <c r="B43" s="3" t="s">
        <v>2824</v>
      </c>
      <c r="C43" s="3" t="s">
        <v>6933</v>
      </c>
      <c r="D43" s="6">
        <v>650</v>
      </c>
      <c r="E43" s="8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 s="10">
        <v>117</v>
      </c>
      <c r="P43">
        <v>50.67</v>
      </c>
      <c r="Q43" t="s">
        <v>8314</v>
      </c>
      <c r="R43" t="s">
        <v>8315</v>
      </c>
      <c r="S43" s="14">
        <v>42136.270787037036</v>
      </c>
      <c r="T43" s="14">
        <v>42168.071527777778</v>
      </c>
    </row>
    <row r="44" spans="1:20" ht="45" x14ac:dyDescent="0.25">
      <c r="A44">
        <v>2826</v>
      </c>
      <c r="B44" s="3" t="s">
        <v>2826</v>
      </c>
      <c r="C44" s="3" t="s">
        <v>6935</v>
      </c>
      <c r="D44" s="6">
        <v>2000</v>
      </c>
      <c r="E44" s="8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 s="10">
        <v>108</v>
      </c>
      <c r="P44">
        <v>113.42</v>
      </c>
      <c r="Q44" t="s">
        <v>8314</v>
      </c>
      <c r="R44" t="s">
        <v>8315</v>
      </c>
      <c r="S44" s="14">
        <v>42171.034861111111</v>
      </c>
      <c r="T44" s="14">
        <v>42195.291666666672</v>
      </c>
    </row>
    <row r="45" spans="1:20" ht="45" x14ac:dyDescent="0.25">
      <c r="A45">
        <v>2827</v>
      </c>
      <c r="B45" s="3" t="s">
        <v>2827</v>
      </c>
      <c r="C45" s="3" t="s">
        <v>6936</v>
      </c>
      <c r="D45" s="6">
        <v>2000</v>
      </c>
      <c r="E45" s="8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 s="10">
        <v>120</v>
      </c>
      <c r="P45">
        <v>104.57</v>
      </c>
      <c r="Q45" t="s">
        <v>8314</v>
      </c>
      <c r="R45" t="s">
        <v>8315</v>
      </c>
      <c r="S45" s="14">
        <v>42494.683634259258</v>
      </c>
      <c r="T45" s="14">
        <v>42524.6875</v>
      </c>
    </row>
    <row r="46" spans="1:20" ht="30" x14ac:dyDescent="0.25">
      <c r="A46">
        <v>2830</v>
      </c>
      <c r="B46" s="3" t="s">
        <v>2830</v>
      </c>
      <c r="C46" s="3" t="s">
        <v>6939</v>
      </c>
      <c r="D46" s="6">
        <v>3000</v>
      </c>
      <c r="E46" s="8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 s="10">
        <v>100</v>
      </c>
      <c r="P46">
        <v>272.73</v>
      </c>
      <c r="Q46" t="s">
        <v>8314</v>
      </c>
      <c r="R46" t="s">
        <v>8315</v>
      </c>
      <c r="S46" s="14">
        <v>41758.839675925927</v>
      </c>
      <c r="T46" s="14">
        <v>41771.165972222225</v>
      </c>
    </row>
    <row r="47" spans="1:20" ht="30" x14ac:dyDescent="0.25">
      <c r="A47">
        <v>2831</v>
      </c>
      <c r="B47" s="3" t="s">
        <v>2831</v>
      </c>
      <c r="C47" s="3" t="s">
        <v>6940</v>
      </c>
      <c r="D47" s="6">
        <v>3000</v>
      </c>
      <c r="E47" s="8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 s="10">
        <v>111</v>
      </c>
      <c r="P47">
        <v>63.85</v>
      </c>
      <c r="Q47" t="s">
        <v>8314</v>
      </c>
      <c r="R47" t="s">
        <v>8315</v>
      </c>
      <c r="S47" s="14">
        <v>42171.824884259258</v>
      </c>
      <c r="T47" s="14">
        <v>42201.824884259258</v>
      </c>
    </row>
    <row r="48" spans="1:20" x14ac:dyDescent="0.25">
      <c r="A48">
        <v>2833</v>
      </c>
      <c r="B48" s="3" t="s">
        <v>2833</v>
      </c>
      <c r="C48" s="3" t="s">
        <v>6942</v>
      </c>
      <c r="D48" s="6">
        <v>2700</v>
      </c>
      <c r="E48" s="8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 s="10">
        <v>108</v>
      </c>
      <c r="P48">
        <v>83.51</v>
      </c>
      <c r="Q48" t="s">
        <v>8314</v>
      </c>
      <c r="R48" t="s">
        <v>8315</v>
      </c>
      <c r="S48" s="14">
        <v>42268.127696759257</v>
      </c>
      <c r="T48" s="14">
        <v>42288.083333333328</v>
      </c>
    </row>
    <row r="49" spans="1:20" ht="45" x14ac:dyDescent="0.25">
      <c r="A49">
        <v>2836</v>
      </c>
      <c r="B49" s="3" t="s">
        <v>2836</v>
      </c>
      <c r="C49" s="3" t="s">
        <v>6945</v>
      </c>
      <c r="D49" s="6">
        <v>450</v>
      </c>
      <c r="E49" s="8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 s="10">
        <v>108</v>
      </c>
      <c r="P49">
        <v>44.09</v>
      </c>
      <c r="Q49" t="s">
        <v>8314</v>
      </c>
      <c r="R49" t="s">
        <v>8315</v>
      </c>
      <c r="S49" s="14">
        <v>42746.261782407411</v>
      </c>
      <c r="T49" s="14">
        <v>42784.207638888889</v>
      </c>
    </row>
    <row r="50" spans="1:20" ht="45" x14ac:dyDescent="0.25">
      <c r="A50">
        <v>2838</v>
      </c>
      <c r="B50" s="3" t="s">
        <v>2838</v>
      </c>
      <c r="C50" s="3" t="s">
        <v>6947</v>
      </c>
      <c r="D50" s="6">
        <v>2000</v>
      </c>
      <c r="E50" s="8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 s="10">
        <v>120</v>
      </c>
      <c r="P50">
        <v>44.54</v>
      </c>
      <c r="Q50" t="s">
        <v>8314</v>
      </c>
      <c r="R50" t="s">
        <v>8315</v>
      </c>
      <c r="S50" s="14">
        <v>41842.607592592591</v>
      </c>
      <c r="T50" s="14">
        <v>41864.916666666664</v>
      </c>
    </row>
    <row r="51" spans="1:20" ht="45" x14ac:dyDescent="0.25">
      <c r="A51">
        <v>2839</v>
      </c>
      <c r="B51" s="3" t="s">
        <v>2839</v>
      </c>
      <c r="C51" s="3" t="s">
        <v>6948</v>
      </c>
      <c r="D51" s="6">
        <v>3500</v>
      </c>
      <c r="E51" s="8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 s="10">
        <v>111</v>
      </c>
      <c r="P51">
        <v>125.81</v>
      </c>
      <c r="Q51" t="s">
        <v>8314</v>
      </c>
      <c r="R51" t="s">
        <v>8315</v>
      </c>
      <c r="S51" s="14">
        <v>41853.240208333329</v>
      </c>
      <c r="T51" s="14">
        <v>41876.207638888889</v>
      </c>
    </row>
    <row r="52" spans="1:20" ht="45" x14ac:dyDescent="0.25">
      <c r="A52">
        <v>2961</v>
      </c>
      <c r="B52" s="3" t="s">
        <v>2961</v>
      </c>
      <c r="C52" s="3" t="s">
        <v>7070</v>
      </c>
      <c r="D52" s="6">
        <v>5000</v>
      </c>
      <c r="E52" s="8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 s="10">
        <v>110</v>
      </c>
      <c r="P52">
        <v>50.75</v>
      </c>
      <c r="Q52" t="s">
        <v>8314</v>
      </c>
      <c r="R52" t="s">
        <v>8315</v>
      </c>
      <c r="S52" s="14">
        <v>42061.212488425925</v>
      </c>
      <c r="T52" s="14">
        <v>42089.166666666672</v>
      </c>
    </row>
    <row r="53" spans="1:20" ht="45" x14ac:dyDescent="0.25">
      <c r="A53">
        <v>2962</v>
      </c>
      <c r="B53" s="3" t="s">
        <v>2962</v>
      </c>
      <c r="C53" s="3" t="s">
        <v>7071</v>
      </c>
      <c r="D53" s="6">
        <v>1000</v>
      </c>
      <c r="E53" s="8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 s="10">
        <v>122</v>
      </c>
      <c r="P53">
        <v>60.9</v>
      </c>
      <c r="Q53" t="s">
        <v>8314</v>
      </c>
      <c r="R53" t="s">
        <v>8315</v>
      </c>
      <c r="S53" s="14">
        <v>42036.24428240741</v>
      </c>
      <c r="T53" s="14">
        <v>42064.290972222225</v>
      </c>
    </row>
    <row r="54" spans="1:20" ht="45" x14ac:dyDescent="0.25">
      <c r="A54">
        <v>2963</v>
      </c>
      <c r="B54" s="3" t="s">
        <v>2963</v>
      </c>
      <c r="C54" s="3" t="s">
        <v>7072</v>
      </c>
      <c r="D54" s="6">
        <v>10000</v>
      </c>
      <c r="E54" s="8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 s="10">
        <v>107</v>
      </c>
      <c r="P54">
        <v>109.03</v>
      </c>
      <c r="Q54" t="s">
        <v>8314</v>
      </c>
      <c r="R54" t="s">
        <v>8315</v>
      </c>
      <c r="S54" s="14">
        <v>42157.470185185186</v>
      </c>
      <c r="T54" s="14">
        <v>42187.470185185186</v>
      </c>
    </row>
    <row r="55" spans="1:20" ht="45" x14ac:dyDescent="0.25">
      <c r="A55">
        <v>2964</v>
      </c>
      <c r="B55" s="3" t="s">
        <v>2964</v>
      </c>
      <c r="C55" s="3" t="s">
        <v>7073</v>
      </c>
      <c r="D55" s="6">
        <v>5000</v>
      </c>
      <c r="E55" s="8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 s="10">
        <v>101</v>
      </c>
      <c r="P55">
        <v>25.69</v>
      </c>
      <c r="Q55" t="s">
        <v>8314</v>
      </c>
      <c r="R55" t="s">
        <v>8315</v>
      </c>
      <c r="S55" s="14">
        <v>41827.909942129627</v>
      </c>
      <c r="T55" s="14">
        <v>41857.897222222222</v>
      </c>
    </row>
    <row r="56" spans="1:20" ht="45" x14ac:dyDescent="0.25">
      <c r="A56">
        <v>2965</v>
      </c>
      <c r="B56" s="3" t="s">
        <v>2965</v>
      </c>
      <c r="C56" s="3" t="s">
        <v>7074</v>
      </c>
      <c r="D56" s="6">
        <v>1500</v>
      </c>
      <c r="E56" s="8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 s="10">
        <v>109</v>
      </c>
      <c r="P56">
        <v>41.92</v>
      </c>
      <c r="Q56" t="s">
        <v>8314</v>
      </c>
      <c r="R56" t="s">
        <v>8315</v>
      </c>
      <c r="S56" s="14">
        <v>42162.729548611111</v>
      </c>
      <c r="T56" s="14">
        <v>42192.729548611111</v>
      </c>
    </row>
    <row r="57" spans="1:20" ht="45" x14ac:dyDescent="0.25">
      <c r="A57">
        <v>2966</v>
      </c>
      <c r="B57" s="3" t="s">
        <v>2966</v>
      </c>
      <c r="C57" s="3" t="s">
        <v>7075</v>
      </c>
      <c r="D57" s="6">
        <v>10000</v>
      </c>
      <c r="E57" s="8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 s="10">
        <v>114</v>
      </c>
      <c r="P57">
        <v>88.77</v>
      </c>
      <c r="Q57" t="s">
        <v>8314</v>
      </c>
      <c r="R57" t="s">
        <v>8315</v>
      </c>
      <c r="S57" s="14">
        <v>42233.738564814819</v>
      </c>
      <c r="T57" s="14">
        <v>42263.738564814819</v>
      </c>
    </row>
    <row r="58" spans="1:20" ht="30" x14ac:dyDescent="0.25">
      <c r="A58">
        <v>2967</v>
      </c>
      <c r="B58" s="3" t="s">
        <v>2967</v>
      </c>
      <c r="C58" s="3" t="s">
        <v>7076</v>
      </c>
      <c r="D58" s="6">
        <v>5000</v>
      </c>
      <c r="E58" s="8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 s="10">
        <v>114</v>
      </c>
      <c r="P58">
        <v>80.23</v>
      </c>
      <c r="Q58" t="s">
        <v>8314</v>
      </c>
      <c r="R58" t="s">
        <v>8315</v>
      </c>
      <c r="S58" s="14">
        <v>42042.197824074072</v>
      </c>
      <c r="T58" s="14">
        <v>42072.156157407408</v>
      </c>
    </row>
    <row r="59" spans="1:20" ht="30" x14ac:dyDescent="0.25">
      <c r="A59">
        <v>2968</v>
      </c>
      <c r="B59" s="3" t="s">
        <v>2968</v>
      </c>
      <c r="C59" s="3" t="s">
        <v>7077</v>
      </c>
      <c r="D59" s="6">
        <v>3500</v>
      </c>
      <c r="E59" s="8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 s="10">
        <v>106</v>
      </c>
      <c r="P59">
        <v>78.94</v>
      </c>
      <c r="Q59" t="s">
        <v>8314</v>
      </c>
      <c r="R59" t="s">
        <v>8315</v>
      </c>
      <c r="S59" s="14">
        <v>42585.523842592593</v>
      </c>
      <c r="T59" s="14">
        <v>42599.165972222225</v>
      </c>
    </row>
    <row r="60" spans="1:20" ht="45" x14ac:dyDescent="0.25">
      <c r="A60">
        <v>2970</v>
      </c>
      <c r="B60" s="3" t="s">
        <v>2970</v>
      </c>
      <c r="C60" s="3" t="s">
        <v>7079</v>
      </c>
      <c r="D60" s="6">
        <v>6000</v>
      </c>
      <c r="E60" s="8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 s="10">
        <v>106</v>
      </c>
      <c r="P60">
        <v>69.89</v>
      </c>
      <c r="Q60" t="s">
        <v>8314</v>
      </c>
      <c r="R60" t="s">
        <v>8315</v>
      </c>
      <c r="S60" s="14">
        <v>41808.669571759259</v>
      </c>
      <c r="T60" s="14">
        <v>41838.669571759259</v>
      </c>
    </row>
    <row r="61" spans="1:20" ht="45" x14ac:dyDescent="0.25">
      <c r="A61">
        <v>2971</v>
      </c>
      <c r="B61" s="3" t="s">
        <v>2971</v>
      </c>
      <c r="C61" s="3" t="s">
        <v>7080</v>
      </c>
      <c r="D61" s="6">
        <v>3200</v>
      </c>
      <c r="E61" s="8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 s="10">
        <v>100</v>
      </c>
      <c r="P61">
        <v>74.53</v>
      </c>
      <c r="Q61" t="s">
        <v>8314</v>
      </c>
      <c r="R61" t="s">
        <v>8315</v>
      </c>
      <c r="S61" s="14">
        <v>41852.658310185187</v>
      </c>
      <c r="T61" s="14">
        <v>41882.658310185187</v>
      </c>
    </row>
    <row r="62" spans="1:20" ht="30" x14ac:dyDescent="0.25">
      <c r="A62">
        <v>2972</v>
      </c>
      <c r="B62" s="3" t="s">
        <v>2972</v>
      </c>
      <c r="C62" s="3" t="s">
        <v>7081</v>
      </c>
      <c r="D62" s="6">
        <v>2000</v>
      </c>
      <c r="E62" s="8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 s="10">
        <v>105</v>
      </c>
      <c r="P62">
        <v>123.94</v>
      </c>
      <c r="Q62" t="s">
        <v>8314</v>
      </c>
      <c r="R62" t="s">
        <v>8315</v>
      </c>
      <c r="S62" s="14">
        <v>42694.110185185185</v>
      </c>
      <c r="T62" s="14">
        <v>42709.041666666672</v>
      </c>
    </row>
    <row r="63" spans="1:20" ht="45" x14ac:dyDescent="0.25">
      <c r="A63">
        <v>2973</v>
      </c>
      <c r="B63" s="3" t="s">
        <v>2973</v>
      </c>
      <c r="C63" s="3" t="s">
        <v>7082</v>
      </c>
      <c r="D63" s="6">
        <v>5000</v>
      </c>
      <c r="E63" s="8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 s="10">
        <v>175</v>
      </c>
      <c r="P63">
        <v>264.85000000000002</v>
      </c>
      <c r="Q63" t="s">
        <v>8314</v>
      </c>
      <c r="R63" t="s">
        <v>8315</v>
      </c>
      <c r="S63" s="14">
        <v>42341.818379629629</v>
      </c>
      <c r="T63" s="14">
        <v>42370.166666666672</v>
      </c>
    </row>
    <row r="64" spans="1:20" ht="45" x14ac:dyDescent="0.25">
      <c r="A64">
        <v>2974</v>
      </c>
      <c r="B64" s="3" t="s">
        <v>2974</v>
      </c>
      <c r="C64" s="3" t="s">
        <v>7083</v>
      </c>
      <c r="D64" s="6">
        <v>5000</v>
      </c>
      <c r="E64" s="8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 s="10">
        <v>102</v>
      </c>
      <c r="P64">
        <v>58.62</v>
      </c>
      <c r="Q64" t="s">
        <v>8314</v>
      </c>
      <c r="R64" t="s">
        <v>8315</v>
      </c>
      <c r="S64" s="14">
        <v>41880.061006944445</v>
      </c>
      <c r="T64" s="14">
        <v>41908.065972222219</v>
      </c>
    </row>
    <row r="65" spans="1:20" ht="45" x14ac:dyDescent="0.25">
      <c r="A65">
        <v>2975</v>
      </c>
      <c r="B65" s="3" t="s">
        <v>2975</v>
      </c>
      <c r="C65" s="3" t="s">
        <v>7084</v>
      </c>
      <c r="D65" s="6">
        <v>8000</v>
      </c>
      <c r="E65" s="8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 s="10">
        <v>100</v>
      </c>
      <c r="P65">
        <v>70.88</v>
      </c>
      <c r="Q65" t="s">
        <v>8314</v>
      </c>
      <c r="R65" t="s">
        <v>8315</v>
      </c>
      <c r="S65" s="14">
        <v>41941.683865740742</v>
      </c>
      <c r="T65" s="14">
        <v>41970.125</v>
      </c>
    </row>
    <row r="66" spans="1:20" ht="45" x14ac:dyDescent="0.25">
      <c r="A66">
        <v>2977</v>
      </c>
      <c r="B66" s="3" t="s">
        <v>2977</v>
      </c>
      <c r="C66" s="3" t="s">
        <v>7086</v>
      </c>
      <c r="D66" s="6">
        <v>3000</v>
      </c>
      <c r="E66" s="8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 s="10">
        <v>114</v>
      </c>
      <c r="P66">
        <v>113.57</v>
      </c>
      <c r="Q66" t="s">
        <v>8314</v>
      </c>
      <c r="R66" t="s">
        <v>8315</v>
      </c>
      <c r="S66" s="14">
        <v>42026.88118055556</v>
      </c>
      <c r="T66" s="14">
        <v>42086.093055555553</v>
      </c>
    </row>
    <row r="67" spans="1:20" ht="45" x14ac:dyDescent="0.25">
      <c r="A67">
        <v>2978</v>
      </c>
      <c r="B67" s="3" t="s">
        <v>2978</v>
      </c>
      <c r="C67" s="3" t="s">
        <v>7087</v>
      </c>
      <c r="D67" s="6">
        <v>750</v>
      </c>
      <c r="E67" s="8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 s="10">
        <v>129</v>
      </c>
      <c r="P67">
        <v>60.69</v>
      </c>
      <c r="Q67" t="s">
        <v>8314</v>
      </c>
      <c r="R67" t="s">
        <v>8315</v>
      </c>
      <c r="S67" s="14">
        <v>41922.640590277777</v>
      </c>
      <c r="T67" s="14">
        <v>41932.249305555553</v>
      </c>
    </row>
    <row r="68" spans="1:20" ht="45" x14ac:dyDescent="0.25">
      <c r="A68">
        <v>2979</v>
      </c>
      <c r="B68" s="3" t="s">
        <v>2979</v>
      </c>
      <c r="C68" s="3" t="s">
        <v>7088</v>
      </c>
      <c r="D68" s="6">
        <v>5000</v>
      </c>
      <c r="E68" s="8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 s="10">
        <v>101</v>
      </c>
      <c r="P68">
        <v>110.22</v>
      </c>
      <c r="Q68" t="s">
        <v>8314</v>
      </c>
      <c r="R68" t="s">
        <v>8315</v>
      </c>
      <c r="S68" s="14">
        <v>41993.824340277773</v>
      </c>
      <c r="T68" s="14">
        <v>42010.25</v>
      </c>
    </row>
    <row r="69" spans="1:20" ht="30" x14ac:dyDescent="0.25">
      <c r="A69">
        <v>2980</v>
      </c>
      <c r="B69" s="3" t="s">
        <v>2980</v>
      </c>
      <c r="C69" s="3" t="s">
        <v>7089</v>
      </c>
      <c r="D69" s="6">
        <v>3000</v>
      </c>
      <c r="E69" s="8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 s="10">
        <v>109</v>
      </c>
      <c r="P69">
        <v>136.46</v>
      </c>
      <c r="Q69" t="s">
        <v>8314</v>
      </c>
      <c r="R69" t="s">
        <v>8315</v>
      </c>
      <c r="S69" s="14">
        <v>42219.915856481486</v>
      </c>
      <c r="T69" s="14">
        <v>42240.083333333328</v>
      </c>
    </row>
    <row r="70" spans="1:20" ht="45" x14ac:dyDescent="0.25">
      <c r="A70">
        <v>3147</v>
      </c>
      <c r="B70" s="3" t="s">
        <v>3147</v>
      </c>
      <c r="C70" s="3" t="s">
        <v>7256</v>
      </c>
      <c r="D70" s="6">
        <v>20000</v>
      </c>
      <c r="E70" s="8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 s="10">
        <v>118</v>
      </c>
      <c r="P70">
        <v>110.35</v>
      </c>
      <c r="Q70" t="s">
        <v>8314</v>
      </c>
      <c r="R70" t="s">
        <v>8315</v>
      </c>
      <c r="S70" s="14">
        <v>41909.969386574077</v>
      </c>
      <c r="T70" s="14">
        <v>41950.011053240742</v>
      </c>
    </row>
    <row r="71" spans="1:20" ht="30" x14ac:dyDescent="0.25">
      <c r="A71">
        <v>3148</v>
      </c>
      <c r="B71" s="3" t="s">
        <v>3148</v>
      </c>
      <c r="C71" s="3" t="s">
        <v>7257</v>
      </c>
      <c r="D71" s="6">
        <v>1800</v>
      </c>
      <c r="E71" s="8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 s="10">
        <v>131</v>
      </c>
      <c r="P71">
        <v>41.42</v>
      </c>
      <c r="Q71" t="s">
        <v>8314</v>
      </c>
      <c r="R71" t="s">
        <v>8315</v>
      </c>
      <c r="S71" s="14">
        <v>41891.665324074071</v>
      </c>
      <c r="T71" s="14">
        <v>41913.166666666664</v>
      </c>
    </row>
    <row r="72" spans="1:20" ht="45" x14ac:dyDescent="0.25">
      <c r="A72">
        <v>3149</v>
      </c>
      <c r="B72" s="3" t="s">
        <v>3149</v>
      </c>
      <c r="C72" s="3" t="s">
        <v>7258</v>
      </c>
      <c r="D72" s="6">
        <v>1250</v>
      </c>
      <c r="E72" s="8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 s="10">
        <v>104</v>
      </c>
      <c r="P72">
        <v>52</v>
      </c>
      <c r="Q72" t="s">
        <v>8314</v>
      </c>
      <c r="R72" t="s">
        <v>8315</v>
      </c>
      <c r="S72" s="14">
        <v>41226.017361111109</v>
      </c>
      <c r="T72" s="14">
        <v>41250.083333333336</v>
      </c>
    </row>
    <row r="73" spans="1:20" ht="45" x14ac:dyDescent="0.25">
      <c r="A73">
        <v>3150</v>
      </c>
      <c r="B73" s="3" t="s">
        <v>3150</v>
      </c>
      <c r="C73" s="3" t="s">
        <v>7259</v>
      </c>
      <c r="D73" s="6">
        <v>3500</v>
      </c>
      <c r="E73" s="8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 s="10">
        <v>101</v>
      </c>
      <c r="P73">
        <v>33.99</v>
      </c>
      <c r="Q73" t="s">
        <v>8314</v>
      </c>
      <c r="R73" t="s">
        <v>8315</v>
      </c>
      <c r="S73" s="14">
        <v>40478.263923611114</v>
      </c>
      <c r="T73" s="14">
        <v>40568.166666666664</v>
      </c>
    </row>
    <row r="74" spans="1:20" ht="30" x14ac:dyDescent="0.25">
      <c r="A74">
        <v>3151</v>
      </c>
      <c r="B74" s="3" t="s">
        <v>3151</v>
      </c>
      <c r="C74" s="3" t="s">
        <v>7260</v>
      </c>
      <c r="D74" s="6">
        <v>3500</v>
      </c>
      <c r="E74" s="8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 s="10">
        <v>100</v>
      </c>
      <c r="P74">
        <v>103.35</v>
      </c>
      <c r="Q74" t="s">
        <v>8314</v>
      </c>
      <c r="R74" t="s">
        <v>8315</v>
      </c>
      <c r="S74" s="14">
        <v>41862.83997685185</v>
      </c>
      <c r="T74" s="14">
        <v>41892.83997685185</v>
      </c>
    </row>
    <row r="75" spans="1:20" ht="30" x14ac:dyDescent="0.25">
      <c r="A75">
        <v>3153</v>
      </c>
      <c r="B75" s="3" t="s">
        <v>3153</v>
      </c>
      <c r="C75" s="3" t="s">
        <v>7262</v>
      </c>
      <c r="D75" s="6">
        <v>3000</v>
      </c>
      <c r="E75" s="8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 s="10">
        <v>336</v>
      </c>
      <c r="P75">
        <v>41.77</v>
      </c>
      <c r="Q75" t="s">
        <v>8314</v>
      </c>
      <c r="R75" t="s">
        <v>8315</v>
      </c>
      <c r="S75" s="14">
        <v>40633.154363425929</v>
      </c>
      <c r="T75" s="14">
        <v>40664.207638888889</v>
      </c>
    </row>
    <row r="76" spans="1:20" ht="45" x14ac:dyDescent="0.25">
      <c r="A76">
        <v>3154</v>
      </c>
      <c r="B76" s="3" t="s">
        <v>3154</v>
      </c>
      <c r="C76" s="3" t="s">
        <v>7263</v>
      </c>
      <c r="D76" s="6">
        <v>7000</v>
      </c>
      <c r="E76" s="8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 s="10">
        <v>113</v>
      </c>
      <c r="P76">
        <v>64.27</v>
      </c>
      <c r="Q76" t="s">
        <v>8314</v>
      </c>
      <c r="R76" t="s">
        <v>8315</v>
      </c>
      <c r="S76" s="14">
        <v>40970.875671296293</v>
      </c>
      <c r="T76" s="14">
        <v>41000.834004629629</v>
      </c>
    </row>
    <row r="77" spans="1:20" ht="45" x14ac:dyDescent="0.25">
      <c r="A77">
        <v>3156</v>
      </c>
      <c r="B77" s="3" t="s">
        <v>3156</v>
      </c>
      <c r="C77" s="3" t="s">
        <v>7265</v>
      </c>
      <c r="D77" s="6">
        <v>5500</v>
      </c>
      <c r="E77" s="8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 s="10">
        <v>102</v>
      </c>
      <c r="P77">
        <v>62.92</v>
      </c>
      <c r="Q77" t="s">
        <v>8314</v>
      </c>
      <c r="R77" t="s">
        <v>8315</v>
      </c>
      <c r="S77" s="14">
        <v>41026.953055555554</v>
      </c>
      <c r="T77" s="14">
        <v>41061.953055555554</v>
      </c>
    </row>
    <row r="78" spans="1:20" x14ac:dyDescent="0.25">
      <c r="A78">
        <v>3157</v>
      </c>
      <c r="B78" s="3" t="s">
        <v>3157</v>
      </c>
      <c r="C78" s="3" t="s">
        <v>7266</v>
      </c>
      <c r="D78" s="6">
        <v>4000</v>
      </c>
      <c r="E78" s="8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 s="10">
        <v>101</v>
      </c>
      <c r="P78">
        <v>98.54</v>
      </c>
      <c r="Q78" t="s">
        <v>8314</v>
      </c>
      <c r="R78" t="s">
        <v>8315</v>
      </c>
      <c r="S78" s="14">
        <v>41829.788252314815</v>
      </c>
      <c r="T78" s="14">
        <v>41839.208333333336</v>
      </c>
    </row>
    <row r="79" spans="1:20" x14ac:dyDescent="0.25">
      <c r="A79">
        <v>3158</v>
      </c>
      <c r="B79" s="3" t="s">
        <v>3158</v>
      </c>
      <c r="C79" s="3" t="s">
        <v>7267</v>
      </c>
      <c r="D79" s="6">
        <v>5000</v>
      </c>
      <c r="E79" s="8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 s="10">
        <v>114</v>
      </c>
      <c r="P79">
        <v>82.61</v>
      </c>
      <c r="Q79" t="s">
        <v>8314</v>
      </c>
      <c r="R79" t="s">
        <v>8315</v>
      </c>
      <c r="S79" s="14">
        <v>41447.839722222219</v>
      </c>
      <c r="T79" s="14">
        <v>41477.839722222219</v>
      </c>
    </row>
    <row r="80" spans="1:20" ht="30" x14ac:dyDescent="0.25">
      <c r="A80">
        <v>3159</v>
      </c>
      <c r="B80" s="3" t="s">
        <v>3159</v>
      </c>
      <c r="C80" s="3" t="s">
        <v>7268</v>
      </c>
      <c r="D80" s="6">
        <v>1500</v>
      </c>
      <c r="E80" s="8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 s="10">
        <v>133</v>
      </c>
      <c r="P80">
        <v>38.5</v>
      </c>
      <c r="Q80" t="s">
        <v>8314</v>
      </c>
      <c r="R80" t="s">
        <v>8315</v>
      </c>
      <c r="S80" s="14">
        <v>40884.066678240742</v>
      </c>
      <c r="T80" s="14">
        <v>40926.958333333336</v>
      </c>
    </row>
    <row r="81" spans="1:20" ht="45" x14ac:dyDescent="0.25">
      <c r="A81">
        <v>3160</v>
      </c>
      <c r="B81" s="3" t="s">
        <v>3160</v>
      </c>
      <c r="C81" s="3" t="s">
        <v>7269</v>
      </c>
      <c r="D81" s="6">
        <v>4500</v>
      </c>
      <c r="E81" s="8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 s="10">
        <v>102</v>
      </c>
      <c r="P81">
        <v>80.16</v>
      </c>
      <c r="Q81" t="s">
        <v>8314</v>
      </c>
      <c r="R81" t="s">
        <v>8315</v>
      </c>
      <c r="S81" s="14">
        <v>41841.26489583333</v>
      </c>
      <c r="T81" s="14">
        <v>41864.207638888889</v>
      </c>
    </row>
    <row r="82" spans="1:20" ht="45" x14ac:dyDescent="0.25">
      <c r="A82">
        <v>3162</v>
      </c>
      <c r="B82" s="3" t="s">
        <v>3162</v>
      </c>
      <c r="C82" s="3" t="s">
        <v>7271</v>
      </c>
      <c r="D82" s="6">
        <v>4000</v>
      </c>
      <c r="E82" s="8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 s="10">
        <v>127</v>
      </c>
      <c r="P82">
        <v>80.73</v>
      </c>
      <c r="Q82" t="s">
        <v>8314</v>
      </c>
      <c r="R82" t="s">
        <v>8315</v>
      </c>
      <c r="S82" s="14">
        <v>41799.685902777775</v>
      </c>
      <c r="T82" s="14">
        <v>41827.083333333336</v>
      </c>
    </row>
    <row r="83" spans="1:20" ht="45" x14ac:dyDescent="0.25">
      <c r="A83">
        <v>3163</v>
      </c>
      <c r="B83" s="3" t="s">
        <v>3163</v>
      </c>
      <c r="C83" s="3" t="s">
        <v>7272</v>
      </c>
      <c r="D83" s="6">
        <v>13000</v>
      </c>
      <c r="E83" s="8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 s="10">
        <v>111</v>
      </c>
      <c r="P83">
        <v>200.69</v>
      </c>
      <c r="Q83" t="s">
        <v>8314</v>
      </c>
      <c r="R83" t="s">
        <v>8315</v>
      </c>
      <c r="S83" s="14">
        <v>41775.753761574073</v>
      </c>
      <c r="T83" s="14">
        <v>41805.753761574073</v>
      </c>
    </row>
    <row r="84" spans="1:20" ht="45" x14ac:dyDescent="0.25">
      <c r="A84">
        <v>3164</v>
      </c>
      <c r="B84" s="3" t="s">
        <v>3164</v>
      </c>
      <c r="C84" s="3" t="s">
        <v>7273</v>
      </c>
      <c r="D84" s="6">
        <v>2500</v>
      </c>
      <c r="E84" s="8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 s="10">
        <v>107</v>
      </c>
      <c r="P84">
        <v>37.590000000000003</v>
      </c>
      <c r="Q84" t="s">
        <v>8314</v>
      </c>
      <c r="R84" t="s">
        <v>8315</v>
      </c>
      <c r="S84" s="14">
        <v>41766.80572916667</v>
      </c>
      <c r="T84" s="14">
        <v>41799.80572916667</v>
      </c>
    </row>
    <row r="85" spans="1:20" ht="45" x14ac:dyDescent="0.25">
      <c r="A85">
        <v>3165</v>
      </c>
      <c r="B85" s="3" t="s">
        <v>3165</v>
      </c>
      <c r="C85" s="3" t="s">
        <v>7274</v>
      </c>
      <c r="D85" s="6">
        <v>750</v>
      </c>
      <c r="E85" s="8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 s="10">
        <v>163</v>
      </c>
      <c r="P85">
        <v>58.1</v>
      </c>
      <c r="Q85" t="s">
        <v>8314</v>
      </c>
      <c r="R85" t="s">
        <v>8315</v>
      </c>
      <c r="S85" s="14">
        <v>40644.159259259257</v>
      </c>
      <c r="T85" s="14">
        <v>40666.165972222225</v>
      </c>
    </row>
    <row r="86" spans="1:20" ht="45" x14ac:dyDescent="0.25">
      <c r="A86">
        <v>3166</v>
      </c>
      <c r="B86" s="3" t="s">
        <v>3166</v>
      </c>
      <c r="C86" s="3" t="s">
        <v>7275</v>
      </c>
      <c r="D86" s="6">
        <v>35000</v>
      </c>
      <c r="E86" s="8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 s="10">
        <v>160</v>
      </c>
      <c r="P86">
        <v>60.3</v>
      </c>
      <c r="Q86" t="s">
        <v>8314</v>
      </c>
      <c r="R86" t="s">
        <v>8315</v>
      </c>
      <c r="S86" s="14">
        <v>41940.69158564815</v>
      </c>
      <c r="T86" s="14">
        <v>41969.332638888889</v>
      </c>
    </row>
    <row r="87" spans="1:20" ht="30" x14ac:dyDescent="0.25">
      <c r="A87">
        <v>3167</v>
      </c>
      <c r="B87" s="3" t="s">
        <v>3167</v>
      </c>
      <c r="C87" s="3" t="s">
        <v>7276</v>
      </c>
      <c r="D87" s="6">
        <v>3000</v>
      </c>
      <c r="E87" s="8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 s="10">
        <v>116</v>
      </c>
      <c r="P87">
        <v>63.36</v>
      </c>
      <c r="Q87" t="s">
        <v>8314</v>
      </c>
      <c r="R87" t="s">
        <v>8315</v>
      </c>
      <c r="S87" s="14">
        <v>41839.175706018519</v>
      </c>
      <c r="T87" s="14">
        <v>41853.175706018519</v>
      </c>
    </row>
    <row r="88" spans="1:20" ht="45" x14ac:dyDescent="0.25">
      <c r="A88">
        <v>3168</v>
      </c>
      <c r="B88" s="3" t="s">
        <v>3168</v>
      </c>
      <c r="C88" s="3" t="s">
        <v>7277</v>
      </c>
      <c r="D88" s="6">
        <v>2500</v>
      </c>
      <c r="E88" s="8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 s="10">
        <v>124</v>
      </c>
      <c r="P88">
        <v>50.9</v>
      </c>
      <c r="Q88" t="s">
        <v>8314</v>
      </c>
      <c r="R88" t="s">
        <v>8315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3" t="s">
        <v>3169</v>
      </c>
      <c r="C89" s="3" t="s">
        <v>7278</v>
      </c>
      <c r="D89" s="6">
        <v>8000</v>
      </c>
      <c r="E89" s="8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 s="10">
        <v>103</v>
      </c>
      <c r="P89">
        <v>100.5</v>
      </c>
      <c r="Q89" t="s">
        <v>8314</v>
      </c>
      <c r="R89" t="s">
        <v>8315</v>
      </c>
      <c r="S89" s="14">
        <v>41591.737974537034</v>
      </c>
      <c r="T89" s="14">
        <v>41621.207638888889</v>
      </c>
    </row>
    <row r="90" spans="1:20" ht="30" x14ac:dyDescent="0.25">
      <c r="A90">
        <v>3170</v>
      </c>
      <c r="B90" s="3" t="s">
        <v>3170</v>
      </c>
      <c r="C90" s="3" t="s">
        <v>7279</v>
      </c>
      <c r="D90" s="6">
        <v>2000</v>
      </c>
      <c r="E90" s="8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 s="10">
        <v>112</v>
      </c>
      <c r="P90">
        <v>31.62</v>
      </c>
      <c r="Q90" t="s">
        <v>8314</v>
      </c>
      <c r="R90" t="s">
        <v>8315</v>
      </c>
      <c r="S90" s="14">
        <v>41789.080370370371</v>
      </c>
      <c r="T90" s="14">
        <v>41822.166666666664</v>
      </c>
    </row>
    <row r="91" spans="1:20" ht="45" x14ac:dyDescent="0.25">
      <c r="A91">
        <v>3172</v>
      </c>
      <c r="B91" s="3" t="s">
        <v>3172</v>
      </c>
      <c r="C91" s="3" t="s">
        <v>7281</v>
      </c>
      <c r="D91" s="6">
        <v>2000</v>
      </c>
      <c r="E91" s="8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 s="10">
        <v>115</v>
      </c>
      <c r="P91">
        <v>79.31</v>
      </c>
      <c r="Q91" t="s">
        <v>8314</v>
      </c>
      <c r="R91" t="s">
        <v>8315</v>
      </c>
      <c r="S91" s="14">
        <v>40923.729953703703</v>
      </c>
      <c r="T91" s="14">
        <v>40953.729953703703</v>
      </c>
    </row>
    <row r="92" spans="1:20" ht="45" x14ac:dyDescent="0.25">
      <c r="A92">
        <v>3173</v>
      </c>
      <c r="B92" s="3" t="s">
        <v>3173</v>
      </c>
      <c r="C92" s="3" t="s">
        <v>7282</v>
      </c>
      <c r="D92" s="6">
        <v>10000</v>
      </c>
      <c r="E92" s="8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 s="10">
        <v>103</v>
      </c>
      <c r="P92">
        <v>139.19</v>
      </c>
      <c r="Q92" t="s">
        <v>8314</v>
      </c>
      <c r="R92" t="s">
        <v>8315</v>
      </c>
      <c r="S92" s="14">
        <v>41878.878379629627</v>
      </c>
      <c r="T92" s="14">
        <v>41908.878379629627</v>
      </c>
    </row>
    <row r="93" spans="1:20" ht="45" x14ac:dyDescent="0.25">
      <c r="A93">
        <v>3174</v>
      </c>
      <c r="B93" s="3" t="s">
        <v>3174</v>
      </c>
      <c r="C93" s="3" t="s">
        <v>7283</v>
      </c>
      <c r="D93" s="6">
        <v>3000</v>
      </c>
      <c r="E93" s="8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 s="10">
        <v>101</v>
      </c>
      <c r="P93">
        <v>131.91</v>
      </c>
      <c r="Q93" t="s">
        <v>8314</v>
      </c>
      <c r="R93" t="s">
        <v>8315</v>
      </c>
      <c r="S93" s="14">
        <v>41862.864675925928</v>
      </c>
      <c r="T93" s="14">
        <v>41876.864675925928</v>
      </c>
    </row>
    <row r="94" spans="1:20" ht="45" x14ac:dyDescent="0.25">
      <c r="A94">
        <v>3175</v>
      </c>
      <c r="B94" s="3" t="s">
        <v>3175</v>
      </c>
      <c r="C94" s="3" t="s">
        <v>7284</v>
      </c>
      <c r="D94" s="6">
        <v>5000</v>
      </c>
      <c r="E94" s="8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 s="10">
        <v>110</v>
      </c>
      <c r="P94">
        <v>91.3</v>
      </c>
      <c r="Q94" t="s">
        <v>8314</v>
      </c>
      <c r="R94" t="s">
        <v>8315</v>
      </c>
      <c r="S94" s="14">
        <v>40531.886886574073</v>
      </c>
      <c r="T94" s="14">
        <v>40591.886886574073</v>
      </c>
    </row>
    <row r="95" spans="1:20" ht="45" x14ac:dyDescent="0.25">
      <c r="A95">
        <v>3176</v>
      </c>
      <c r="B95" s="3" t="s">
        <v>3176</v>
      </c>
      <c r="C95" s="3" t="s">
        <v>7285</v>
      </c>
      <c r="D95" s="6">
        <v>1900</v>
      </c>
      <c r="E95" s="8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 s="10">
        <v>115</v>
      </c>
      <c r="P95">
        <v>39.67</v>
      </c>
      <c r="Q95" t="s">
        <v>8314</v>
      </c>
      <c r="R95" t="s">
        <v>8315</v>
      </c>
      <c r="S95" s="14">
        <v>41477.930914351848</v>
      </c>
      <c r="T95" s="14">
        <v>41504.625</v>
      </c>
    </row>
    <row r="96" spans="1:20" ht="45" x14ac:dyDescent="0.25">
      <c r="A96">
        <v>3177</v>
      </c>
      <c r="B96" s="3" t="s">
        <v>3177</v>
      </c>
      <c r="C96" s="3" t="s">
        <v>7286</v>
      </c>
      <c r="D96" s="6">
        <v>2500</v>
      </c>
      <c r="E96" s="8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 s="10">
        <v>117</v>
      </c>
      <c r="P96">
        <v>57.55</v>
      </c>
      <c r="Q96" t="s">
        <v>8314</v>
      </c>
      <c r="R96" t="s">
        <v>8315</v>
      </c>
      <c r="S96" s="14">
        <v>41781.666770833333</v>
      </c>
      <c r="T96" s="14">
        <v>41811.666770833333</v>
      </c>
    </row>
    <row r="97" spans="1:20" ht="30" x14ac:dyDescent="0.25">
      <c r="A97">
        <v>3179</v>
      </c>
      <c r="B97" s="3" t="s">
        <v>3179</v>
      </c>
      <c r="C97" s="3" t="s">
        <v>7288</v>
      </c>
      <c r="D97" s="6">
        <v>4200</v>
      </c>
      <c r="E97" s="8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 s="10">
        <v>114</v>
      </c>
      <c r="P97">
        <v>77.34</v>
      </c>
      <c r="Q97" t="s">
        <v>8314</v>
      </c>
      <c r="R97" t="s">
        <v>8315</v>
      </c>
      <c r="S97" s="14">
        <v>41375.702210648145</v>
      </c>
      <c r="T97" s="14">
        <v>41400.702210648145</v>
      </c>
    </row>
    <row r="98" spans="1:20" ht="45" x14ac:dyDescent="0.25">
      <c r="A98">
        <v>3182</v>
      </c>
      <c r="B98" s="3" t="s">
        <v>3182</v>
      </c>
      <c r="C98" s="3" t="s">
        <v>7291</v>
      </c>
      <c r="D98" s="6">
        <v>7000</v>
      </c>
      <c r="E98" s="8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 s="10">
        <v>101</v>
      </c>
      <c r="P98">
        <v>46.77</v>
      </c>
      <c r="Q98" t="s">
        <v>8314</v>
      </c>
      <c r="R98" t="s">
        <v>8315</v>
      </c>
      <c r="S98" s="14">
        <v>40883.949317129627</v>
      </c>
      <c r="T98" s="14">
        <v>40939.708333333336</v>
      </c>
    </row>
    <row r="99" spans="1:20" ht="30" x14ac:dyDescent="0.25">
      <c r="A99">
        <v>3183</v>
      </c>
      <c r="B99" s="3" t="s">
        <v>3183</v>
      </c>
      <c r="C99" s="3" t="s">
        <v>7292</v>
      </c>
      <c r="D99" s="6">
        <v>2500</v>
      </c>
      <c r="E99" s="8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 s="10">
        <v>109</v>
      </c>
      <c r="P99">
        <v>40.07</v>
      </c>
      <c r="Q99" t="s">
        <v>8314</v>
      </c>
      <c r="R99" t="s">
        <v>8315</v>
      </c>
      <c r="S99" s="14">
        <v>41491.79478009259</v>
      </c>
      <c r="T99" s="14">
        <v>41509.79478009259</v>
      </c>
    </row>
    <row r="100" spans="1:20" ht="30" x14ac:dyDescent="0.25">
      <c r="A100">
        <v>3184</v>
      </c>
      <c r="B100" s="3" t="s">
        <v>3184</v>
      </c>
      <c r="C100" s="3" t="s">
        <v>7293</v>
      </c>
      <c r="D100" s="6">
        <v>4300</v>
      </c>
      <c r="E100" s="8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 s="10">
        <v>107</v>
      </c>
      <c r="P100">
        <v>100.22</v>
      </c>
      <c r="Q100" t="s">
        <v>8314</v>
      </c>
      <c r="R100" t="s">
        <v>8315</v>
      </c>
      <c r="S100" s="14">
        <v>41791.993414351848</v>
      </c>
      <c r="T100" s="14">
        <v>41821.993414351848</v>
      </c>
    </row>
    <row r="101" spans="1:20" ht="45" x14ac:dyDescent="0.25">
      <c r="A101">
        <v>3187</v>
      </c>
      <c r="B101" s="3" t="s">
        <v>3187</v>
      </c>
      <c r="C101" s="3" t="s">
        <v>7296</v>
      </c>
      <c r="D101" s="6">
        <v>15000</v>
      </c>
      <c r="E101" s="8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 s="10">
        <v>116</v>
      </c>
      <c r="P101">
        <v>71.489999999999995</v>
      </c>
      <c r="Q101" t="s">
        <v>8314</v>
      </c>
      <c r="R101" t="s">
        <v>8315</v>
      </c>
      <c r="S101" s="14">
        <v>41835.666354166664</v>
      </c>
      <c r="T101" s="14">
        <v>41855.666354166664</v>
      </c>
    </row>
    <row r="102" spans="1:20" ht="45" x14ac:dyDescent="0.25">
      <c r="A102">
        <v>3208</v>
      </c>
      <c r="B102" s="3" t="s">
        <v>3208</v>
      </c>
      <c r="C102" s="3" t="s">
        <v>7317</v>
      </c>
      <c r="D102" s="6">
        <v>5000</v>
      </c>
      <c r="E102" s="8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 s="10">
        <v>104</v>
      </c>
      <c r="P102">
        <v>63.11</v>
      </c>
      <c r="Q102" t="s">
        <v>8314</v>
      </c>
      <c r="R102" t="s">
        <v>8315</v>
      </c>
      <c r="S102" s="14">
        <v>41827.605057870373</v>
      </c>
      <c r="T102" s="14">
        <v>41848.605057870373</v>
      </c>
    </row>
    <row r="103" spans="1:20" ht="45" x14ac:dyDescent="0.25">
      <c r="A103">
        <v>3209</v>
      </c>
      <c r="B103" s="3" t="s">
        <v>3209</v>
      </c>
      <c r="C103" s="3" t="s">
        <v>7318</v>
      </c>
      <c r="D103" s="6">
        <v>9500</v>
      </c>
      <c r="E103" s="8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 s="10">
        <v>119</v>
      </c>
      <c r="P103">
        <v>50.16</v>
      </c>
      <c r="Q103" t="s">
        <v>8314</v>
      </c>
      <c r="R103" t="s">
        <v>8315</v>
      </c>
      <c r="S103" s="14">
        <v>41778.637245370373</v>
      </c>
      <c r="T103" s="14">
        <v>41810.958333333336</v>
      </c>
    </row>
    <row r="104" spans="1:20" ht="45" x14ac:dyDescent="0.25">
      <c r="A104">
        <v>3210</v>
      </c>
      <c r="B104" s="3" t="s">
        <v>3210</v>
      </c>
      <c r="C104" s="3" t="s">
        <v>7319</v>
      </c>
      <c r="D104" s="6">
        <v>3000</v>
      </c>
      <c r="E104" s="8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 s="10">
        <v>126</v>
      </c>
      <c r="P104">
        <v>62.88</v>
      </c>
      <c r="Q104" t="s">
        <v>8314</v>
      </c>
      <c r="R104" t="s">
        <v>8315</v>
      </c>
      <c r="S104" s="14">
        <v>41013.936562499999</v>
      </c>
      <c r="T104" s="14">
        <v>41061.165972222225</v>
      </c>
    </row>
    <row r="105" spans="1:20" ht="45" x14ac:dyDescent="0.25">
      <c r="A105">
        <v>3211</v>
      </c>
      <c r="B105" s="3" t="s">
        <v>3211</v>
      </c>
      <c r="C105" s="3" t="s">
        <v>7320</v>
      </c>
      <c r="D105" s="6">
        <v>23000</v>
      </c>
      <c r="E105" s="8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 s="10">
        <v>120</v>
      </c>
      <c r="P105">
        <v>85.53</v>
      </c>
      <c r="Q105" t="s">
        <v>8314</v>
      </c>
      <c r="R105" t="s">
        <v>8315</v>
      </c>
      <c r="S105" s="14">
        <v>41834.586574074077</v>
      </c>
      <c r="T105" s="14">
        <v>41866.083333333336</v>
      </c>
    </row>
    <row r="106" spans="1:20" ht="30" x14ac:dyDescent="0.25">
      <c r="A106">
        <v>3212</v>
      </c>
      <c r="B106" s="3" t="s">
        <v>3212</v>
      </c>
      <c r="C106" s="3" t="s">
        <v>7321</v>
      </c>
      <c r="D106" s="6">
        <v>4000</v>
      </c>
      <c r="E106" s="8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 s="10">
        <v>126</v>
      </c>
      <c r="P106">
        <v>53.72</v>
      </c>
      <c r="Q106" t="s">
        <v>8314</v>
      </c>
      <c r="R106" t="s">
        <v>8315</v>
      </c>
      <c r="S106" s="14">
        <v>41829.795729166668</v>
      </c>
      <c r="T106" s="14">
        <v>41859.795729166668</v>
      </c>
    </row>
    <row r="107" spans="1:20" ht="60" x14ac:dyDescent="0.25">
      <c r="A107">
        <v>3215</v>
      </c>
      <c r="B107" s="3" t="s">
        <v>3215</v>
      </c>
      <c r="C107" s="3" t="s">
        <v>7324</v>
      </c>
      <c r="D107" s="6">
        <v>35000</v>
      </c>
      <c r="E107" s="8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 s="10">
        <v>100</v>
      </c>
      <c r="P107">
        <v>262.11</v>
      </c>
      <c r="Q107" t="s">
        <v>8314</v>
      </c>
      <c r="R107" t="s">
        <v>8315</v>
      </c>
      <c r="S107" s="14">
        <v>42219.665173611109</v>
      </c>
      <c r="T107" s="14">
        <v>42257.165972222225</v>
      </c>
    </row>
    <row r="108" spans="1:20" ht="30" x14ac:dyDescent="0.25">
      <c r="A108">
        <v>3217</v>
      </c>
      <c r="B108" s="3" t="s">
        <v>3217</v>
      </c>
      <c r="C108" s="3" t="s">
        <v>7326</v>
      </c>
      <c r="D108" s="6">
        <v>4500</v>
      </c>
      <c r="E108" s="8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 s="10">
        <v>116</v>
      </c>
      <c r="P108">
        <v>50.2</v>
      </c>
      <c r="Q108" t="s">
        <v>8314</v>
      </c>
      <c r="R108" t="s">
        <v>8315</v>
      </c>
      <c r="S108" s="14">
        <v>42648.546111111107</v>
      </c>
      <c r="T108" s="14">
        <v>42678.546111111107</v>
      </c>
    </row>
    <row r="109" spans="1:20" ht="30" x14ac:dyDescent="0.25">
      <c r="A109">
        <v>3219</v>
      </c>
      <c r="B109" s="3" t="s">
        <v>3219</v>
      </c>
      <c r="C109" s="3" t="s">
        <v>7328</v>
      </c>
      <c r="D109" s="6">
        <v>20000</v>
      </c>
      <c r="E109" s="8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 s="10">
        <v>100</v>
      </c>
      <c r="P109">
        <v>168.25</v>
      </c>
      <c r="Q109" t="s">
        <v>8314</v>
      </c>
      <c r="R109" t="s">
        <v>8315</v>
      </c>
      <c r="S109" s="14">
        <v>42050.983182870375</v>
      </c>
      <c r="T109" s="14">
        <v>42085.941516203704</v>
      </c>
    </row>
    <row r="110" spans="1:20" ht="30" x14ac:dyDescent="0.25">
      <c r="A110">
        <v>3220</v>
      </c>
      <c r="B110" s="3" t="s">
        <v>3220</v>
      </c>
      <c r="C110" s="3" t="s">
        <v>7329</v>
      </c>
      <c r="D110" s="6">
        <v>15000</v>
      </c>
      <c r="E110" s="8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 s="10">
        <v>101</v>
      </c>
      <c r="P110">
        <v>256.37</v>
      </c>
      <c r="Q110" t="s">
        <v>8314</v>
      </c>
      <c r="R110" t="s">
        <v>8315</v>
      </c>
      <c r="S110" s="14">
        <v>42772.833379629628</v>
      </c>
      <c r="T110" s="14">
        <v>42806.875</v>
      </c>
    </row>
    <row r="111" spans="1:20" ht="30" x14ac:dyDescent="0.25">
      <c r="A111">
        <v>3222</v>
      </c>
      <c r="B111" s="3" t="s">
        <v>3222</v>
      </c>
      <c r="C111" s="3" t="s">
        <v>7331</v>
      </c>
      <c r="D111" s="6">
        <v>2500</v>
      </c>
      <c r="E111" s="8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 s="10">
        <v>125</v>
      </c>
      <c r="P111">
        <v>37.14</v>
      </c>
      <c r="Q111" t="s">
        <v>8314</v>
      </c>
      <c r="R111" t="s">
        <v>8315</v>
      </c>
      <c r="S111" s="14">
        <v>42270.582141203704</v>
      </c>
      <c r="T111" s="14">
        <v>42301.895138888889</v>
      </c>
    </row>
    <row r="112" spans="1:20" ht="30" x14ac:dyDescent="0.25">
      <c r="A112">
        <v>3223</v>
      </c>
      <c r="B112" s="3" t="s">
        <v>3223</v>
      </c>
      <c r="C112" s="3" t="s">
        <v>7332</v>
      </c>
      <c r="D112" s="6">
        <v>3100</v>
      </c>
      <c r="E112" s="8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 s="10">
        <v>110</v>
      </c>
      <c r="P112">
        <v>45.88</v>
      </c>
      <c r="Q112" t="s">
        <v>8314</v>
      </c>
      <c r="R112" t="s">
        <v>8315</v>
      </c>
      <c r="S112" s="14">
        <v>42206.835370370376</v>
      </c>
      <c r="T112" s="14">
        <v>42236.835370370376</v>
      </c>
    </row>
    <row r="113" spans="1:20" ht="45" x14ac:dyDescent="0.25">
      <c r="A113">
        <v>3224</v>
      </c>
      <c r="B113" s="3" t="s">
        <v>3224</v>
      </c>
      <c r="C113" s="3" t="s">
        <v>7333</v>
      </c>
      <c r="D113" s="6">
        <v>30000</v>
      </c>
      <c r="E113" s="8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 s="10">
        <v>102</v>
      </c>
      <c r="P113">
        <v>141.71</v>
      </c>
      <c r="Q113" t="s">
        <v>8314</v>
      </c>
      <c r="R113" t="s">
        <v>8315</v>
      </c>
      <c r="S113" s="14">
        <v>42697.850844907407</v>
      </c>
      <c r="T113" s="14">
        <v>42745.208333333328</v>
      </c>
    </row>
    <row r="114" spans="1:20" ht="45" x14ac:dyDescent="0.25">
      <c r="A114">
        <v>3225</v>
      </c>
      <c r="B114" s="3" t="s">
        <v>3225</v>
      </c>
      <c r="C114" s="3" t="s">
        <v>7334</v>
      </c>
      <c r="D114" s="6">
        <v>2000</v>
      </c>
      <c r="E114" s="8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 s="10">
        <v>102</v>
      </c>
      <c r="P114">
        <v>52.49</v>
      </c>
      <c r="Q114" t="s">
        <v>8314</v>
      </c>
      <c r="R114" t="s">
        <v>8315</v>
      </c>
      <c r="S114" s="14">
        <v>42503.559467592597</v>
      </c>
      <c r="T114" s="14">
        <v>42524.875</v>
      </c>
    </row>
    <row r="115" spans="1:20" x14ac:dyDescent="0.25">
      <c r="A115">
        <v>3228</v>
      </c>
      <c r="B115" s="3" t="s">
        <v>3228</v>
      </c>
      <c r="C115" s="3" t="s">
        <v>7337</v>
      </c>
      <c r="D115" s="6">
        <v>7000</v>
      </c>
      <c r="E115" s="8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 s="10">
        <v>102</v>
      </c>
      <c r="P115">
        <v>193.62</v>
      </c>
      <c r="Q115" t="s">
        <v>8314</v>
      </c>
      <c r="R115" t="s">
        <v>8315</v>
      </c>
      <c r="S115" s="14">
        <v>42323.70930555556</v>
      </c>
      <c r="T115" s="14">
        <v>42355.207638888889</v>
      </c>
    </row>
    <row r="116" spans="1:20" ht="30" x14ac:dyDescent="0.25">
      <c r="A116">
        <v>3229</v>
      </c>
      <c r="B116" s="3" t="s">
        <v>3229</v>
      </c>
      <c r="C116" s="3" t="s">
        <v>7338</v>
      </c>
      <c r="D116" s="6">
        <v>20000</v>
      </c>
      <c r="E116" s="8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 s="10">
        <v>108</v>
      </c>
      <c r="P116">
        <v>106.8</v>
      </c>
      <c r="Q116" t="s">
        <v>8314</v>
      </c>
      <c r="R116" t="s">
        <v>8315</v>
      </c>
      <c r="S116" s="14">
        <v>41933.291643518518</v>
      </c>
      <c r="T116" s="14">
        <v>41963.333310185189</v>
      </c>
    </row>
    <row r="117" spans="1:20" ht="45" x14ac:dyDescent="0.25">
      <c r="A117">
        <v>3230</v>
      </c>
      <c r="B117" s="3" t="s">
        <v>3230</v>
      </c>
      <c r="C117" s="3" t="s">
        <v>7339</v>
      </c>
      <c r="D117" s="6">
        <v>2600</v>
      </c>
      <c r="E117" s="8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 s="10">
        <v>110</v>
      </c>
      <c r="P117">
        <v>77.22</v>
      </c>
      <c r="Q117" t="s">
        <v>8314</v>
      </c>
      <c r="R117" t="s">
        <v>8315</v>
      </c>
      <c r="S117" s="14">
        <v>41898.168125000004</v>
      </c>
      <c r="T117" s="14">
        <v>41913.165972222225</v>
      </c>
    </row>
    <row r="118" spans="1:20" ht="45" x14ac:dyDescent="0.25">
      <c r="A118">
        <v>3231</v>
      </c>
      <c r="B118" s="3" t="s">
        <v>3231</v>
      </c>
      <c r="C118" s="3" t="s">
        <v>7340</v>
      </c>
      <c r="D118" s="6">
        <v>1000</v>
      </c>
      <c r="E118" s="8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 s="10">
        <v>161</v>
      </c>
      <c r="P118">
        <v>57.5</v>
      </c>
      <c r="Q118" t="s">
        <v>8314</v>
      </c>
      <c r="R118" t="s">
        <v>8315</v>
      </c>
      <c r="S118" s="14">
        <v>42446.943831018521</v>
      </c>
      <c r="T118" s="14">
        <v>42476.943831018521</v>
      </c>
    </row>
    <row r="119" spans="1:20" ht="45" x14ac:dyDescent="0.25">
      <c r="A119">
        <v>3232</v>
      </c>
      <c r="B119" s="3" t="s">
        <v>3232</v>
      </c>
      <c r="C119" s="3" t="s">
        <v>7341</v>
      </c>
      <c r="D119" s="6">
        <v>1000</v>
      </c>
      <c r="E119" s="8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 s="10">
        <v>131</v>
      </c>
      <c r="P119">
        <v>50.46</v>
      </c>
      <c r="Q119" t="s">
        <v>8314</v>
      </c>
      <c r="R119" t="s">
        <v>8315</v>
      </c>
      <c r="S119" s="14">
        <v>42463.81385416667</v>
      </c>
      <c r="T119" s="14">
        <v>42494.165972222225</v>
      </c>
    </row>
    <row r="120" spans="1:20" ht="45" x14ac:dyDescent="0.25">
      <c r="A120">
        <v>3233</v>
      </c>
      <c r="B120" s="3" t="s">
        <v>3233</v>
      </c>
      <c r="C120" s="3" t="s">
        <v>7342</v>
      </c>
      <c r="D120" s="6">
        <v>5000</v>
      </c>
      <c r="E120" s="8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 s="10">
        <v>119</v>
      </c>
      <c r="P120">
        <v>97.38</v>
      </c>
      <c r="Q120" t="s">
        <v>8314</v>
      </c>
      <c r="R120" t="s">
        <v>8315</v>
      </c>
      <c r="S120" s="14">
        <v>42766.805034722223</v>
      </c>
      <c r="T120" s="14">
        <v>42796.805034722223</v>
      </c>
    </row>
    <row r="121" spans="1:20" ht="45" x14ac:dyDescent="0.25">
      <c r="A121">
        <v>3235</v>
      </c>
      <c r="B121" s="3" t="s">
        <v>3235</v>
      </c>
      <c r="C121" s="3" t="s">
        <v>7344</v>
      </c>
      <c r="D121" s="6">
        <v>15000</v>
      </c>
      <c r="E121" s="8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 s="10">
        <v>103</v>
      </c>
      <c r="P121">
        <v>85.53</v>
      </c>
      <c r="Q121" t="s">
        <v>8314</v>
      </c>
      <c r="R121" t="s">
        <v>8315</v>
      </c>
      <c r="S121" s="14">
        <v>42522.347812499997</v>
      </c>
      <c r="T121" s="14">
        <v>42552.347812499997</v>
      </c>
    </row>
    <row r="122" spans="1:20" ht="45" x14ac:dyDescent="0.25">
      <c r="A122">
        <v>3236</v>
      </c>
      <c r="B122" s="3" t="s">
        <v>3236</v>
      </c>
      <c r="C122" s="3" t="s">
        <v>7345</v>
      </c>
      <c r="D122" s="6">
        <v>20000</v>
      </c>
      <c r="E122" s="8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 s="10">
        <v>101</v>
      </c>
      <c r="P122">
        <v>182.91</v>
      </c>
      <c r="Q122" t="s">
        <v>8314</v>
      </c>
      <c r="R122" t="s">
        <v>8315</v>
      </c>
      <c r="S122" s="14">
        <v>42702.917048611111</v>
      </c>
      <c r="T122" s="14">
        <v>42732.917048611111</v>
      </c>
    </row>
    <row r="123" spans="1:20" ht="30" x14ac:dyDescent="0.25">
      <c r="A123">
        <v>3237</v>
      </c>
      <c r="B123" s="3" t="s">
        <v>3237</v>
      </c>
      <c r="C123" s="3" t="s">
        <v>7346</v>
      </c>
      <c r="D123" s="6">
        <v>35000</v>
      </c>
      <c r="E123" s="8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 s="10">
        <v>101</v>
      </c>
      <c r="P123">
        <v>131.13999999999999</v>
      </c>
      <c r="Q123" t="s">
        <v>8314</v>
      </c>
      <c r="R123" t="s">
        <v>8315</v>
      </c>
      <c r="S123" s="14">
        <v>42252.474351851852</v>
      </c>
      <c r="T123" s="14">
        <v>42276.165972222225</v>
      </c>
    </row>
    <row r="124" spans="1:20" ht="45" x14ac:dyDescent="0.25">
      <c r="A124">
        <v>3241</v>
      </c>
      <c r="B124" s="3" t="s">
        <v>3241</v>
      </c>
      <c r="C124" s="3" t="s">
        <v>7350</v>
      </c>
      <c r="D124" s="6">
        <v>8500</v>
      </c>
      <c r="E124" s="8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 s="10">
        <v>115</v>
      </c>
      <c r="P124">
        <v>58.69</v>
      </c>
      <c r="Q124" t="s">
        <v>8314</v>
      </c>
      <c r="R124" t="s">
        <v>8315</v>
      </c>
      <c r="S124" s="14">
        <v>41893.324884259258</v>
      </c>
      <c r="T124" s="14">
        <v>41926.290972222225</v>
      </c>
    </row>
    <row r="125" spans="1:20" ht="30" x14ac:dyDescent="0.25">
      <c r="A125">
        <v>3242</v>
      </c>
      <c r="B125" s="3" t="s">
        <v>3242</v>
      </c>
      <c r="C125" s="3" t="s">
        <v>7351</v>
      </c>
      <c r="D125" s="6">
        <v>10000</v>
      </c>
      <c r="E125" s="8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 s="10">
        <v>127</v>
      </c>
      <c r="P125">
        <v>69.569999999999993</v>
      </c>
      <c r="Q125" t="s">
        <v>8314</v>
      </c>
      <c r="R125" t="s">
        <v>8315</v>
      </c>
      <c r="S125" s="14">
        <v>41871.755694444444</v>
      </c>
      <c r="T125" s="14">
        <v>41901.755694444444</v>
      </c>
    </row>
    <row r="126" spans="1:20" ht="45" x14ac:dyDescent="0.25">
      <c r="A126">
        <v>3243</v>
      </c>
      <c r="B126" s="3" t="s">
        <v>3243</v>
      </c>
      <c r="C126" s="3" t="s">
        <v>7352</v>
      </c>
      <c r="D126" s="6">
        <v>8000</v>
      </c>
      <c r="E126" s="8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 s="10">
        <v>103</v>
      </c>
      <c r="P126">
        <v>115.87</v>
      </c>
      <c r="Q126" t="s">
        <v>8314</v>
      </c>
      <c r="R126" t="s">
        <v>8315</v>
      </c>
      <c r="S126" s="14">
        <v>42262.096782407403</v>
      </c>
      <c r="T126" s="14">
        <v>42286</v>
      </c>
    </row>
    <row r="127" spans="1:20" ht="45" x14ac:dyDescent="0.25">
      <c r="A127">
        <v>3245</v>
      </c>
      <c r="B127" s="3" t="s">
        <v>3245</v>
      </c>
      <c r="C127" s="3" t="s">
        <v>7354</v>
      </c>
      <c r="D127" s="6">
        <v>21000</v>
      </c>
      <c r="E127" s="8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 s="10">
        <v>104</v>
      </c>
      <c r="P127">
        <v>81.13</v>
      </c>
      <c r="Q127" t="s">
        <v>8314</v>
      </c>
      <c r="R127" t="s">
        <v>8315</v>
      </c>
      <c r="S127" s="14">
        <v>42135.60020833333</v>
      </c>
      <c r="T127" s="14">
        <v>42167.083333333328</v>
      </c>
    </row>
    <row r="128" spans="1:20" ht="45" x14ac:dyDescent="0.25">
      <c r="A128">
        <v>3246</v>
      </c>
      <c r="B128" s="3" t="s">
        <v>3246</v>
      </c>
      <c r="C128" s="3" t="s">
        <v>7355</v>
      </c>
      <c r="D128" s="6">
        <v>10000</v>
      </c>
      <c r="E128" s="8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 s="10">
        <v>111</v>
      </c>
      <c r="P128">
        <v>57.63</v>
      </c>
      <c r="Q128" t="s">
        <v>8314</v>
      </c>
      <c r="R128" t="s">
        <v>8315</v>
      </c>
      <c r="S128" s="14">
        <v>42230.472222222219</v>
      </c>
      <c r="T128" s="14">
        <v>42259.165972222225</v>
      </c>
    </row>
    <row r="129" spans="1:20" ht="30" x14ac:dyDescent="0.25">
      <c r="A129">
        <v>3248</v>
      </c>
      <c r="B129" s="3" t="s">
        <v>3248</v>
      </c>
      <c r="C129" s="3" t="s">
        <v>7357</v>
      </c>
      <c r="D129" s="6">
        <v>12000</v>
      </c>
      <c r="E129" s="8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 s="10">
        <v>101</v>
      </c>
      <c r="P129">
        <v>60.48</v>
      </c>
      <c r="Q129" t="s">
        <v>8314</v>
      </c>
      <c r="R129" t="s">
        <v>8315</v>
      </c>
      <c r="S129" s="14">
        <v>42068.888391203705</v>
      </c>
      <c r="T129" s="14">
        <v>42098.846724537041</v>
      </c>
    </row>
    <row r="130" spans="1:20" ht="45" x14ac:dyDescent="0.25">
      <c r="A130">
        <v>3249</v>
      </c>
      <c r="B130" s="3" t="s">
        <v>3249</v>
      </c>
      <c r="C130" s="3" t="s">
        <v>7358</v>
      </c>
      <c r="D130" s="6">
        <v>5500</v>
      </c>
      <c r="E130" s="8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 s="10">
        <v>105</v>
      </c>
      <c r="P130">
        <v>65.58</v>
      </c>
      <c r="Q130" t="s">
        <v>8314</v>
      </c>
      <c r="R130" t="s">
        <v>8315</v>
      </c>
      <c r="S130" s="14">
        <v>42145.746689814812</v>
      </c>
      <c r="T130" s="14">
        <v>42175.746689814812</v>
      </c>
    </row>
    <row r="131" spans="1:20" ht="45" x14ac:dyDescent="0.25">
      <c r="A131">
        <v>3250</v>
      </c>
      <c r="B131" s="3" t="s">
        <v>3250</v>
      </c>
      <c r="C131" s="3" t="s">
        <v>7359</v>
      </c>
      <c r="D131" s="6">
        <v>25000</v>
      </c>
      <c r="E131" s="8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 s="10">
        <v>102</v>
      </c>
      <c r="P131">
        <v>119.19</v>
      </c>
      <c r="Q131" t="s">
        <v>8314</v>
      </c>
      <c r="R131" t="s">
        <v>8315</v>
      </c>
      <c r="S131" s="14">
        <v>41918.742175925923</v>
      </c>
      <c r="T131" s="14">
        <v>41948.783842592595</v>
      </c>
    </row>
    <row r="132" spans="1:20" ht="45" x14ac:dyDescent="0.25">
      <c r="A132">
        <v>3251</v>
      </c>
      <c r="B132" s="3" t="s">
        <v>3251</v>
      </c>
      <c r="C132" s="3" t="s">
        <v>7360</v>
      </c>
      <c r="D132" s="6">
        <v>1500</v>
      </c>
      <c r="E132" s="8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 s="10">
        <v>111</v>
      </c>
      <c r="P132">
        <v>83.05</v>
      </c>
      <c r="Q132" t="s">
        <v>8314</v>
      </c>
      <c r="R132" t="s">
        <v>8315</v>
      </c>
      <c r="S132" s="14">
        <v>42146.731087962966</v>
      </c>
      <c r="T132" s="14">
        <v>42176.731087962966</v>
      </c>
    </row>
    <row r="133" spans="1:20" ht="30" x14ac:dyDescent="0.25">
      <c r="A133">
        <v>3253</v>
      </c>
      <c r="B133" s="3" t="s">
        <v>3253</v>
      </c>
      <c r="C133" s="3" t="s">
        <v>7362</v>
      </c>
      <c r="D133" s="6">
        <v>20000</v>
      </c>
      <c r="E133" s="8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 s="10">
        <v>102</v>
      </c>
      <c r="P133">
        <v>177.09</v>
      </c>
      <c r="Q133" t="s">
        <v>8314</v>
      </c>
      <c r="R133" t="s">
        <v>8315</v>
      </c>
      <c r="S133" s="14">
        <v>42602.576712962968</v>
      </c>
      <c r="T133" s="14">
        <v>42621.15625</v>
      </c>
    </row>
    <row r="134" spans="1:20" ht="30" x14ac:dyDescent="0.25">
      <c r="A134">
        <v>3256</v>
      </c>
      <c r="B134" s="3" t="s">
        <v>3256</v>
      </c>
      <c r="C134" s="3" t="s">
        <v>7365</v>
      </c>
      <c r="D134" s="6">
        <v>10000</v>
      </c>
      <c r="E134" s="8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 s="10">
        <v>128</v>
      </c>
      <c r="P134">
        <v>72.760000000000005</v>
      </c>
      <c r="Q134" t="s">
        <v>8314</v>
      </c>
      <c r="R134" t="s">
        <v>8315</v>
      </c>
      <c r="S134" s="14">
        <v>42144.573807870373</v>
      </c>
      <c r="T134" s="14">
        <v>42166.165972222225</v>
      </c>
    </row>
    <row r="135" spans="1:20" ht="30" x14ac:dyDescent="0.25">
      <c r="A135">
        <v>3258</v>
      </c>
      <c r="B135" s="3" t="s">
        <v>3258</v>
      </c>
      <c r="C135" s="3" t="s">
        <v>7367</v>
      </c>
      <c r="D135" s="6">
        <v>7000</v>
      </c>
      <c r="E135" s="8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 s="10">
        <v>105</v>
      </c>
      <c r="P135">
        <v>98.2</v>
      </c>
      <c r="Q135" t="s">
        <v>8314</v>
      </c>
      <c r="R135" t="s">
        <v>8315</v>
      </c>
      <c r="S135" s="14">
        <v>41982.887280092589</v>
      </c>
      <c r="T135" s="14">
        <v>42012.887280092589</v>
      </c>
    </row>
    <row r="136" spans="1:20" ht="45" x14ac:dyDescent="0.25">
      <c r="A136">
        <v>3259</v>
      </c>
      <c r="B136" s="3" t="s">
        <v>3259</v>
      </c>
      <c r="C136" s="3" t="s">
        <v>7368</v>
      </c>
      <c r="D136" s="6">
        <v>23000</v>
      </c>
      <c r="E136" s="8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 s="10">
        <v>106</v>
      </c>
      <c r="P136">
        <v>251.74</v>
      </c>
      <c r="Q136" t="s">
        <v>8314</v>
      </c>
      <c r="R136" t="s">
        <v>8315</v>
      </c>
      <c r="S136" s="14">
        <v>42614.760937500003</v>
      </c>
      <c r="T136" s="14">
        <v>42644.165972222225</v>
      </c>
    </row>
    <row r="137" spans="1:20" ht="30" x14ac:dyDescent="0.25">
      <c r="A137">
        <v>3260</v>
      </c>
      <c r="B137" s="3" t="s">
        <v>3260</v>
      </c>
      <c r="C137" s="3" t="s">
        <v>7369</v>
      </c>
      <c r="D137" s="6">
        <v>5000</v>
      </c>
      <c r="E137" s="8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 s="10">
        <v>109</v>
      </c>
      <c r="P137">
        <v>74.819999999999993</v>
      </c>
      <c r="Q137" t="s">
        <v>8314</v>
      </c>
      <c r="R137" t="s">
        <v>8315</v>
      </c>
      <c r="S137" s="14">
        <v>42303.672662037032</v>
      </c>
      <c r="T137" s="14">
        <v>42338.714328703703</v>
      </c>
    </row>
    <row r="138" spans="1:20" ht="45" x14ac:dyDescent="0.25">
      <c r="A138">
        <v>3261</v>
      </c>
      <c r="B138" s="3" t="s">
        <v>3261</v>
      </c>
      <c r="C138" s="3" t="s">
        <v>7370</v>
      </c>
      <c r="D138" s="6">
        <v>3300</v>
      </c>
      <c r="E138" s="8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 s="10">
        <v>100</v>
      </c>
      <c r="P138">
        <v>67.650000000000006</v>
      </c>
      <c r="Q138" t="s">
        <v>8314</v>
      </c>
      <c r="R138" t="s">
        <v>8315</v>
      </c>
      <c r="S138" s="14">
        <v>42171.725416666668</v>
      </c>
      <c r="T138" s="14">
        <v>42201.725416666668</v>
      </c>
    </row>
    <row r="139" spans="1:20" ht="30" x14ac:dyDescent="0.25">
      <c r="A139">
        <v>3262</v>
      </c>
      <c r="B139" s="3" t="s">
        <v>3262</v>
      </c>
      <c r="C139" s="3" t="s">
        <v>7371</v>
      </c>
      <c r="D139" s="6">
        <v>12200</v>
      </c>
      <c r="E139" s="8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 s="10">
        <v>103</v>
      </c>
      <c r="P139">
        <v>93.81</v>
      </c>
      <c r="Q139" t="s">
        <v>8314</v>
      </c>
      <c r="R139" t="s">
        <v>8315</v>
      </c>
      <c r="S139" s="14">
        <v>41964.315532407403</v>
      </c>
      <c r="T139" s="14">
        <v>41995.166666666672</v>
      </c>
    </row>
    <row r="140" spans="1:20" ht="30" x14ac:dyDescent="0.25">
      <c r="A140">
        <v>3263</v>
      </c>
      <c r="B140" s="3" t="s">
        <v>3263</v>
      </c>
      <c r="C140" s="3" t="s">
        <v>7372</v>
      </c>
      <c r="D140" s="6">
        <v>2500</v>
      </c>
      <c r="E140" s="8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 s="10">
        <v>112</v>
      </c>
      <c r="P140">
        <v>41.24</v>
      </c>
      <c r="Q140" t="s">
        <v>8314</v>
      </c>
      <c r="R140" t="s">
        <v>8315</v>
      </c>
      <c r="S140" s="14">
        <v>42284.516064814816</v>
      </c>
      <c r="T140" s="14">
        <v>42307.875</v>
      </c>
    </row>
    <row r="141" spans="1:20" ht="30" x14ac:dyDescent="0.25">
      <c r="A141">
        <v>3264</v>
      </c>
      <c r="B141" s="3" t="s">
        <v>3264</v>
      </c>
      <c r="C141" s="3" t="s">
        <v>7373</v>
      </c>
      <c r="D141" s="6">
        <v>2500</v>
      </c>
      <c r="E141" s="8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 s="10">
        <v>103</v>
      </c>
      <c r="P141">
        <v>52.55</v>
      </c>
      <c r="Q141" t="s">
        <v>8314</v>
      </c>
      <c r="R141" t="s">
        <v>8315</v>
      </c>
      <c r="S141" s="14">
        <v>42016.800208333334</v>
      </c>
      <c r="T141" s="14">
        <v>42032.916666666672</v>
      </c>
    </row>
    <row r="142" spans="1:20" ht="45" x14ac:dyDescent="0.25">
      <c r="A142">
        <v>3266</v>
      </c>
      <c r="B142" s="3" t="s">
        <v>3266</v>
      </c>
      <c r="C142" s="3" t="s">
        <v>7375</v>
      </c>
      <c r="D142" s="6">
        <v>6000</v>
      </c>
      <c r="E142" s="8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 s="10">
        <v>131</v>
      </c>
      <c r="P142">
        <v>48.33</v>
      </c>
      <c r="Q142" t="s">
        <v>8314</v>
      </c>
      <c r="R142" t="s">
        <v>8315</v>
      </c>
      <c r="S142" s="14">
        <v>42136.536134259266</v>
      </c>
      <c r="T142" s="14">
        <v>42167.875</v>
      </c>
    </row>
    <row r="143" spans="1:20" ht="45" x14ac:dyDescent="0.25">
      <c r="A143">
        <v>3267</v>
      </c>
      <c r="B143" s="3" t="s">
        <v>3267</v>
      </c>
      <c r="C143" s="3" t="s">
        <v>7376</v>
      </c>
      <c r="D143" s="6">
        <v>15000</v>
      </c>
      <c r="E143" s="8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 s="10">
        <v>102</v>
      </c>
      <c r="P143">
        <v>53.18</v>
      </c>
      <c r="Q143" t="s">
        <v>8314</v>
      </c>
      <c r="R143" t="s">
        <v>8315</v>
      </c>
      <c r="S143" s="14">
        <v>42172.757638888885</v>
      </c>
      <c r="T143" s="14">
        <v>42202.757638888885</v>
      </c>
    </row>
    <row r="144" spans="1:20" ht="45" x14ac:dyDescent="0.25">
      <c r="A144">
        <v>3268</v>
      </c>
      <c r="B144" s="3" t="s">
        <v>3268</v>
      </c>
      <c r="C144" s="3" t="s">
        <v>7377</v>
      </c>
      <c r="D144" s="6">
        <v>2000</v>
      </c>
      <c r="E144" s="8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 s="10">
        <v>128</v>
      </c>
      <c r="P144">
        <v>60.95</v>
      </c>
      <c r="Q144" t="s">
        <v>8314</v>
      </c>
      <c r="R144" t="s">
        <v>8315</v>
      </c>
      <c r="S144" s="14">
        <v>42590.90425925926</v>
      </c>
      <c r="T144" s="14">
        <v>42606.90425925926</v>
      </c>
    </row>
    <row r="145" spans="1:20" ht="45" x14ac:dyDescent="0.25">
      <c r="A145">
        <v>3272</v>
      </c>
      <c r="B145" s="3" t="s">
        <v>3272</v>
      </c>
      <c r="C145" s="3" t="s">
        <v>7381</v>
      </c>
      <c r="D145" s="6">
        <v>10000</v>
      </c>
      <c r="E145" s="8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 s="10">
        <v>154</v>
      </c>
      <c r="P145">
        <v>106.5</v>
      </c>
      <c r="Q145" t="s">
        <v>8314</v>
      </c>
      <c r="R145" t="s">
        <v>8315</v>
      </c>
      <c r="S145" s="14">
        <v>42284.500104166669</v>
      </c>
      <c r="T145" s="14">
        <v>42314.541770833333</v>
      </c>
    </row>
    <row r="146" spans="1:20" ht="45" x14ac:dyDescent="0.25">
      <c r="A146">
        <v>3273</v>
      </c>
      <c r="B146" s="3" t="s">
        <v>3273</v>
      </c>
      <c r="C146" s="3" t="s">
        <v>7382</v>
      </c>
      <c r="D146" s="6">
        <v>4000</v>
      </c>
      <c r="E146" s="8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 s="10">
        <v>107</v>
      </c>
      <c r="P146">
        <v>204.57</v>
      </c>
      <c r="Q146" t="s">
        <v>8314</v>
      </c>
      <c r="R146" t="s">
        <v>8315</v>
      </c>
      <c r="S146" s="14">
        <v>42611.801412037035</v>
      </c>
      <c r="T146" s="14">
        <v>42627.791666666672</v>
      </c>
    </row>
    <row r="147" spans="1:20" ht="45" x14ac:dyDescent="0.25">
      <c r="A147">
        <v>3274</v>
      </c>
      <c r="B147" s="3" t="s">
        <v>3274</v>
      </c>
      <c r="C147" s="3" t="s">
        <v>7383</v>
      </c>
      <c r="D147" s="6">
        <v>15500</v>
      </c>
      <c r="E147" s="8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 s="10">
        <v>101</v>
      </c>
      <c r="P147">
        <v>54.91</v>
      </c>
      <c r="Q147" t="s">
        <v>8314</v>
      </c>
      <c r="R147" t="s">
        <v>8315</v>
      </c>
      <c r="S147" s="14">
        <v>42400.704537037032</v>
      </c>
      <c r="T147" s="14">
        <v>42444.875</v>
      </c>
    </row>
    <row r="148" spans="1:20" ht="45" x14ac:dyDescent="0.25">
      <c r="A148">
        <v>3275</v>
      </c>
      <c r="B148" s="3" t="s">
        <v>3275</v>
      </c>
      <c r="C148" s="3" t="s">
        <v>7384</v>
      </c>
      <c r="D148" s="6">
        <v>1800</v>
      </c>
      <c r="E148" s="8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 s="10">
        <v>100</v>
      </c>
      <c r="P148">
        <v>150.41999999999999</v>
      </c>
      <c r="Q148" t="s">
        <v>8314</v>
      </c>
      <c r="R148" t="s">
        <v>8315</v>
      </c>
      <c r="S148" s="14">
        <v>42017.88045138889</v>
      </c>
      <c r="T148" s="14">
        <v>42044.1875</v>
      </c>
    </row>
    <row r="149" spans="1:20" ht="45" x14ac:dyDescent="0.25">
      <c r="A149">
        <v>3279</v>
      </c>
      <c r="B149" s="3" t="s">
        <v>3279</v>
      </c>
      <c r="C149" s="3" t="s">
        <v>7388</v>
      </c>
      <c r="D149" s="6">
        <v>5800</v>
      </c>
      <c r="E149" s="8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 s="10">
        <v>114</v>
      </c>
      <c r="P149">
        <v>105.21</v>
      </c>
      <c r="Q149" t="s">
        <v>8314</v>
      </c>
      <c r="R149" t="s">
        <v>8315</v>
      </c>
      <c r="S149" s="14">
        <v>42431.102534722217</v>
      </c>
      <c r="T149" s="14">
        <v>42461.06086805556</v>
      </c>
    </row>
    <row r="150" spans="1:20" ht="45" x14ac:dyDescent="0.25">
      <c r="A150">
        <v>3280</v>
      </c>
      <c r="B150" s="3" t="s">
        <v>3280</v>
      </c>
      <c r="C150" s="3" t="s">
        <v>7389</v>
      </c>
      <c r="D150" s="6">
        <v>2000</v>
      </c>
      <c r="E150" s="8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 s="10">
        <v>103</v>
      </c>
      <c r="P150">
        <v>68.67</v>
      </c>
      <c r="Q150" t="s">
        <v>8314</v>
      </c>
      <c r="R150" t="s">
        <v>8315</v>
      </c>
      <c r="S150" s="14">
        <v>42121.756921296299</v>
      </c>
      <c r="T150" s="14">
        <v>42156.208333333328</v>
      </c>
    </row>
    <row r="151" spans="1:20" ht="30" x14ac:dyDescent="0.25">
      <c r="A151">
        <v>3281</v>
      </c>
      <c r="B151" s="3" t="s">
        <v>3281</v>
      </c>
      <c r="C151" s="3" t="s">
        <v>7390</v>
      </c>
      <c r="D151" s="6">
        <v>5000</v>
      </c>
      <c r="E151" s="8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 s="10">
        <v>122</v>
      </c>
      <c r="P151">
        <v>129.36000000000001</v>
      </c>
      <c r="Q151" t="s">
        <v>8314</v>
      </c>
      <c r="R151" t="s">
        <v>8315</v>
      </c>
      <c r="S151" s="14">
        <v>42219.019733796296</v>
      </c>
      <c r="T151" s="14">
        <v>42249.019733796296</v>
      </c>
    </row>
    <row r="152" spans="1:20" ht="45" x14ac:dyDescent="0.25">
      <c r="A152">
        <v>3282</v>
      </c>
      <c r="B152" s="3" t="s">
        <v>3282</v>
      </c>
      <c r="C152" s="3" t="s">
        <v>7391</v>
      </c>
      <c r="D152" s="6">
        <v>31000</v>
      </c>
      <c r="E152" s="8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 s="10">
        <v>103</v>
      </c>
      <c r="P152">
        <v>134.26</v>
      </c>
      <c r="Q152" t="s">
        <v>8314</v>
      </c>
      <c r="R152" t="s">
        <v>8315</v>
      </c>
      <c r="S152" s="14">
        <v>42445.19430555556</v>
      </c>
      <c r="T152" s="14">
        <v>42489.19430555556</v>
      </c>
    </row>
    <row r="153" spans="1:20" ht="45" x14ac:dyDescent="0.25">
      <c r="A153">
        <v>3284</v>
      </c>
      <c r="B153" s="3" t="s">
        <v>3284</v>
      </c>
      <c r="C153" s="3" t="s">
        <v>7393</v>
      </c>
      <c r="D153" s="6">
        <v>3000</v>
      </c>
      <c r="E153" s="8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 s="10">
        <v>102</v>
      </c>
      <c r="P153">
        <v>203.2</v>
      </c>
      <c r="Q153" t="s">
        <v>8314</v>
      </c>
      <c r="R153" t="s">
        <v>8315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7394</v>
      </c>
      <c r="D154" s="6">
        <v>4999</v>
      </c>
      <c r="E154" s="8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 s="10">
        <v>112</v>
      </c>
      <c r="P154">
        <v>69.19</v>
      </c>
      <c r="Q154" t="s">
        <v>8314</v>
      </c>
      <c r="R154" t="s">
        <v>8315</v>
      </c>
      <c r="S154" s="14">
        <v>42762.942430555559</v>
      </c>
      <c r="T154" s="14">
        <v>42794.208333333328</v>
      </c>
    </row>
    <row r="155" spans="1:20" ht="45" x14ac:dyDescent="0.25">
      <c r="A155">
        <v>3286</v>
      </c>
      <c r="B155" s="3" t="s">
        <v>3286</v>
      </c>
      <c r="C155" s="3" t="s">
        <v>7395</v>
      </c>
      <c r="D155" s="6">
        <v>15000</v>
      </c>
      <c r="E155" s="8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 s="10">
        <v>102</v>
      </c>
      <c r="P155">
        <v>125.12</v>
      </c>
      <c r="Q155" t="s">
        <v>8314</v>
      </c>
      <c r="R155" t="s">
        <v>8315</v>
      </c>
      <c r="S155" s="14">
        <v>42567.840069444443</v>
      </c>
      <c r="T155" s="14">
        <v>42597.840069444443</v>
      </c>
    </row>
    <row r="156" spans="1:20" ht="45" x14ac:dyDescent="0.25">
      <c r="A156">
        <v>3291</v>
      </c>
      <c r="B156" s="3" t="s">
        <v>3291</v>
      </c>
      <c r="C156" s="3" t="s">
        <v>7400</v>
      </c>
      <c r="D156" s="6">
        <v>500</v>
      </c>
      <c r="E156" s="8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 s="10">
        <v>114</v>
      </c>
      <c r="P156">
        <v>40.71</v>
      </c>
      <c r="Q156" t="s">
        <v>8314</v>
      </c>
      <c r="R156" t="s">
        <v>8315</v>
      </c>
      <c r="S156" s="14">
        <v>42232.702546296292</v>
      </c>
      <c r="T156" s="14">
        <v>42264.165972222225</v>
      </c>
    </row>
    <row r="157" spans="1:20" ht="45" x14ac:dyDescent="0.25">
      <c r="A157">
        <v>3298</v>
      </c>
      <c r="B157" s="3" t="s">
        <v>3298</v>
      </c>
      <c r="C157" s="3" t="s">
        <v>7407</v>
      </c>
      <c r="D157" s="6">
        <v>10000</v>
      </c>
      <c r="E157" s="8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 s="10">
        <v>102</v>
      </c>
      <c r="P157">
        <v>141.29</v>
      </c>
      <c r="Q157" t="s">
        <v>8314</v>
      </c>
      <c r="R157" t="s">
        <v>8315</v>
      </c>
      <c r="S157" s="14">
        <v>42239.957962962959</v>
      </c>
      <c r="T157" s="14">
        <v>42260</v>
      </c>
    </row>
    <row r="158" spans="1:20" ht="45" x14ac:dyDescent="0.25">
      <c r="A158">
        <v>3299</v>
      </c>
      <c r="B158" s="3" t="s">
        <v>3299</v>
      </c>
      <c r="C158" s="3" t="s">
        <v>7408</v>
      </c>
      <c r="D158" s="6">
        <v>3000</v>
      </c>
      <c r="E158" s="8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 s="10">
        <v>116</v>
      </c>
      <c r="P158">
        <v>55.33</v>
      </c>
      <c r="Q158" t="s">
        <v>8314</v>
      </c>
      <c r="R158" t="s">
        <v>8315</v>
      </c>
      <c r="S158" s="14">
        <v>42261.917395833334</v>
      </c>
      <c r="T158" s="14">
        <v>42291.917395833334</v>
      </c>
    </row>
    <row r="159" spans="1:20" ht="30" x14ac:dyDescent="0.25">
      <c r="A159">
        <v>3300</v>
      </c>
      <c r="B159" s="3" t="s">
        <v>3300</v>
      </c>
      <c r="C159" s="3" t="s">
        <v>7409</v>
      </c>
      <c r="D159" s="6">
        <v>3000</v>
      </c>
      <c r="E159" s="8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 s="10">
        <v>136</v>
      </c>
      <c r="P159">
        <v>46.42</v>
      </c>
      <c r="Q159" t="s">
        <v>8314</v>
      </c>
      <c r="R159" t="s">
        <v>8315</v>
      </c>
      <c r="S159" s="14">
        <v>42102.743773148148</v>
      </c>
      <c r="T159" s="14">
        <v>42123.743773148148</v>
      </c>
    </row>
    <row r="160" spans="1:20" ht="45" x14ac:dyDescent="0.25">
      <c r="A160">
        <v>3301</v>
      </c>
      <c r="B160" s="3" t="s">
        <v>3301</v>
      </c>
      <c r="C160" s="3" t="s">
        <v>7410</v>
      </c>
      <c r="D160" s="6">
        <v>3000</v>
      </c>
      <c r="E160" s="8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 s="10">
        <v>133</v>
      </c>
      <c r="P160">
        <v>57.2</v>
      </c>
      <c r="Q160" t="s">
        <v>8314</v>
      </c>
      <c r="R160" t="s">
        <v>8315</v>
      </c>
      <c r="S160" s="14">
        <v>42538.73583333334</v>
      </c>
      <c r="T160" s="14">
        <v>42583.290972222225</v>
      </c>
    </row>
    <row r="161" spans="1:20" ht="45" x14ac:dyDescent="0.25">
      <c r="A161">
        <v>3303</v>
      </c>
      <c r="B161" s="3" t="s">
        <v>3303</v>
      </c>
      <c r="C161" s="3" t="s">
        <v>7412</v>
      </c>
      <c r="D161" s="6">
        <v>1800</v>
      </c>
      <c r="E161" s="8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 s="10">
        <v>116</v>
      </c>
      <c r="P161">
        <v>59.6</v>
      </c>
      <c r="Q161" t="s">
        <v>8314</v>
      </c>
      <c r="R161" t="s">
        <v>8315</v>
      </c>
      <c r="S161" s="14">
        <v>42056.65143518518</v>
      </c>
      <c r="T161" s="14">
        <v>42091.609768518523</v>
      </c>
    </row>
    <row r="162" spans="1:20" ht="45" x14ac:dyDescent="0.25">
      <c r="A162">
        <v>3304</v>
      </c>
      <c r="B162" s="3" t="s">
        <v>3304</v>
      </c>
      <c r="C162" s="3" t="s">
        <v>7413</v>
      </c>
      <c r="D162" s="6">
        <v>15000</v>
      </c>
      <c r="E162" s="8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 s="10">
        <v>105</v>
      </c>
      <c r="P162">
        <v>89.59</v>
      </c>
      <c r="Q162" t="s">
        <v>8314</v>
      </c>
      <c r="R162" t="s">
        <v>8315</v>
      </c>
      <c r="S162" s="14">
        <v>42696.624444444446</v>
      </c>
      <c r="T162" s="14">
        <v>42726.624444444446</v>
      </c>
    </row>
    <row r="163" spans="1:20" ht="45" x14ac:dyDescent="0.25">
      <c r="A163">
        <v>3305</v>
      </c>
      <c r="B163" s="3" t="s">
        <v>3305</v>
      </c>
      <c r="C163" s="3" t="s">
        <v>7414</v>
      </c>
      <c r="D163" s="6">
        <v>4000</v>
      </c>
      <c r="E163" s="8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 s="10">
        <v>102</v>
      </c>
      <c r="P163">
        <v>204.05</v>
      </c>
      <c r="Q163" t="s">
        <v>8314</v>
      </c>
      <c r="R163" t="s">
        <v>8315</v>
      </c>
      <c r="S163" s="14">
        <v>42186.855879629627</v>
      </c>
      <c r="T163" s="14">
        <v>42216.855879629627</v>
      </c>
    </row>
    <row r="164" spans="1:20" ht="45" x14ac:dyDescent="0.25">
      <c r="A164">
        <v>3306</v>
      </c>
      <c r="B164" s="3" t="s">
        <v>3306</v>
      </c>
      <c r="C164" s="3" t="s">
        <v>7415</v>
      </c>
      <c r="D164" s="6">
        <v>1500</v>
      </c>
      <c r="E164" s="8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 s="10">
        <v>175</v>
      </c>
      <c r="P164">
        <v>48.7</v>
      </c>
      <c r="Q164" t="s">
        <v>8314</v>
      </c>
      <c r="R164" t="s">
        <v>8315</v>
      </c>
      <c r="S164" s="14">
        <v>42493.219236111108</v>
      </c>
      <c r="T164" s="14">
        <v>42531.125</v>
      </c>
    </row>
    <row r="165" spans="1:20" ht="45" x14ac:dyDescent="0.25">
      <c r="A165">
        <v>3307</v>
      </c>
      <c r="B165" s="3" t="s">
        <v>3307</v>
      </c>
      <c r="C165" s="3" t="s">
        <v>7416</v>
      </c>
      <c r="D165" s="6">
        <v>1000</v>
      </c>
      <c r="E165" s="8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 s="10">
        <v>107</v>
      </c>
      <c r="P165">
        <v>53.34</v>
      </c>
      <c r="Q165" t="s">
        <v>8314</v>
      </c>
      <c r="R165" t="s">
        <v>8315</v>
      </c>
      <c r="S165" s="14">
        <v>42475.057164351849</v>
      </c>
      <c r="T165" s="14">
        <v>42505.057164351849</v>
      </c>
    </row>
    <row r="166" spans="1:20" ht="45" x14ac:dyDescent="0.25">
      <c r="A166">
        <v>3308</v>
      </c>
      <c r="B166" s="3" t="s">
        <v>3308</v>
      </c>
      <c r="C166" s="3" t="s">
        <v>7417</v>
      </c>
      <c r="D166" s="6">
        <v>3500</v>
      </c>
      <c r="E166" s="8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 s="10">
        <v>122</v>
      </c>
      <c r="P166">
        <v>75.09</v>
      </c>
      <c r="Q166" t="s">
        <v>8314</v>
      </c>
      <c r="R166" t="s">
        <v>8315</v>
      </c>
      <c r="S166" s="14">
        <v>42452.876909722225</v>
      </c>
      <c r="T166" s="14">
        <v>42473.876909722225</v>
      </c>
    </row>
    <row r="167" spans="1:20" ht="30" x14ac:dyDescent="0.25">
      <c r="A167">
        <v>3310</v>
      </c>
      <c r="B167" s="3" t="s">
        <v>3310</v>
      </c>
      <c r="C167" s="3" t="s">
        <v>7419</v>
      </c>
      <c r="D167" s="6">
        <v>6500</v>
      </c>
      <c r="E167" s="8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 s="10">
        <v>100</v>
      </c>
      <c r="P167">
        <v>209.84</v>
      </c>
      <c r="Q167" t="s">
        <v>8314</v>
      </c>
      <c r="R167" t="s">
        <v>8315</v>
      </c>
      <c r="S167" s="14">
        <v>42253.928530092591</v>
      </c>
      <c r="T167" s="14">
        <v>42283.928530092591</v>
      </c>
    </row>
    <row r="168" spans="1:20" ht="45" x14ac:dyDescent="0.25">
      <c r="A168">
        <v>3311</v>
      </c>
      <c r="B168" s="3" t="s">
        <v>3311</v>
      </c>
      <c r="C168" s="3" t="s">
        <v>7420</v>
      </c>
      <c r="D168" s="6">
        <v>2500</v>
      </c>
      <c r="E168" s="8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 s="10">
        <v>110</v>
      </c>
      <c r="P168">
        <v>61.02</v>
      </c>
      <c r="Q168" t="s">
        <v>8314</v>
      </c>
      <c r="R168" t="s">
        <v>8315</v>
      </c>
      <c r="S168" s="14">
        <v>42264.29178240741</v>
      </c>
      <c r="T168" s="14">
        <v>42294.29178240741</v>
      </c>
    </row>
    <row r="169" spans="1:20" ht="45" x14ac:dyDescent="0.25">
      <c r="A169">
        <v>3312</v>
      </c>
      <c r="B169" s="3" t="s">
        <v>3312</v>
      </c>
      <c r="C169" s="3" t="s">
        <v>7421</v>
      </c>
      <c r="D169" s="6">
        <v>2500</v>
      </c>
      <c r="E169" s="8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 s="10">
        <v>100</v>
      </c>
      <c r="P169">
        <v>61</v>
      </c>
      <c r="Q169" t="s">
        <v>8314</v>
      </c>
      <c r="R169" t="s">
        <v>8315</v>
      </c>
      <c r="S169" s="14">
        <v>42664.809560185182</v>
      </c>
      <c r="T169" s="14">
        <v>42685.916666666672</v>
      </c>
    </row>
    <row r="170" spans="1:20" ht="45" x14ac:dyDescent="0.25">
      <c r="A170">
        <v>3313</v>
      </c>
      <c r="B170" s="3" t="s">
        <v>3313</v>
      </c>
      <c r="C170" s="3" t="s">
        <v>7422</v>
      </c>
      <c r="D170" s="6">
        <v>2000</v>
      </c>
      <c r="E170" s="8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 s="10">
        <v>116</v>
      </c>
      <c r="P170">
        <v>80.03</v>
      </c>
      <c r="Q170" t="s">
        <v>8314</v>
      </c>
      <c r="R170" t="s">
        <v>8315</v>
      </c>
      <c r="S170" s="14">
        <v>42382.244409722218</v>
      </c>
      <c r="T170" s="14">
        <v>42396.041666666672</v>
      </c>
    </row>
    <row r="171" spans="1:20" ht="45" x14ac:dyDescent="0.25">
      <c r="A171">
        <v>3316</v>
      </c>
      <c r="B171" s="3" t="s">
        <v>3316</v>
      </c>
      <c r="C171" s="3" t="s">
        <v>7425</v>
      </c>
      <c r="D171" s="6">
        <v>11737</v>
      </c>
      <c r="E171" s="8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 s="10">
        <v>100</v>
      </c>
      <c r="P171">
        <v>93.98</v>
      </c>
      <c r="Q171" t="s">
        <v>8314</v>
      </c>
      <c r="R171" t="s">
        <v>8315</v>
      </c>
      <c r="S171" s="14">
        <v>41826.871238425927</v>
      </c>
      <c r="T171" s="14">
        <v>41859.57916666667</v>
      </c>
    </row>
    <row r="172" spans="1:20" ht="30" x14ac:dyDescent="0.25">
      <c r="A172">
        <v>3317</v>
      </c>
      <c r="B172" s="3" t="s">
        <v>3317</v>
      </c>
      <c r="C172" s="3" t="s">
        <v>7426</v>
      </c>
      <c r="D172" s="6">
        <v>1050</v>
      </c>
      <c r="E172" s="8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 s="10">
        <v>106</v>
      </c>
      <c r="P172">
        <v>61.94</v>
      </c>
      <c r="Q172" t="s">
        <v>8314</v>
      </c>
      <c r="R172" t="s">
        <v>8315</v>
      </c>
      <c r="S172" s="14">
        <v>42499.039629629624</v>
      </c>
      <c r="T172" s="14">
        <v>42529.039629629624</v>
      </c>
    </row>
    <row r="173" spans="1:20" ht="30" x14ac:dyDescent="0.25">
      <c r="A173">
        <v>3320</v>
      </c>
      <c r="B173" s="3" t="s">
        <v>3320</v>
      </c>
      <c r="C173" s="3" t="s">
        <v>7429</v>
      </c>
      <c r="D173" s="6">
        <v>2500</v>
      </c>
      <c r="E173" s="8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 s="10">
        <v>101</v>
      </c>
      <c r="P173">
        <v>66.45</v>
      </c>
      <c r="Q173" t="s">
        <v>8314</v>
      </c>
      <c r="R173" t="s">
        <v>8315</v>
      </c>
      <c r="S173" s="14">
        <v>42513.045798611114</v>
      </c>
      <c r="T173" s="14">
        <v>42543.045798611114</v>
      </c>
    </row>
    <row r="174" spans="1:20" ht="45" x14ac:dyDescent="0.25">
      <c r="A174">
        <v>3321</v>
      </c>
      <c r="B174" s="3" t="s">
        <v>3321</v>
      </c>
      <c r="C174" s="3" t="s">
        <v>7430</v>
      </c>
      <c r="D174" s="6">
        <v>500</v>
      </c>
      <c r="E174" s="8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 s="10">
        <v>107</v>
      </c>
      <c r="P174">
        <v>35.799999999999997</v>
      </c>
      <c r="Q174" t="s">
        <v>8314</v>
      </c>
      <c r="R174" t="s">
        <v>8315</v>
      </c>
      <c r="S174" s="14">
        <v>41914.100289351853</v>
      </c>
      <c r="T174" s="14">
        <v>41928.165972222225</v>
      </c>
    </row>
    <row r="175" spans="1:20" ht="45" x14ac:dyDescent="0.25">
      <c r="A175">
        <v>3322</v>
      </c>
      <c r="B175" s="3" t="s">
        <v>3322</v>
      </c>
      <c r="C175" s="3" t="s">
        <v>7431</v>
      </c>
      <c r="D175" s="6">
        <v>3300</v>
      </c>
      <c r="E175" s="8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 s="10">
        <v>102</v>
      </c>
      <c r="P175">
        <v>145.65</v>
      </c>
      <c r="Q175" t="s">
        <v>8314</v>
      </c>
      <c r="R175" t="s">
        <v>8315</v>
      </c>
      <c r="S175" s="14">
        <v>42521.010370370372</v>
      </c>
      <c r="T175" s="14">
        <v>42543.163194444445</v>
      </c>
    </row>
    <row r="176" spans="1:20" ht="45" x14ac:dyDescent="0.25">
      <c r="A176">
        <v>3326</v>
      </c>
      <c r="B176" s="3" t="s">
        <v>3326</v>
      </c>
      <c r="C176" s="3" t="s">
        <v>7435</v>
      </c>
      <c r="D176" s="6">
        <v>8000</v>
      </c>
      <c r="E176" s="8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 s="10">
        <v>101</v>
      </c>
      <c r="P176">
        <v>142.28</v>
      </c>
      <c r="Q176" t="s">
        <v>8314</v>
      </c>
      <c r="R176" t="s">
        <v>8315</v>
      </c>
      <c r="S176" s="14">
        <v>42041.714178240742</v>
      </c>
      <c r="T176" s="14">
        <v>42071.67251157407</v>
      </c>
    </row>
    <row r="177" spans="1:20" ht="45" x14ac:dyDescent="0.25">
      <c r="A177">
        <v>3328</v>
      </c>
      <c r="B177" s="3" t="s">
        <v>3328</v>
      </c>
      <c r="C177" s="3" t="s">
        <v>7437</v>
      </c>
      <c r="D177" s="6">
        <v>1800</v>
      </c>
      <c r="E177" s="8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 s="10">
        <v>146</v>
      </c>
      <c r="P177">
        <v>292.77999999999997</v>
      </c>
      <c r="Q177" t="s">
        <v>8314</v>
      </c>
      <c r="R177" t="s">
        <v>8315</v>
      </c>
      <c r="S177" s="14">
        <v>41822.57503472222</v>
      </c>
      <c r="T177" s="14">
        <v>41825.041666666664</v>
      </c>
    </row>
    <row r="178" spans="1:20" ht="45" x14ac:dyDescent="0.25">
      <c r="A178">
        <v>3331</v>
      </c>
      <c r="B178" s="3" t="s">
        <v>3331</v>
      </c>
      <c r="C178" s="3" t="s">
        <v>7440</v>
      </c>
      <c r="D178" s="6">
        <v>5000</v>
      </c>
      <c r="E178" s="8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 s="10">
        <v>105</v>
      </c>
      <c r="P178">
        <v>80.400000000000006</v>
      </c>
      <c r="Q178" t="s">
        <v>8314</v>
      </c>
      <c r="R178" t="s">
        <v>8315</v>
      </c>
      <c r="S178" s="14">
        <v>42248.697754629626</v>
      </c>
      <c r="T178" s="14">
        <v>42283.697754629626</v>
      </c>
    </row>
    <row r="179" spans="1:20" ht="45" x14ac:dyDescent="0.25">
      <c r="A179">
        <v>3332</v>
      </c>
      <c r="B179" s="3" t="s">
        <v>3332</v>
      </c>
      <c r="C179" s="3" t="s">
        <v>7441</v>
      </c>
      <c r="D179" s="6">
        <v>6000</v>
      </c>
      <c r="E179" s="8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 s="10">
        <v>100</v>
      </c>
      <c r="P179">
        <v>72.290000000000006</v>
      </c>
      <c r="Q179" t="s">
        <v>8314</v>
      </c>
      <c r="R179" t="s">
        <v>8315</v>
      </c>
      <c r="S179" s="14">
        <v>41809.860300925924</v>
      </c>
      <c r="T179" s="14">
        <v>41839.860300925924</v>
      </c>
    </row>
    <row r="180" spans="1:20" ht="45" x14ac:dyDescent="0.25">
      <c r="A180">
        <v>3333</v>
      </c>
      <c r="B180" s="3" t="s">
        <v>3333</v>
      </c>
      <c r="C180" s="3" t="s">
        <v>7442</v>
      </c>
      <c r="D180" s="6">
        <v>3500</v>
      </c>
      <c r="E180" s="8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 s="10">
        <v>105</v>
      </c>
      <c r="P180">
        <v>32.97</v>
      </c>
      <c r="Q180" t="s">
        <v>8314</v>
      </c>
      <c r="R180" t="s">
        <v>8315</v>
      </c>
      <c r="S180" s="14">
        <v>42148.676851851851</v>
      </c>
      <c r="T180" s="14">
        <v>42170.676851851851</v>
      </c>
    </row>
    <row r="181" spans="1:20" ht="30" x14ac:dyDescent="0.25">
      <c r="A181">
        <v>3334</v>
      </c>
      <c r="B181" s="3" t="s">
        <v>3334</v>
      </c>
      <c r="C181" s="3" t="s">
        <v>7443</v>
      </c>
      <c r="D181" s="6">
        <v>3871</v>
      </c>
      <c r="E181" s="8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 s="10">
        <v>139</v>
      </c>
      <c r="P181">
        <v>116.65</v>
      </c>
      <c r="Q181" t="s">
        <v>8314</v>
      </c>
      <c r="R181" t="s">
        <v>8315</v>
      </c>
      <c r="S181" s="14">
        <v>42185.521087962959</v>
      </c>
      <c r="T181" s="14">
        <v>42215.521087962959</v>
      </c>
    </row>
    <row r="182" spans="1:20" ht="30" x14ac:dyDescent="0.25">
      <c r="A182">
        <v>3338</v>
      </c>
      <c r="B182" s="3" t="s">
        <v>3338</v>
      </c>
      <c r="C182" s="3" t="s">
        <v>7447</v>
      </c>
      <c r="D182" s="6">
        <v>15000</v>
      </c>
      <c r="E182" s="8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 s="10">
        <v>102</v>
      </c>
      <c r="P182">
        <v>136.85</v>
      </c>
      <c r="Q182" t="s">
        <v>8314</v>
      </c>
      <c r="R182" t="s">
        <v>8315</v>
      </c>
      <c r="S182" s="14">
        <v>42769.574999999997</v>
      </c>
      <c r="T182" s="14">
        <v>42790.574999999997</v>
      </c>
    </row>
    <row r="183" spans="1:20" ht="30" x14ac:dyDescent="0.25">
      <c r="A183">
        <v>3339</v>
      </c>
      <c r="B183" s="3" t="s">
        <v>3339</v>
      </c>
      <c r="C183" s="3" t="s">
        <v>7448</v>
      </c>
      <c r="D183" s="6">
        <v>8000</v>
      </c>
      <c r="E183" s="8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 s="10">
        <v>104</v>
      </c>
      <c r="P183">
        <v>177.62</v>
      </c>
      <c r="Q183" t="s">
        <v>8314</v>
      </c>
      <c r="R183" t="s">
        <v>8315</v>
      </c>
      <c r="S183" s="14">
        <v>42549.665717592594</v>
      </c>
      <c r="T183" s="14">
        <v>42579.665717592594</v>
      </c>
    </row>
    <row r="184" spans="1:20" ht="45" x14ac:dyDescent="0.25">
      <c r="A184">
        <v>3340</v>
      </c>
      <c r="B184" s="3" t="s">
        <v>3340</v>
      </c>
      <c r="C184" s="3" t="s">
        <v>7449</v>
      </c>
      <c r="D184" s="6">
        <v>3000</v>
      </c>
      <c r="E184" s="8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 s="10">
        <v>138</v>
      </c>
      <c r="P184">
        <v>109.08</v>
      </c>
      <c r="Q184" t="s">
        <v>8314</v>
      </c>
      <c r="R184" t="s">
        <v>8315</v>
      </c>
      <c r="S184" s="14">
        <v>42685.974004629628</v>
      </c>
      <c r="T184" s="14">
        <v>42710.974004629628</v>
      </c>
    </row>
    <row r="185" spans="1:20" ht="30" x14ac:dyDescent="0.25">
      <c r="A185">
        <v>3342</v>
      </c>
      <c r="B185" s="3" t="s">
        <v>3342</v>
      </c>
      <c r="C185" s="3" t="s">
        <v>7451</v>
      </c>
      <c r="D185" s="6">
        <v>6000</v>
      </c>
      <c r="E185" s="8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 s="10">
        <v>102</v>
      </c>
      <c r="P185">
        <v>78.209999999999994</v>
      </c>
      <c r="Q185" t="s">
        <v>8314</v>
      </c>
      <c r="R185" t="s">
        <v>8315</v>
      </c>
      <c r="S185" s="14">
        <v>42062.296412037031</v>
      </c>
      <c r="T185" s="14">
        <v>42095.207638888889</v>
      </c>
    </row>
    <row r="186" spans="1:20" ht="45" x14ac:dyDescent="0.25">
      <c r="A186">
        <v>3344</v>
      </c>
      <c r="B186" s="3" t="s">
        <v>3344</v>
      </c>
      <c r="C186" s="3" t="s">
        <v>7453</v>
      </c>
      <c r="D186" s="6">
        <v>4500</v>
      </c>
      <c r="E186" s="8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 s="10">
        <v>101</v>
      </c>
      <c r="P186">
        <v>114.13</v>
      </c>
      <c r="Q186" t="s">
        <v>8314</v>
      </c>
      <c r="R186" t="s">
        <v>8315</v>
      </c>
      <c r="S186" s="14">
        <v>41851.200150462959</v>
      </c>
      <c r="T186" s="14">
        <v>41881.200150462959</v>
      </c>
    </row>
    <row r="187" spans="1:20" ht="45" x14ac:dyDescent="0.25">
      <c r="A187">
        <v>3345</v>
      </c>
      <c r="B187" s="3" t="s">
        <v>3345</v>
      </c>
      <c r="C187" s="3" t="s">
        <v>7454</v>
      </c>
      <c r="D187" s="6">
        <v>500</v>
      </c>
      <c r="E187" s="8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 s="10">
        <v>130</v>
      </c>
      <c r="P187">
        <v>50</v>
      </c>
      <c r="Q187" t="s">
        <v>8314</v>
      </c>
      <c r="R187" t="s">
        <v>8315</v>
      </c>
      <c r="S187" s="14">
        <v>42053.106111111112</v>
      </c>
      <c r="T187" s="14">
        <v>42112.025694444441</v>
      </c>
    </row>
    <row r="188" spans="1:20" ht="45" x14ac:dyDescent="0.25">
      <c r="A188">
        <v>3346</v>
      </c>
      <c r="B188" s="3" t="s">
        <v>3346</v>
      </c>
      <c r="C188" s="3" t="s">
        <v>7455</v>
      </c>
      <c r="D188" s="6">
        <v>1500</v>
      </c>
      <c r="E188" s="8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 s="10">
        <v>110</v>
      </c>
      <c r="P188">
        <v>91.67</v>
      </c>
      <c r="Q188" t="s">
        <v>8314</v>
      </c>
      <c r="R188" t="s">
        <v>8315</v>
      </c>
      <c r="S188" s="14">
        <v>42054.024421296301</v>
      </c>
      <c r="T188" s="14">
        <v>42061.024421296301</v>
      </c>
    </row>
    <row r="189" spans="1:20" ht="45" x14ac:dyDescent="0.25">
      <c r="A189">
        <v>3348</v>
      </c>
      <c r="B189" s="3" t="s">
        <v>3266</v>
      </c>
      <c r="C189" s="3" t="s">
        <v>7457</v>
      </c>
      <c r="D189" s="6">
        <v>5500</v>
      </c>
      <c r="E189" s="8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 s="10">
        <v>100</v>
      </c>
      <c r="P189">
        <v>69.819999999999993</v>
      </c>
      <c r="Q189" t="s">
        <v>8314</v>
      </c>
      <c r="R189" t="s">
        <v>8315</v>
      </c>
      <c r="S189" s="14">
        <v>42466.558796296296</v>
      </c>
      <c r="T189" s="14">
        <v>42490.165972222225</v>
      </c>
    </row>
    <row r="190" spans="1:20" ht="45" x14ac:dyDescent="0.25">
      <c r="A190">
        <v>3349</v>
      </c>
      <c r="B190" s="3" t="s">
        <v>3348</v>
      </c>
      <c r="C190" s="3" t="s">
        <v>7458</v>
      </c>
      <c r="D190" s="6">
        <v>1000</v>
      </c>
      <c r="E190" s="8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 s="10">
        <v>153</v>
      </c>
      <c r="P190">
        <v>109.57</v>
      </c>
      <c r="Q190" t="s">
        <v>8314</v>
      </c>
      <c r="R190" t="s">
        <v>8315</v>
      </c>
      <c r="S190" s="14">
        <v>42513.110787037032</v>
      </c>
      <c r="T190" s="14">
        <v>42534.708333333328</v>
      </c>
    </row>
    <row r="191" spans="1:20" ht="30" x14ac:dyDescent="0.25">
      <c r="A191">
        <v>3354</v>
      </c>
      <c r="B191" s="3" t="s">
        <v>3353</v>
      </c>
      <c r="C191" s="3" t="s">
        <v>7463</v>
      </c>
      <c r="D191" s="6">
        <v>3000</v>
      </c>
      <c r="E191" s="8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 s="10">
        <v>102</v>
      </c>
      <c r="P191">
        <v>55.6</v>
      </c>
      <c r="Q191" t="s">
        <v>8314</v>
      </c>
      <c r="R191" t="s">
        <v>8315</v>
      </c>
      <c r="S191" s="14">
        <v>42270.7269212963</v>
      </c>
      <c r="T191" s="14">
        <v>42306.167361111111</v>
      </c>
    </row>
    <row r="192" spans="1:20" ht="45" x14ac:dyDescent="0.25">
      <c r="A192">
        <v>3358</v>
      </c>
      <c r="B192" s="3" t="s">
        <v>3357</v>
      </c>
      <c r="C192" s="3" t="s">
        <v>7467</v>
      </c>
      <c r="D192" s="6">
        <v>10000</v>
      </c>
      <c r="E192" s="8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 s="10">
        <v>103</v>
      </c>
      <c r="P192">
        <v>63.57</v>
      </c>
      <c r="Q192" t="s">
        <v>8314</v>
      </c>
      <c r="R192" t="s">
        <v>8315</v>
      </c>
      <c r="S192" s="14">
        <v>41932.311099537037</v>
      </c>
      <c r="T192" s="14">
        <v>41962.352766203709</v>
      </c>
    </row>
    <row r="193" spans="1:20" ht="30" x14ac:dyDescent="0.25">
      <c r="A193">
        <v>3359</v>
      </c>
      <c r="B193" s="3" t="s">
        <v>3358</v>
      </c>
      <c r="C193" s="3" t="s">
        <v>7468</v>
      </c>
      <c r="D193" s="6">
        <v>4000</v>
      </c>
      <c r="E193" s="8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 s="10">
        <v>106</v>
      </c>
      <c r="P193">
        <v>184.78</v>
      </c>
      <c r="Q193" t="s">
        <v>8314</v>
      </c>
      <c r="R193" t="s">
        <v>8315</v>
      </c>
      <c r="S193" s="14">
        <v>42746.057106481487</v>
      </c>
      <c r="T193" s="14">
        <v>42791.057106481487</v>
      </c>
    </row>
    <row r="194" spans="1:20" ht="45" x14ac:dyDescent="0.25">
      <c r="A194">
        <v>3361</v>
      </c>
      <c r="B194" s="3" t="s">
        <v>3360</v>
      </c>
      <c r="C194" s="3" t="s">
        <v>7470</v>
      </c>
      <c r="D194" s="6">
        <v>5000</v>
      </c>
      <c r="E194" s="8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 s="10">
        <v>113</v>
      </c>
      <c r="P194">
        <v>83.43</v>
      </c>
      <c r="Q194" t="s">
        <v>8314</v>
      </c>
      <c r="R194" t="s">
        <v>8315</v>
      </c>
      <c r="S194" s="14">
        <v>41866.025347222225</v>
      </c>
      <c r="T194" s="14">
        <v>41883.665972222225</v>
      </c>
    </row>
    <row r="195" spans="1:20" ht="45" x14ac:dyDescent="0.25">
      <c r="A195">
        <v>3362</v>
      </c>
      <c r="B195" s="3" t="s">
        <v>3361</v>
      </c>
      <c r="C195" s="3" t="s">
        <v>7471</v>
      </c>
      <c r="D195" s="6">
        <v>500</v>
      </c>
      <c r="E195" s="8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 s="10">
        <v>218</v>
      </c>
      <c r="P195">
        <v>54.5</v>
      </c>
      <c r="Q195" t="s">
        <v>8314</v>
      </c>
      <c r="R195" t="s">
        <v>8315</v>
      </c>
      <c r="S195" s="14">
        <v>42056.091631944444</v>
      </c>
      <c r="T195" s="14">
        <v>42070.204861111109</v>
      </c>
    </row>
    <row r="196" spans="1:20" ht="45" x14ac:dyDescent="0.25">
      <c r="A196">
        <v>3363</v>
      </c>
      <c r="B196" s="3" t="s">
        <v>3362</v>
      </c>
      <c r="C196" s="3" t="s">
        <v>7472</v>
      </c>
      <c r="D196" s="6">
        <v>7750</v>
      </c>
      <c r="E196" s="8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 s="10">
        <v>101</v>
      </c>
      <c r="P196">
        <v>302.31</v>
      </c>
      <c r="Q196" t="s">
        <v>8314</v>
      </c>
      <c r="R196" t="s">
        <v>8315</v>
      </c>
      <c r="S196" s="14">
        <v>41851.771354166667</v>
      </c>
      <c r="T196" s="14">
        <v>41870.666666666664</v>
      </c>
    </row>
    <row r="197" spans="1:20" ht="45" x14ac:dyDescent="0.25">
      <c r="A197">
        <v>3365</v>
      </c>
      <c r="B197" s="3" t="s">
        <v>3364</v>
      </c>
      <c r="C197" s="3" t="s">
        <v>7474</v>
      </c>
      <c r="D197" s="6">
        <v>2500</v>
      </c>
      <c r="E197" s="8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 s="10">
        <v>104</v>
      </c>
      <c r="P197">
        <v>866.67</v>
      </c>
      <c r="Q197" t="s">
        <v>8314</v>
      </c>
      <c r="R197" t="s">
        <v>8315</v>
      </c>
      <c r="S197" s="14">
        <v>42321.101759259262</v>
      </c>
      <c r="T197" s="14">
        <v>42351.101759259262</v>
      </c>
    </row>
    <row r="198" spans="1:20" ht="45" x14ac:dyDescent="0.25">
      <c r="A198">
        <v>3366</v>
      </c>
      <c r="B198" s="3" t="s">
        <v>3365</v>
      </c>
      <c r="C198" s="3" t="s">
        <v>7475</v>
      </c>
      <c r="D198" s="6">
        <v>500</v>
      </c>
      <c r="E198" s="8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 s="10">
        <v>221</v>
      </c>
      <c r="P198">
        <v>61.39</v>
      </c>
      <c r="Q198" t="s">
        <v>8314</v>
      </c>
      <c r="R198" t="s">
        <v>8315</v>
      </c>
      <c r="S198" s="14">
        <v>42107.067557870367</v>
      </c>
      <c r="T198" s="14">
        <v>42137.067557870367</v>
      </c>
    </row>
    <row r="199" spans="1:20" ht="30" x14ac:dyDescent="0.25">
      <c r="A199">
        <v>3368</v>
      </c>
      <c r="B199" s="3" t="s">
        <v>3367</v>
      </c>
      <c r="C199" s="3" t="s">
        <v>7477</v>
      </c>
      <c r="D199" s="6">
        <v>1000</v>
      </c>
      <c r="E199" s="8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 s="10">
        <v>105</v>
      </c>
      <c r="P199">
        <v>45.48</v>
      </c>
      <c r="Q199" t="s">
        <v>8314</v>
      </c>
      <c r="R199" t="s">
        <v>8315</v>
      </c>
      <c r="S199" s="14">
        <v>41969.199756944443</v>
      </c>
      <c r="T199" s="14">
        <v>42005.208333333328</v>
      </c>
    </row>
    <row r="200" spans="1:20" ht="30" x14ac:dyDescent="0.25">
      <c r="A200">
        <v>3370</v>
      </c>
      <c r="B200" s="3" t="s">
        <v>3369</v>
      </c>
      <c r="C200" s="3" t="s">
        <v>7479</v>
      </c>
      <c r="D200" s="6">
        <v>1500</v>
      </c>
      <c r="E200" s="8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 s="10">
        <v>118</v>
      </c>
      <c r="P200">
        <v>67.92</v>
      </c>
      <c r="Q200" t="s">
        <v>8314</v>
      </c>
      <c r="R200" t="s">
        <v>8315</v>
      </c>
      <c r="S200" s="14">
        <v>42690.334317129629</v>
      </c>
      <c r="T200" s="14">
        <v>42721.333333333328</v>
      </c>
    </row>
    <row r="201" spans="1:20" ht="30" x14ac:dyDescent="0.25">
      <c r="A201">
        <v>3371</v>
      </c>
      <c r="B201" s="3" t="s">
        <v>3370</v>
      </c>
      <c r="C201" s="3" t="s">
        <v>7480</v>
      </c>
      <c r="D201" s="6">
        <v>200</v>
      </c>
      <c r="E201" s="8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 s="10">
        <v>139</v>
      </c>
      <c r="P201">
        <v>30.78</v>
      </c>
      <c r="Q201" t="s">
        <v>8314</v>
      </c>
      <c r="R201" t="s">
        <v>8315</v>
      </c>
      <c r="S201" s="14">
        <v>42312.874594907407</v>
      </c>
      <c r="T201" s="14">
        <v>42340.874594907407</v>
      </c>
    </row>
    <row r="202" spans="1:20" ht="30" x14ac:dyDescent="0.25">
      <c r="A202">
        <v>3372</v>
      </c>
      <c r="B202" s="3" t="s">
        <v>3371</v>
      </c>
      <c r="C202" s="3" t="s">
        <v>7481</v>
      </c>
      <c r="D202" s="6">
        <v>1000</v>
      </c>
      <c r="E202" s="8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 s="10">
        <v>104</v>
      </c>
      <c r="P202">
        <v>38.33</v>
      </c>
      <c r="Q202" t="s">
        <v>8314</v>
      </c>
      <c r="R202" t="s">
        <v>8315</v>
      </c>
      <c r="S202" s="14">
        <v>41855.548101851848</v>
      </c>
      <c r="T202" s="14">
        <v>41876.207638888889</v>
      </c>
    </row>
    <row r="203" spans="1:20" ht="45" x14ac:dyDescent="0.25">
      <c r="A203">
        <v>3376</v>
      </c>
      <c r="B203" s="3" t="s">
        <v>3375</v>
      </c>
      <c r="C203" s="3" t="s">
        <v>7485</v>
      </c>
      <c r="D203" s="6">
        <v>8000</v>
      </c>
      <c r="E203" s="8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 s="10">
        <v>100</v>
      </c>
      <c r="P203">
        <v>421.11</v>
      </c>
      <c r="Q203" t="s">
        <v>8314</v>
      </c>
      <c r="R203" t="s">
        <v>8315</v>
      </c>
      <c r="S203" s="14">
        <v>42059.701319444444</v>
      </c>
      <c r="T203" s="14">
        <v>42119.659652777773</v>
      </c>
    </row>
    <row r="204" spans="1:20" ht="45" x14ac:dyDescent="0.25">
      <c r="A204">
        <v>3380</v>
      </c>
      <c r="B204" s="3" t="s">
        <v>3379</v>
      </c>
      <c r="C204" s="3" t="s">
        <v>7489</v>
      </c>
      <c r="D204" s="6">
        <v>3000</v>
      </c>
      <c r="E204" s="8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 s="10">
        <v>104</v>
      </c>
      <c r="P204">
        <v>111.89</v>
      </c>
      <c r="Q204" t="s">
        <v>8314</v>
      </c>
      <c r="R204" t="s">
        <v>8315</v>
      </c>
      <c r="S204" s="14">
        <v>41937.95344907407</v>
      </c>
      <c r="T204" s="14">
        <v>41972.995115740734</v>
      </c>
    </row>
    <row r="205" spans="1:20" ht="45" x14ac:dyDescent="0.25">
      <c r="A205">
        <v>3381</v>
      </c>
      <c r="B205" s="3" t="s">
        <v>3380</v>
      </c>
      <c r="C205" s="3" t="s">
        <v>7490</v>
      </c>
      <c r="D205" s="6">
        <v>4000</v>
      </c>
      <c r="E205" s="8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 s="10">
        <v>102</v>
      </c>
      <c r="P205">
        <v>85.21</v>
      </c>
      <c r="Q205" t="s">
        <v>8314</v>
      </c>
      <c r="R205" t="s">
        <v>8315</v>
      </c>
      <c r="S205" s="14">
        <v>42044.184988425928</v>
      </c>
      <c r="T205" s="14">
        <v>42074.143321759257</v>
      </c>
    </row>
    <row r="206" spans="1:20" ht="45" x14ac:dyDescent="0.25">
      <c r="A206">
        <v>3383</v>
      </c>
      <c r="B206" s="3" t="s">
        <v>3382</v>
      </c>
      <c r="C206" s="3" t="s">
        <v>7492</v>
      </c>
      <c r="D206" s="6">
        <v>1750</v>
      </c>
      <c r="E206" s="8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 s="10">
        <v>112</v>
      </c>
      <c r="P206">
        <v>65.17</v>
      </c>
      <c r="Q206" t="s">
        <v>8314</v>
      </c>
      <c r="R206" t="s">
        <v>8315</v>
      </c>
      <c r="S206" s="14">
        <v>42524.782638888893</v>
      </c>
      <c r="T206" s="14">
        <v>42544.782638888893</v>
      </c>
    </row>
    <row r="207" spans="1:20" ht="45" x14ac:dyDescent="0.25">
      <c r="A207">
        <v>3384</v>
      </c>
      <c r="B207" s="3" t="s">
        <v>3383</v>
      </c>
      <c r="C207" s="3" t="s">
        <v>7493</v>
      </c>
      <c r="D207" s="6">
        <v>6000</v>
      </c>
      <c r="E207" s="8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 s="10">
        <v>100</v>
      </c>
      <c r="P207">
        <v>93.76</v>
      </c>
      <c r="Q207" t="s">
        <v>8314</v>
      </c>
      <c r="R207" t="s">
        <v>8315</v>
      </c>
      <c r="S207" s="14">
        <v>42292.087592592594</v>
      </c>
      <c r="T207" s="14">
        <v>42329.125</v>
      </c>
    </row>
    <row r="208" spans="1:20" ht="45" x14ac:dyDescent="0.25">
      <c r="A208">
        <v>3385</v>
      </c>
      <c r="B208" s="3" t="s">
        <v>3384</v>
      </c>
      <c r="C208" s="3" t="s">
        <v>7494</v>
      </c>
      <c r="D208" s="6">
        <v>2000</v>
      </c>
      <c r="E208" s="8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 s="10">
        <v>100</v>
      </c>
      <c r="P208">
        <v>133.33000000000001</v>
      </c>
      <c r="Q208" t="s">
        <v>8314</v>
      </c>
      <c r="R208" t="s">
        <v>8315</v>
      </c>
      <c r="S208" s="14">
        <v>41953.8675</v>
      </c>
      <c r="T208" s="14">
        <v>41983.8675</v>
      </c>
    </row>
    <row r="209" spans="1:20" ht="45" x14ac:dyDescent="0.25">
      <c r="A209">
        <v>3386</v>
      </c>
      <c r="B209" s="3" t="s">
        <v>3385</v>
      </c>
      <c r="C209" s="3" t="s">
        <v>7495</v>
      </c>
      <c r="D209" s="6">
        <v>2000</v>
      </c>
      <c r="E209" s="8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 s="10">
        <v>105</v>
      </c>
      <c r="P209">
        <v>51.22</v>
      </c>
      <c r="Q209" t="s">
        <v>8314</v>
      </c>
      <c r="R209" t="s">
        <v>8315</v>
      </c>
      <c r="S209" s="14">
        <v>41946.644745370373</v>
      </c>
      <c r="T209" s="14">
        <v>41976.644745370373</v>
      </c>
    </row>
    <row r="210" spans="1:20" ht="45" x14ac:dyDescent="0.25">
      <c r="A210">
        <v>3387</v>
      </c>
      <c r="B210" s="3" t="s">
        <v>3386</v>
      </c>
      <c r="C210" s="3" t="s">
        <v>7496</v>
      </c>
      <c r="D210" s="6">
        <v>3000</v>
      </c>
      <c r="E210" s="8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 s="10">
        <v>117</v>
      </c>
      <c r="P210">
        <v>100.17</v>
      </c>
      <c r="Q210" t="s">
        <v>8314</v>
      </c>
      <c r="R210" t="s">
        <v>8315</v>
      </c>
      <c r="S210" s="14">
        <v>41947.762592592589</v>
      </c>
      <c r="T210" s="14">
        <v>41987.762592592597</v>
      </c>
    </row>
    <row r="211" spans="1:20" ht="45" x14ac:dyDescent="0.25">
      <c r="A211">
        <v>3389</v>
      </c>
      <c r="B211" s="3" t="s">
        <v>3388</v>
      </c>
      <c r="C211" s="3" t="s">
        <v>7498</v>
      </c>
      <c r="D211" s="6">
        <v>10000</v>
      </c>
      <c r="E211" s="8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 s="10">
        <v>115</v>
      </c>
      <c r="P211">
        <v>184.68</v>
      </c>
      <c r="Q211" t="s">
        <v>8314</v>
      </c>
      <c r="R211" t="s">
        <v>8315</v>
      </c>
      <c r="S211" s="14">
        <v>42494.563449074078</v>
      </c>
      <c r="T211" s="14">
        <v>42524.563449074078</v>
      </c>
    </row>
    <row r="212" spans="1:20" ht="45" x14ac:dyDescent="0.25">
      <c r="A212">
        <v>3390</v>
      </c>
      <c r="B212" s="3" t="s">
        <v>3389</v>
      </c>
      <c r="C212" s="3" t="s">
        <v>7499</v>
      </c>
      <c r="D212" s="6">
        <v>1500</v>
      </c>
      <c r="E212" s="8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 s="10">
        <v>102</v>
      </c>
      <c r="P212">
        <v>69.819999999999993</v>
      </c>
      <c r="Q212" t="s">
        <v>8314</v>
      </c>
      <c r="R212" t="s">
        <v>8315</v>
      </c>
      <c r="S212" s="14">
        <v>41815.774826388886</v>
      </c>
      <c r="T212" s="14">
        <v>41830.774826388886</v>
      </c>
    </row>
    <row r="213" spans="1:20" ht="45" x14ac:dyDescent="0.25">
      <c r="A213">
        <v>3391</v>
      </c>
      <c r="B213" s="3" t="s">
        <v>3390</v>
      </c>
      <c r="C213" s="3" t="s">
        <v>7500</v>
      </c>
      <c r="D213" s="6">
        <v>500</v>
      </c>
      <c r="E213" s="8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 s="10">
        <v>223</v>
      </c>
      <c r="P213">
        <v>61.94</v>
      </c>
      <c r="Q213" t="s">
        <v>8314</v>
      </c>
      <c r="R213" t="s">
        <v>8315</v>
      </c>
      <c r="S213" s="14">
        <v>41830.545694444445</v>
      </c>
      <c r="T213" s="14">
        <v>41859.936111111114</v>
      </c>
    </row>
    <row r="214" spans="1:20" ht="45" x14ac:dyDescent="0.25">
      <c r="A214">
        <v>3393</v>
      </c>
      <c r="B214" s="3" t="s">
        <v>3392</v>
      </c>
      <c r="C214" s="3" t="s">
        <v>7502</v>
      </c>
      <c r="D214" s="6">
        <v>1500</v>
      </c>
      <c r="E214" s="8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 s="10">
        <v>106</v>
      </c>
      <c r="P214">
        <v>36.07</v>
      </c>
      <c r="Q214" t="s">
        <v>8314</v>
      </c>
      <c r="R214" t="s">
        <v>8315</v>
      </c>
      <c r="S214" s="14">
        <v>41923.921643518523</v>
      </c>
      <c r="T214" s="14">
        <v>41949.031944444447</v>
      </c>
    </row>
    <row r="215" spans="1:20" ht="45" x14ac:dyDescent="0.25">
      <c r="A215">
        <v>3396</v>
      </c>
      <c r="B215" s="3" t="s">
        <v>3395</v>
      </c>
      <c r="C215" s="3" t="s">
        <v>7505</v>
      </c>
      <c r="D215" s="6">
        <v>1500</v>
      </c>
      <c r="E215" s="8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 s="10">
        <v>104</v>
      </c>
      <c r="P215">
        <v>55.89</v>
      </c>
      <c r="Q215" t="s">
        <v>8314</v>
      </c>
      <c r="R215" t="s">
        <v>8315</v>
      </c>
      <c r="S215" s="14">
        <v>41764.44663194444</v>
      </c>
      <c r="T215" s="14">
        <v>41791.165972222225</v>
      </c>
    </row>
    <row r="216" spans="1:20" ht="45" x14ac:dyDescent="0.25">
      <c r="A216">
        <v>3398</v>
      </c>
      <c r="B216" s="3" t="s">
        <v>3397</v>
      </c>
      <c r="C216" s="3" t="s">
        <v>7507</v>
      </c>
      <c r="D216" s="6">
        <v>4000</v>
      </c>
      <c r="E216" s="8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 s="10">
        <v>111</v>
      </c>
      <c r="P216">
        <v>68.349999999999994</v>
      </c>
      <c r="Q216" t="s">
        <v>8314</v>
      </c>
      <c r="R216" t="s">
        <v>8315</v>
      </c>
      <c r="S216" s="14">
        <v>41941.75203703704</v>
      </c>
      <c r="T216" s="14">
        <v>41964.708333333328</v>
      </c>
    </row>
    <row r="217" spans="1:20" ht="45" x14ac:dyDescent="0.25">
      <c r="A217">
        <v>3400</v>
      </c>
      <c r="B217" s="3" t="s">
        <v>3399</v>
      </c>
      <c r="C217" s="3" t="s">
        <v>7509</v>
      </c>
      <c r="D217" s="6">
        <v>10000</v>
      </c>
      <c r="E217" s="8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 s="10">
        <v>100</v>
      </c>
      <c r="P217">
        <v>118.13</v>
      </c>
      <c r="Q217" t="s">
        <v>8314</v>
      </c>
      <c r="R217" t="s">
        <v>8315</v>
      </c>
      <c r="S217" s="14">
        <v>41834.953865740739</v>
      </c>
      <c r="T217" s="14">
        <v>41879.953865740739</v>
      </c>
    </row>
    <row r="218" spans="1:20" ht="45" x14ac:dyDescent="0.25">
      <c r="A218">
        <v>3402</v>
      </c>
      <c r="B218" s="3" t="s">
        <v>3401</v>
      </c>
      <c r="C218" s="3" t="s">
        <v>7511</v>
      </c>
      <c r="D218" s="6">
        <v>15000</v>
      </c>
      <c r="E218" s="8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 s="10">
        <v>110</v>
      </c>
      <c r="P218">
        <v>99.79</v>
      </c>
      <c r="Q218" t="s">
        <v>8314</v>
      </c>
      <c r="R218" t="s">
        <v>8315</v>
      </c>
      <c r="S218" s="14">
        <v>42290.61855324074</v>
      </c>
      <c r="T218" s="14">
        <v>42320.104861111111</v>
      </c>
    </row>
    <row r="219" spans="1:20" ht="45" x14ac:dyDescent="0.25">
      <c r="A219">
        <v>3404</v>
      </c>
      <c r="B219" s="3" t="s">
        <v>3403</v>
      </c>
      <c r="C219" s="3" t="s">
        <v>7513</v>
      </c>
      <c r="D219" s="6">
        <v>500</v>
      </c>
      <c r="E219" s="8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 s="10">
        <v>122</v>
      </c>
      <c r="P219">
        <v>203.33</v>
      </c>
      <c r="Q219" t="s">
        <v>8314</v>
      </c>
      <c r="R219" t="s">
        <v>8315</v>
      </c>
      <c r="S219" s="14">
        <v>42152.503495370373</v>
      </c>
      <c r="T219" s="14">
        <v>42172.503495370373</v>
      </c>
    </row>
    <row r="220" spans="1:20" ht="30" x14ac:dyDescent="0.25">
      <c r="A220">
        <v>3406</v>
      </c>
      <c r="B220" s="3" t="s">
        <v>3405</v>
      </c>
      <c r="C220" s="3" t="s">
        <v>7515</v>
      </c>
      <c r="D220" s="6">
        <v>10000</v>
      </c>
      <c r="E220" s="8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 s="10">
        <v>100</v>
      </c>
      <c r="P220">
        <v>110.23</v>
      </c>
      <c r="Q220" t="s">
        <v>8314</v>
      </c>
      <c r="R220" t="s">
        <v>8315</v>
      </c>
      <c r="S220" s="14">
        <v>41791.492777777778</v>
      </c>
      <c r="T220" s="14">
        <v>41836.492777777778</v>
      </c>
    </row>
    <row r="221" spans="1:20" ht="45" x14ac:dyDescent="0.25">
      <c r="A221">
        <v>3408</v>
      </c>
      <c r="B221" s="3" t="s">
        <v>3407</v>
      </c>
      <c r="C221" s="3" t="s">
        <v>7517</v>
      </c>
      <c r="D221" s="6">
        <v>500</v>
      </c>
      <c r="E221" s="8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 s="10">
        <v>211</v>
      </c>
      <c r="P221">
        <v>58.61</v>
      </c>
      <c r="Q221" t="s">
        <v>8314</v>
      </c>
      <c r="R221" t="s">
        <v>8315</v>
      </c>
      <c r="S221" s="14">
        <v>41808.991944444446</v>
      </c>
      <c r="T221" s="14">
        <v>41838.991944444446</v>
      </c>
    </row>
    <row r="222" spans="1:20" ht="45" x14ac:dyDescent="0.25">
      <c r="A222">
        <v>3410</v>
      </c>
      <c r="B222" s="3" t="s">
        <v>3409</v>
      </c>
      <c r="C222" s="3" t="s">
        <v>7519</v>
      </c>
      <c r="D222" s="6">
        <v>3000</v>
      </c>
      <c r="E222" s="8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 s="10">
        <v>109</v>
      </c>
      <c r="P222">
        <v>81.38</v>
      </c>
      <c r="Q222" t="s">
        <v>8314</v>
      </c>
      <c r="R222" t="s">
        <v>8315</v>
      </c>
      <c r="S222" s="14">
        <v>42500.041550925926</v>
      </c>
      <c r="T222" s="14">
        <v>42527.291666666672</v>
      </c>
    </row>
    <row r="223" spans="1:20" ht="45" x14ac:dyDescent="0.25">
      <c r="A223">
        <v>3411</v>
      </c>
      <c r="B223" s="3" t="s">
        <v>3410</v>
      </c>
      <c r="C223" s="3" t="s">
        <v>7520</v>
      </c>
      <c r="D223" s="6">
        <v>15000</v>
      </c>
      <c r="E223" s="8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 s="10">
        <v>104</v>
      </c>
      <c r="P223">
        <v>199.17</v>
      </c>
      <c r="Q223" t="s">
        <v>8314</v>
      </c>
      <c r="R223" t="s">
        <v>8315</v>
      </c>
      <c r="S223" s="14">
        <v>42265.022824074069</v>
      </c>
      <c r="T223" s="14">
        <v>42285.022824074069</v>
      </c>
    </row>
    <row r="224" spans="1:20" ht="45" x14ac:dyDescent="0.25">
      <c r="A224">
        <v>3413</v>
      </c>
      <c r="B224" s="3" t="s">
        <v>3412</v>
      </c>
      <c r="C224" s="3" t="s">
        <v>7522</v>
      </c>
      <c r="D224" s="6">
        <v>500</v>
      </c>
      <c r="E224" s="8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 s="10">
        <v>130</v>
      </c>
      <c r="P224">
        <v>46.43</v>
      </c>
      <c r="Q224" t="s">
        <v>8314</v>
      </c>
      <c r="R224" t="s">
        <v>8315</v>
      </c>
      <c r="S224" s="14">
        <v>42053.733078703706</v>
      </c>
      <c r="T224" s="14">
        <v>42063.207638888889</v>
      </c>
    </row>
    <row r="225" spans="1:20" ht="45" x14ac:dyDescent="0.25">
      <c r="A225">
        <v>3414</v>
      </c>
      <c r="B225" s="3" t="s">
        <v>3413</v>
      </c>
      <c r="C225" s="3" t="s">
        <v>7523</v>
      </c>
      <c r="D225" s="6">
        <v>3000</v>
      </c>
      <c r="E225" s="8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 s="10">
        <v>104</v>
      </c>
      <c r="P225">
        <v>70.569999999999993</v>
      </c>
      <c r="Q225" t="s">
        <v>8314</v>
      </c>
      <c r="R225" t="s">
        <v>8315</v>
      </c>
      <c r="S225" s="14">
        <v>42675.832465277781</v>
      </c>
      <c r="T225" s="14">
        <v>42705.332638888889</v>
      </c>
    </row>
    <row r="226" spans="1:20" ht="30" x14ac:dyDescent="0.25">
      <c r="A226">
        <v>3415</v>
      </c>
      <c r="B226" s="3" t="s">
        <v>3414</v>
      </c>
      <c r="C226" s="3" t="s">
        <v>7524</v>
      </c>
      <c r="D226" s="6">
        <v>200</v>
      </c>
      <c r="E226" s="8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 s="10">
        <v>100</v>
      </c>
      <c r="P226">
        <v>22.22</v>
      </c>
      <c r="Q226" t="s">
        <v>8314</v>
      </c>
      <c r="R226" t="s">
        <v>8315</v>
      </c>
      <c r="S226" s="14">
        <v>42467.144166666665</v>
      </c>
      <c r="T226" s="14">
        <v>42477.979166666672</v>
      </c>
    </row>
    <row r="227" spans="1:20" ht="45" x14ac:dyDescent="0.25">
      <c r="A227">
        <v>3417</v>
      </c>
      <c r="B227" s="3" t="s">
        <v>3416</v>
      </c>
      <c r="C227" s="3" t="s">
        <v>7526</v>
      </c>
      <c r="D227" s="6">
        <v>1700</v>
      </c>
      <c r="E227" s="8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 s="10">
        <v>100</v>
      </c>
      <c r="P227">
        <v>37.78</v>
      </c>
      <c r="Q227" t="s">
        <v>8314</v>
      </c>
      <c r="R227" t="s">
        <v>8315</v>
      </c>
      <c r="S227" s="14">
        <v>41894.91375</v>
      </c>
      <c r="T227" s="14">
        <v>41938.029861111114</v>
      </c>
    </row>
    <row r="228" spans="1:20" ht="45" x14ac:dyDescent="0.25">
      <c r="A228">
        <v>3418</v>
      </c>
      <c r="B228" s="3" t="s">
        <v>3417</v>
      </c>
      <c r="C228" s="3" t="s">
        <v>7527</v>
      </c>
      <c r="D228" s="6">
        <v>4000</v>
      </c>
      <c r="E228" s="8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 s="10">
        <v>101</v>
      </c>
      <c r="P228">
        <v>72.05</v>
      </c>
      <c r="Q228" t="s">
        <v>8314</v>
      </c>
      <c r="R228" t="s">
        <v>8315</v>
      </c>
      <c r="S228" s="14">
        <v>41752.83457175926</v>
      </c>
      <c r="T228" s="14">
        <v>41782.83457175926</v>
      </c>
    </row>
    <row r="229" spans="1:20" ht="45" x14ac:dyDescent="0.25">
      <c r="A229">
        <v>3421</v>
      </c>
      <c r="B229" s="3" t="s">
        <v>3420</v>
      </c>
      <c r="C229" s="3" t="s">
        <v>7530</v>
      </c>
      <c r="D229" s="6">
        <v>10000</v>
      </c>
      <c r="E229" s="8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 s="10">
        <v>101</v>
      </c>
      <c r="P229">
        <v>103.21</v>
      </c>
      <c r="Q229" t="s">
        <v>8314</v>
      </c>
      <c r="R229" t="s">
        <v>8315</v>
      </c>
      <c r="S229" s="14">
        <v>42037.791238425925</v>
      </c>
      <c r="T229" s="14">
        <v>42067.791238425925</v>
      </c>
    </row>
    <row r="230" spans="1:20" ht="30" x14ac:dyDescent="0.25">
      <c r="A230">
        <v>3423</v>
      </c>
      <c r="B230" s="3" t="s">
        <v>3422</v>
      </c>
      <c r="C230" s="3" t="s">
        <v>7532</v>
      </c>
      <c r="D230" s="6">
        <v>250</v>
      </c>
      <c r="E230" s="8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 s="10">
        <v>140</v>
      </c>
      <c r="P230">
        <v>35</v>
      </c>
      <c r="Q230" t="s">
        <v>8314</v>
      </c>
      <c r="R230" t="s">
        <v>8315</v>
      </c>
      <c r="S230" s="14">
        <v>42088.911354166667</v>
      </c>
      <c r="T230" s="14">
        <v>42118.911354166667</v>
      </c>
    </row>
    <row r="231" spans="1:20" ht="45" x14ac:dyDescent="0.25">
      <c r="A231">
        <v>3424</v>
      </c>
      <c r="B231" s="3" t="s">
        <v>3423</v>
      </c>
      <c r="C231" s="3" t="s">
        <v>7533</v>
      </c>
      <c r="D231" s="6">
        <v>6000</v>
      </c>
      <c r="E231" s="8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 s="10">
        <v>104</v>
      </c>
      <c r="P231">
        <v>81.78</v>
      </c>
      <c r="Q231" t="s">
        <v>8314</v>
      </c>
      <c r="R231" t="s">
        <v>8315</v>
      </c>
      <c r="S231" s="14">
        <v>42018.676898148144</v>
      </c>
      <c r="T231" s="14">
        <v>42040.290972222225</v>
      </c>
    </row>
    <row r="232" spans="1:20" ht="45" x14ac:dyDescent="0.25">
      <c r="A232">
        <v>3425</v>
      </c>
      <c r="B232" s="3" t="s">
        <v>3424</v>
      </c>
      <c r="C232" s="3" t="s">
        <v>7534</v>
      </c>
      <c r="D232" s="6">
        <v>30000</v>
      </c>
      <c r="E232" s="8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 s="10">
        <v>103</v>
      </c>
      <c r="P232">
        <v>297.02999999999997</v>
      </c>
      <c r="Q232" t="s">
        <v>8314</v>
      </c>
      <c r="R232" t="s">
        <v>8315</v>
      </c>
      <c r="S232" s="14">
        <v>41884.617314814815</v>
      </c>
      <c r="T232" s="14">
        <v>41916.617314814815</v>
      </c>
    </row>
    <row r="233" spans="1:20" ht="45" x14ac:dyDescent="0.25">
      <c r="A233">
        <v>3426</v>
      </c>
      <c r="B233" s="3" t="s">
        <v>3425</v>
      </c>
      <c r="C233" s="3" t="s">
        <v>7535</v>
      </c>
      <c r="D233" s="6">
        <v>3750</v>
      </c>
      <c r="E233" s="8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 s="10">
        <v>108</v>
      </c>
      <c r="P233">
        <v>46.61</v>
      </c>
      <c r="Q233" t="s">
        <v>8314</v>
      </c>
      <c r="R233" t="s">
        <v>8315</v>
      </c>
      <c r="S233" s="14">
        <v>41884.056747685187</v>
      </c>
      <c r="T233" s="14">
        <v>41903.083333333336</v>
      </c>
    </row>
    <row r="234" spans="1:20" ht="45" x14ac:dyDescent="0.25">
      <c r="A234">
        <v>3431</v>
      </c>
      <c r="B234" s="3" t="s">
        <v>3430</v>
      </c>
      <c r="C234" s="3" t="s">
        <v>7540</v>
      </c>
      <c r="D234" s="6">
        <v>2000</v>
      </c>
      <c r="E234" s="8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 s="10">
        <v>100</v>
      </c>
      <c r="P234">
        <v>95.24</v>
      </c>
      <c r="Q234" t="s">
        <v>8314</v>
      </c>
      <c r="R234" t="s">
        <v>8315</v>
      </c>
      <c r="S234" s="14">
        <v>41839.730937500004</v>
      </c>
      <c r="T234" s="14">
        <v>41869.730937500004</v>
      </c>
    </row>
    <row r="235" spans="1:20" ht="45" x14ac:dyDescent="0.25">
      <c r="A235">
        <v>3432</v>
      </c>
      <c r="B235" s="3" t="s">
        <v>3431</v>
      </c>
      <c r="C235" s="3" t="s">
        <v>7541</v>
      </c>
      <c r="D235" s="6">
        <v>2000</v>
      </c>
      <c r="E235" s="8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 s="10">
        <v>110</v>
      </c>
      <c r="P235">
        <v>52.21</v>
      </c>
      <c r="Q235" t="s">
        <v>8314</v>
      </c>
      <c r="R235" t="s">
        <v>8315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3" t="s">
        <v>3432</v>
      </c>
      <c r="C236" s="3" t="s">
        <v>7542</v>
      </c>
      <c r="D236" s="6">
        <v>9500</v>
      </c>
      <c r="E236" s="8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 s="10">
        <v>100</v>
      </c>
      <c r="P236">
        <v>134.15</v>
      </c>
      <c r="Q236" t="s">
        <v>8314</v>
      </c>
      <c r="R236" t="s">
        <v>8315</v>
      </c>
      <c r="S236" s="14">
        <v>41776.063136574077</v>
      </c>
      <c r="T236" s="14">
        <v>41807.125</v>
      </c>
    </row>
    <row r="237" spans="1:20" ht="45" x14ac:dyDescent="0.25">
      <c r="A237">
        <v>3434</v>
      </c>
      <c r="B237" s="3" t="s">
        <v>3433</v>
      </c>
      <c r="C237" s="3" t="s">
        <v>7543</v>
      </c>
      <c r="D237" s="6">
        <v>10000</v>
      </c>
      <c r="E237" s="8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 s="10">
        <v>106</v>
      </c>
      <c r="P237">
        <v>62.83</v>
      </c>
      <c r="Q237" t="s">
        <v>8314</v>
      </c>
      <c r="R237" t="s">
        <v>8315</v>
      </c>
      <c r="S237" s="14">
        <v>41800.380428240744</v>
      </c>
      <c r="T237" s="14">
        <v>41830.380428240744</v>
      </c>
    </row>
    <row r="238" spans="1:20" ht="45" x14ac:dyDescent="0.25">
      <c r="A238">
        <v>3435</v>
      </c>
      <c r="B238" s="3" t="s">
        <v>3434</v>
      </c>
      <c r="C238" s="3" t="s">
        <v>7544</v>
      </c>
      <c r="D238" s="6">
        <v>1000</v>
      </c>
      <c r="E238" s="8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 s="10">
        <v>112</v>
      </c>
      <c r="P238">
        <v>58.95</v>
      </c>
      <c r="Q238" t="s">
        <v>8314</v>
      </c>
      <c r="R238" t="s">
        <v>8315</v>
      </c>
      <c r="S238" s="14">
        <v>42572.61681712963</v>
      </c>
      <c r="T238" s="14">
        <v>42589.125</v>
      </c>
    </row>
    <row r="239" spans="1:20" ht="45" x14ac:dyDescent="0.25">
      <c r="A239">
        <v>3436</v>
      </c>
      <c r="B239" s="3" t="s">
        <v>3435</v>
      </c>
      <c r="C239" s="3" t="s">
        <v>7545</v>
      </c>
      <c r="D239" s="6">
        <v>5000</v>
      </c>
      <c r="E239" s="8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 s="10">
        <v>106</v>
      </c>
      <c r="P239">
        <v>143.11000000000001</v>
      </c>
      <c r="Q239" t="s">
        <v>8314</v>
      </c>
      <c r="R239" t="s">
        <v>8315</v>
      </c>
      <c r="S239" s="14">
        <v>41851.541585648149</v>
      </c>
      <c r="T239" s="14">
        <v>41872.686111111114</v>
      </c>
    </row>
    <row r="240" spans="1:20" ht="45" x14ac:dyDescent="0.25">
      <c r="A240">
        <v>3437</v>
      </c>
      <c r="B240" s="3" t="s">
        <v>3436</v>
      </c>
      <c r="C240" s="3" t="s">
        <v>7546</v>
      </c>
      <c r="D240" s="6">
        <v>3000</v>
      </c>
      <c r="E240" s="8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 s="10">
        <v>101</v>
      </c>
      <c r="P240">
        <v>84.17</v>
      </c>
      <c r="Q240" t="s">
        <v>8314</v>
      </c>
      <c r="R240" t="s">
        <v>8315</v>
      </c>
      <c r="S240" s="14">
        <v>42205.710879629631</v>
      </c>
      <c r="T240" s="14">
        <v>42235.710879629631</v>
      </c>
    </row>
    <row r="241" spans="1:20" ht="30" x14ac:dyDescent="0.25">
      <c r="A241">
        <v>3439</v>
      </c>
      <c r="B241" s="3" t="s">
        <v>3438</v>
      </c>
      <c r="C241" s="3" t="s">
        <v>7548</v>
      </c>
      <c r="D241" s="6">
        <v>1200</v>
      </c>
      <c r="E241" s="8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 s="10">
        <v>135</v>
      </c>
      <c r="P241">
        <v>89.79</v>
      </c>
      <c r="Q241" t="s">
        <v>8314</v>
      </c>
      <c r="R241" t="s">
        <v>8315</v>
      </c>
      <c r="S241" s="14">
        <v>42374.911226851851</v>
      </c>
      <c r="T241" s="14">
        <v>42388.207638888889</v>
      </c>
    </row>
    <row r="242" spans="1:20" ht="45" x14ac:dyDescent="0.25">
      <c r="A242">
        <v>3440</v>
      </c>
      <c r="B242" s="3" t="s">
        <v>3439</v>
      </c>
      <c r="C242" s="3" t="s">
        <v>7549</v>
      </c>
      <c r="D242" s="6">
        <v>5000</v>
      </c>
      <c r="E242" s="8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 s="10">
        <v>105</v>
      </c>
      <c r="P242">
        <v>64.16</v>
      </c>
      <c r="Q242" t="s">
        <v>8314</v>
      </c>
      <c r="R242" t="s">
        <v>8315</v>
      </c>
      <c r="S242" s="14">
        <v>41809.12300925926</v>
      </c>
      <c r="T242" s="14">
        <v>41831.677083333336</v>
      </c>
    </row>
    <row r="243" spans="1:20" ht="45" x14ac:dyDescent="0.25">
      <c r="A243">
        <v>3441</v>
      </c>
      <c r="B243" s="3" t="s">
        <v>3440</v>
      </c>
      <c r="C243" s="3" t="s">
        <v>7550</v>
      </c>
      <c r="D243" s="6">
        <v>2500</v>
      </c>
      <c r="E243" s="8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 s="10">
        <v>103</v>
      </c>
      <c r="P243">
        <v>59.65</v>
      </c>
      <c r="Q243" t="s">
        <v>8314</v>
      </c>
      <c r="R243" t="s">
        <v>8315</v>
      </c>
      <c r="S243" s="14">
        <v>42294.429641203707</v>
      </c>
      <c r="T243" s="14">
        <v>42321.845138888893</v>
      </c>
    </row>
    <row r="244" spans="1:20" ht="45" x14ac:dyDescent="0.25">
      <c r="A244">
        <v>3442</v>
      </c>
      <c r="B244" s="3" t="s">
        <v>3441</v>
      </c>
      <c r="C244" s="3" t="s">
        <v>7551</v>
      </c>
      <c r="D244" s="6">
        <v>250</v>
      </c>
      <c r="E244" s="8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 s="10">
        <v>100</v>
      </c>
      <c r="P244">
        <v>31.25</v>
      </c>
      <c r="Q244" t="s">
        <v>8314</v>
      </c>
      <c r="R244" t="s">
        <v>8315</v>
      </c>
      <c r="S244" s="14">
        <v>42124.841111111105</v>
      </c>
      <c r="T244" s="14">
        <v>42154.841111111105</v>
      </c>
    </row>
    <row r="245" spans="1:20" ht="45" x14ac:dyDescent="0.25">
      <c r="A245">
        <v>3443</v>
      </c>
      <c r="B245" s="3" t="s">
        <v>3442</v>
      </c>
      <c r="C245" s="3" t="s">
        <v>7552</v>
      </c>
      <c r="D245" s="6">
        <v>1000</v>
      </c>
      <c r="E245" s="8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 s="10">
        <v>186</v>
      </c>
      <c r="P245">
        <v>41.22</v>
      </c>
      <c r="Q245" t="s">
        <v>8314</v>
      </c>
      <c r="R245" t="s">
        <v>8315</v>
      </c>
      <c r="S245" s="14">
        <v>41861.524837962963</v>
      </c>
      <c r="T245" s="14">
        <v>41891.524837962963</v>
      </c>
    </row>
    <row r="246" spans="1:20" ht="30" x14ac:dyDescent="0.25">
      <c r="A246">
        <v>3447</v>
      </c>
      <c r="B246" s="3" t="s">
        <v>3446</v>
      </c>
      <c r="C246" s="3" t="s">
        <v>7556</v>
      </c>
      <c r="D246" s="6">
        <v>1000</v>
      </c>
      <c r="E246" s="8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 s="10">
        <v>108</v>
      </c>
      <c r="P246">
        <v>77</v>
      </c>
      <c r="Q246" t="s">
        <v>8314</v>
      </c>
      <c r="R246" t="s">
        <v>8315</v>
      </c>
      <c r="S246" s="14">
        <v>42402.889027777783</v>
      </c>
      <c r="T246" s="14">
        <v>42447.847361111111</v>
      </c>
    </row>
    <row r="247" spans="1:20" ht="45" x14ac:dyDescent="0.25">
      <c r="A247">
        <v>3448</v>
      </c>
      <c r="B247" s="3" t="s">
        <v>3447</v>
      </c>
      <c r="C247" s="3" t="s">
        <v>7557</v>
      </c>
      <c r="D247" s="6">
        <v>2100</v>
      </c>
      <c r="E247" s="8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 s="10">
        <v>110</v>
      </c>
      <c r="P247">
        <v>51.22</v>
      </c>
      <c r="Q247" t="s">
        <v>8314</v>
      </c>
      <c r="R247" t="s">
        <v>8315</v>
      </c>
      <c r="S247" s="14">
        <v>41960.119085648148</v>
      </c>
      <c r="T247" s="14">
        <v>41990.119085648148</v>
      </c>
    </row>
    <row r="248" spans="1:20" ht="45" x14ac:dyDescent="0.25">
      <c r="A248">
        <v>3449</v>
      </c>
      <c r="B248" s="3" t="s">
        <v>3448</v>
      </c>
      <c r="C248" s="3" t="s">
        <v>7558</v>
      </c>
      <c r="D248" s="6">
        <v>800</v>
      </c>
      <c r="E248" s="8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 s="10">
        <v>171</v>
      </c>
      <c r="P248">
        <v>68.25</v>
      </c>
      <c r="Q248" t="s">
        <v>8314</v>
      </c>
      <c r="R248" t="s">
        <v>8315</v>
      </c>
      <c r="S248" s="14">
        <v>42532.052523148144</v>
      </c>
      <c r="T248" s="14">
        <v>42560.166666666672</v>
      </c>
    </row>
    <row r="249" spans="1:20" ht="45" x14ac:dyDescent="0.25">
      <c r="A249">
        <v>3451</v>
      </c>
      <c r="B249" s="3" t="s">
        <v>3450</v>
      </c>
      <c r="C249" s="3" t="s">
        <v>7560</v>
      </c>
      <c r="D249" s="6">
        <v>650</v>
      </c>
      <c r="E249" s="8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 s="10">
        <v>101</v>
      </c>
      <c r="P249">
        <v>41.13</v>
      </c>
      <c r="Q249" t="s">
        <v>8314</v>
      </c>
      <c r="R249" t="s">
        <v>8315</v>
      </c>
      <c r="S249" s="14">
        <v>42088.723692129628</v>
      </c>
      <c r="T249" s="14">
        <v>42115.723692129628</v>
      </c>
    </row>
    <row r="250" spans="1:20" ht="45" x14ac:dyDescent="0.25">
      <c r="A250">
        <v>3452</v>
      </c>
      <c r="B250" s="3" t="s">
        <v>3451</v>
      </c>
      <c r="C250" s="3" t="s">
        <v>7561</v>
      </c>
      <c r="D250" s="6">
        <v>1000</v>
      </c>
      <c r="E250" s="8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 s="10">
        <v>153</v>
      </c>
      <c r="P250">
        <v>41.41</v>
      </c>
      <c r="Q250" t="s">
        <v>8314</v>
      </c>
      <c r="R250" t="s">
        <v>8315</v>
      </c>
      <c r="S250" s="14">
        <v>41820.639189814814</v>
      </c>
      <c r="T250" s="14">
        <v>41843.165972222225</v>
      </c>
    </row>
    <row r="251" spans="1:20" ht="45" x14ac:dyDescent="0.25">
      <c r="A251">
        <v>3455</v>
      </c>
      <c r="B251" s="3" t="s">
        <v>3454</v>
      </c>
      <c r="C251" s="3" t="s">
        <v>7564</v>
      </c>
      <c r="D251" s="6">
        <v>10000</v>
      </c>
      <c r="E251" s="8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 s="10">
        <v>101</v>
      </c>
      <c r="P251">
        <v>145.87</v>
      </c>
      <c r="Q251" t="s">
        <v>8314</v>
      </c>
      <c r="R251" t="s">
        <v>8315</v>
      </c>
      <c r="S251" s="14">
        <v>42626.7503125</v>
      </c>
      <c r="T251" s="14">
        <v>42656.7503125</v>
      </c>
    </row>
    <row r="252" spans="1:20" ht="45" x14ac:dyDescent="0.25">
      <c r="A252">
        <v>3456</v>
      </c>
      <c r="B252" s="3" t="s">
        <v>3455</v>
      </c>
      <c r="C252" s="3" t="s">
        <v>7565</v>
      </c>
      <c r="D252" s="6">
        <v>3000</v>
      </c>
      <c r="E252" s="8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 s="10">
        <v>191</v>
      </c>
      <c r="P252">
        <v>358.69</v>
      </c>
      <c r="Q252" t="s">
        <v>8314</v>
      </c>
      <c r="R252" t="s">
        <v>8315</v>
      </c>
      <c r="S252" s="14">
        <v>41821.205636574072</v>
      </c>
      <c r="T252" s="14">
        <v>41852.290972222225</v>
      </c>
    </row>
    <row r="253" spans="1:20" ht="30" x14ac:dyDescent="0.25">
      <c r="A253">
        <v>3457</v>
      </c>
      <c r="B253" s="3" t="s">
        <v>3456</v>
      </c>
      <c r="C253" s="3" t="s">
        <v>7566</v>
      </c>
      <c r="D253" s="6">
        <v>2000</v>
      </c>
      <c r="E253" s="8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 s="10">
        <v>140</v>
      </c>
      <c r="P253">
        <v>50.98</v>
      </c>
      <c r="Q253" t="s">
        <v>8314</v>
      </c>
      <c r="R253" t="s">
        <v>8315</v>
      </c>
      <c r="S253" s="14">
        <v>42016.706678240742</v>
      </c>
      <c r="T253" s="14">
        <v>42047.249305555553</v>
      </c>
    </row>
    <row r="254" spans="1:20" ht="45" x14ac:dyDescent="0.25">
      <c r="A254">
        <v>3458</v>
      </c>
      <c r="B254" s="3" t="s">
        <v>3457</v>
      </c>
      <c r="C254" s="3" t="s">
        <v>7567</v>
      </c>
      <c r="D254" s="6">
        <v>978</v>
      </c>
      <c r="E254" s="8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 s="10">
        <v>124</v>
      </c>
      <c r="P254">
        <v>45.04</v>
      </c>
      <c r="Q254" t="s">
        <v>8314</v>
      </c>
      <c r="R254" t="s">
        <v>8315</v>
      </c>
      <c r="S254" s="14">
        <v>42011.202581018515</v>
      </c>
      <c r="T254" s="14">
        <v>42038.185416666667</v>
      </c>
    </row>
    <row r="255" spans="1:20" ht="45" x14ac:dyDescent="0.25">
      <c r="A255">
        <v>3461</v>
      </c>
      <c r="B255" s="3" t="s">
        <v>3460</v>
      </c>
      <c r="C255" s="3" t="s">
        <v>7570</v>
      </c>
      <c r="D255" s="6">
        <v>500</v>
      </c>
      <c r="E255" s="8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 s="10">
        <v>139</v>
      </c>
      <c r="P255">
        <v>57.92</v>
      </c>
      <c r="Q255" t="s">
        <v>8314</v>
      </c>
      <c r="R255" t="s">
        <v>8315</v>
      </c>
      <c r="S255" s="14">
        <v>42643.632858796293</v>
      </c>
      <c r="T255" s="14">
        <v>42672.125</v>
      </c>
    </row>
    <row r="256" spans="1:20" ht="30" x14ac:dyDescent="0.25">
      <c r="A256">
        <v>3462</v>
      </c>
      <c r="B256" s="3" t="s">
        <v>3461</v>
      </c>
      <c r="C256" s="3" t="s">
        <v>7571</v>
      </c>
      <c r="D256" s="6">
        <v>250</v>
      </c>
      <c r="E256" s="8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 s="10">
        <v>202</v>
      </c>
      <c r="P256">
        <v>29.71</v>
      </c>
      <c r="Q256" t="s">
        <v>8314</v>
      </c>
      <c r="R256" t="s">
        <v>8315</v>
      </c>
      <c r="S256" s="14">
        <v>42179.898472222223</v>
      </c>
      <c r="T256" s="14">
        <v>42195.75</v>
      </c>
    </row>
    <row r="257" spans="1:20" ht="45" x14ac:dyDescent="0.25">
      <c r="A257">
        <v>3464</v>
      </c>
      <c r="B257" s="3" t="s">
        <v>3463</v>
      </c>
      <c r="C257" s="3" t="s">
        <v>7573</v>
      </c>
      <c r="D257" s="6">
        <v>5000</v>
      </c>
      <c r="E257" s="8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 s="10">
        <v>102</v>
      </c>
      <c r="P257">
        <v>55.01</v>
      </c>
      <c r="Q257" t="s">
        <v>8314</v>
      </c>
      <c r="R257" t="s">
        <v>8315</v>
      </c>
      <c r="S257" s="14">
        <v>42575.130057870367</v>
      </c>
      <c r="T257" s="14">
        <v>42605.130057870367</v>
      </c>
    </row>
    <row r="258" spans="1:20" ht="30" x14ac:dyDescent="0.25">
      <c r="A258">
        <v>3466</v>
      </c>
      <c r="B258" s="3" t="s">
        <v>3465</v>
      </c>
      <c r="C258" s="3" t="s">
        <v>7575</v>
      </c>
      <c r="D258" s="6">
        <v>3500</v>
      </c>
      <c r="E258" s="8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 s="10">
        <v>127</v>
      </c>
      <c r="P258">
        <v>72.95</v>
      </c>
      <c r="Q258" t="s">
        <v>8314</v>
      </c>
      <c r="R258" t="s">
        <v>8315</v>
      </c>
      <c r="S258" s="14">
        <v>42420.019097222219</v>
      </c>
      <c r="T258" s="14">
        <v>42479.977430555555</v>
      </c>
    </row>
    <row r="259" spans="1:20" x14ac:dyDescent="0.25">
      <c r="A259">
        <v>3467</v>
      </c>
      <c r="B259" s="3" t="s">
        <v>3466</v>
      </c>
      <c r="C259" s="3" t="s">
        <v>7576</v>
      </c>
      <c r="D259" s="6">
        <v>3000</v>
      </c>
      <c r="E259" s="8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 s="10">
        <v>101</v>
      </c>
      <c r="P259">
        <v>64.47</v>
      </c>
      <c r="Q259" t="s">
        <v>8314</v>
      </c>
      <c r="R259" t="s">
        <v>8315</v>
      </c>
      <c r="S259" s="14">
        <v>42053.671666666662</v>
      </c>
      <c r="T259" s="14">
        <v>42083.630000000005</v>
      </c>
    </row>
    <row r="260" spans="1:20" ht="30" x14ac:dyDescent="0.25">
      <c r="A260">
        <v>3468</v>
      </c>
      <c r="B260" s="3" t="s">
        <v>3467</v>
      </c>
      <c r="C260" s="3" t="s">
        <v>7577</v>
      </c>
      <c r="D260" s="6">
        <v>10000</v>
      </c>
      <c r="E260" s="8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 s="10">
        <v>122</v>
      </c>
      <c r="P260">
        <v>716.35</v>
      </c>
      <c r="Q260" t="s">
        <v>8314</v>
      </c>
      <c r="R260" t="s">
        <v>8315</v>
      </c>
      <c r="S260" s="14">
        <v>42605.765381944439</v>
      </c>
      <c r="T260" s="14">
        <v>42634.125</v>
      </c>
    </row>
    <row r="261" spans="1:20" ht="45" x14ac:dyDescent="0.25">
      <c r="A261">
        <v>3469</v>
      </c>
      <c r="B261" s="3" t="s">
        <v>3468</v>
      </c>
      <c r="C261" s="3" t="s">
        <v>7578</v>
      </c>
      <c r="D261" s="6">
        <v>2800</v>
      </c>
      <c r="E261" s="8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 s="10">
        <v>113</v>
      </c>
      <c r="P261">
        <v>50.4</v>
      </c>
      <c r="Q261" t="s">
        <v>8314</v>
      </c>
      <c r="R261" t="s">
        <v>8315</v>
      </c>
      <c r="S261" s="14">
        <v>42458.641724537039</v>
      </c>
      <c r="T261" s="14">
        <v>42488.641724537039</v>
      </c>
    </row>
    <row r="262" spans="1:20" ht="30" x14ac:dyDescent="0.25">
      <c r="A262">
        <v>3470</v>
      </c>
      <c r="B262" s="3" t="s">
        <v>3469</v>
      </c>
      <c r="C262" s="3" t="s">
        <v>7579</v>
      </c>
      <c r="D262" s="6">
        <v>250</v>
      </c>
      <c r="E262" s="8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 s="10">
        <v>150</v>
      </c>
      <c r="P262">
        <v>41.67</v>
      </c>
      <c r="Q262" t="s">
        <v>8314</v>
      </c>
      <c r="R262" t="s">
        <v>8315</v>
      </c>
      <c r="S262" s="14">
        <v>42529.022013888884</v>
      </c>
      <c r="T262" s="14">
        <v>42566.901388888888</v>
      </c>
    </row>
    <row r="263" spans="1:20" ht="45" x14ac:dyDescent="0.25">
      <c r="A263">
        <v>3472</v>
      </c>
      <c r="B263" s="3" t="s">
        <v>3471</v>
      </c>
      <c r="C263" s="3" t="s">
        <v>7581</v>
      </c>
      <c r="D263" s="6">
        <v>2000</v>
      </c>
      <c r="E263" s="8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 s="10">
        <v>102</v>
      </c>
      <c r="P263">
        <v>88.74</v>
      </c>
      <c r="Q263" t="s">
        <v>8314</v>
      </c>
      <c r="R263" t="s">
        <v>8315</v>
      </c>
      <c r="S263" s="14">
        <v>41928.170497685183</v>
      </c>
      <c r="T263" s="14">
        <v>41949.249305555553</v>
      </c>
    </row>
    <row r="264" spans="1:20" ht="45" x14ac:dyDescent="0.25">
      <c r="A264">
        <v>3473</v>
      </c>
      <c r="B264" s="3" t="s">
        <v>3472</v>
      </c>
      <c r="C264" s="3" t="s">
        <v>7582</v>
      </c>
      <c r="D264" s="6">
        <v>4900</v>
      </c>
      <c r="E264" s="8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 s="10">
        <v>100</v>
      </c>
      <c r="P264">
        <v>148.47999999999999</v>
      </c>
      <c r="Q264" t="s">
        <v>8314</v>
      </c>
      <c r="R264" t="s">
        <v>8315</v>
      </c>
      <c r="S264" s="14">
        <v>42062.834444444445</v>
      </c>
      <c r="T264" s="14">
        <v>42083.852083333331</v>
      </c>
    </row>
    <row r="265" spans="1:20" ht="45" x14ac:dyDescent="0.25">
      <c r="A265">
        <v>3476</v>
      </c>
      <c r="B265" s="3" t="s">
        <v>3475</v>
      </c>
      <c r="C265" s="3" t="s">
        <v>7585</v>
      </c>
      <c r="D265" s="6">
        <v>300</v>
      </c>
      <c r="E265" s="8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 s="10">
        <v>104</v>
      </c>
      <c r="P265">
        <v>52</v>
      </c>
      <c r="Q265" t="s">
        <v>8314</v>
      </c>
      <c r="R265" t="s">
        <v>8315</v>
      </c>
      <c r="S265" s="14">
        <v>41921.279976851853</v>
      </c>
      <c r="T265" s="14">
        <v>41939.125</v>
      </c>
    </row>
    <row r="266" spans="1:20" ht="45" x14ac:dyDescent="0.25">
      <c r="A266">
        <v>3477</v>
      </c>
      <c r="B266" s="3" t="s">
        <v>3476</v>
      </c>
      <c r="C266" s="3" t="s">
        <v>7586</v>
      </c>
      <c r="D266" s="6">
        <v>1800</v>
      </c>
      <c r="E266" s="8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 s="10">
        <v>115</v>
      </c>
      <c r="P266">
        <v>53.23</v>
      </c>
      <c r="Q266" t="s">
        <v>8314</v>
      </c>
      <c r="R266" t="s">
        <v>8315</v>
      </c>
      <c r="S266" s="14">
        <v>42128.736608796295</v>
      </c>
      <c r="T266" s="14">
        <v>42141.125</v>
      </c>
    </row>
    <row r="267" spans="1:20" ht="45" x14ac:dyDescent="0.25">
      <c r="A267">
        <v>3478</v>
      </c>
      <c r="B267" s="3" t="s">
        <v>3477</v>
      </c>
      <c r="C267" s="3" t="s">
        <v>7587</v>
      </c>
      <c r="D267" s="6">
        <v>2000</v>
      </c>
      <c r="E267" s="8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 s="10">
        <v>113</v>
      </c>
      <c r="P267">
        <v>39.6</v>
      </c>
      <c r="Q267" t="s">
        <v>8314</v>
      </c>
      <c r="R267" t="s">
        <v>8315</v>
      </c>
      <c r="S267" s="14">
        <v>42053.916921296302</v>
      </c>
      <c r="T267" s="14">
        <v>42079.875</v>
      </c>
    </row>
    <row r="268" spans="1:20" ht="45" x14ac:dyDescent="0.25">
      <c r="A268">
        <v>3480</v>
      </c>
      <c r="B268" s="3" t="s">
        <v>3479</v>
      </c>
      <c r="C268" s="3" t="s">
        <v>7589</v>
      </c>
      <c r="D268" s="6">
        <v>1500</v>
      </c>
      <c r="E268" s="8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 s="10">
        <v>143</v>
      </c>
      <c r="P268">
        <v>164.62</v>
      </c>
      <c r="Q268" t="s">
        <v>8314</v>
      </c>
      <c r="R268" t="s">
        <v>8315</v>
      </c>
      <c r="S268" s="14">
        <v>42171.317442129628</v>
      </c>
      <c r="T268" s="14">
        <v>42195.875</v>
      </c>
    </row>
    <row r="269" spans="1:20" ht="45" x14ac:dyDescent="0.25">
      <c r="A269">
        <v>3483</v>
      </c>
      <c r="B269" s="3" t="s">
        <v>3482</v>
      </c>
      <c r="C269" s="3" t="s">
        <v>7592</v>
      </c>
      <c r="D269" s="6">
        <v>3350</v>
      </c>
      <c r="E269" s="8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 s="10">
        <v>160</v>
      </c>
      <c r="P269">
        <v>40.29</v>
      </c>
      <c r="Q269" t="s">
        <v>8314</v>
      </c>
      <c r="R269" t="s">
        <v>8315</v>
      </c>
      <c r="S269" s="14">
        <v>41793.668761574074</v>
      </c>
      <c r="T269" s="14">
        <v>41823.668761574074</v>
      </c>
    </row>
    <row r="270" spans="1:20" ht="45" x14ac:dyDescent="0.25">
      <c r="A270">
        <v>3484</v>
      </c>
      <c r="B270" s="3" t="s">
        <v>3483</v>
      </c>
      <c r="C270" s="3" t="s">
        <v>7593</v>
      </c>
      <c r="D270" s="6">
        <v>2500</v>
      </c>
      <c r="E270" s="8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 s="10">
        <v>114</v>
      </c>
      <c r="P270">
        <v>64.91</v>
      </c>
      <c r="Q270" t="s">
        <v>8314</v>
      </c>
      <c r="R270" t="s">
        <v>8315</v>
      </c>
      <c r="S270" s="14">
        <v>42506.760405092587</v>
      </c>
      <c r="T270" s="14">
        <v>42536.760405092587</v>
      </c>
    </row>
    <row r="271" spans="1:20" ht="45" x14ac:dyDescent="0.25">
      <c r="A271">
        <v>3485</v>
      </c>
      <c r="B271" s="3" t="s">
        <v>3484</v>
      </c>
      <c r="C271" s="3" t="s">
        <v>7594</v>
      </c>
      <c r="D271" s="6">
        <v>1650</v>
      </c>
      <c r="E271" s="8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 s="10">
        <v>101</v>
      </c>
      <c r="P271">
        <v>55.33</v>
      </c>
      <c r="Q271" t="s">
        <v>8314</v>
      </c>
      <c r="R271" t="s">
        <v>8315</v>
      </c>
      <c r="S271" s="14">
        <v>42372.693055555559</v>
      </c>
      <c r="T271" s="14">
        <v>42402.693055555559</v>
      </c>
    </row>
    <row r="272" spans="1:20" ht="45" x14ac:dyDescent="0.25">
      <c r="A272">
        <v>3486</v>
      </c>
      <c r="B272" s="3" t="s">
        <v>3485</v>
      </c>
      <c r="C272" s="3" t="s">
        <v>7595</v>
      </c>
      <c r="D272" s="6">
        <v>3000</v>
      </c>
      <c r="E272" s="8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 s="10">
        <v>155</v>
      </c>
      <c r="P272">
        <v>83.14</v>
      </c>
      <c r="Q272" t="s">
        <v>8314</v>
      </c>
      <c r="R272" t="s">
        <v>8315</v>
      </c>
      <c r="S272" s="14">
        <v>42126.87501157407</v>
      </c>
      <c r="T272" s="14">
        <v>42158.290972222225</v>
      </c>
    </row>
    <row r="273" spans="1:20" ht="45" x14ac:dyDescent="0.25">
      <c r="A273">
        <v>3488</v>
      </c>
      <c r="B273" s="3" t="s">
        <v>3487</v>
      </c>
      <c r="C273" s="3" t="s">
        <v>7597</v>
      </c>
      <c r="D273" s="6">
        <v>3000</v>
      </c>
      <c r="E273" s="8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 s="10">
        <v>121</v>
      </c>
      <c r="P273">
        <v>125.38</v>
      </c>
      <c r="Q273" t="s">
        <v>8314</v>
      </c>
      <c r="R273" t="s">
        <v>8315</v>
      </c>
      <c r="S273" s="14">
        <v>42087.768055555556</v>
      </c>
      <c r="T273" s="14">
        <v>42111.666666666672</v>
      </c>
    </row>
    <row r="274" spans="1:20" ht="45" x14ac:dyDescent="0.25">
      <c r="A274">
        <v>3490</v>
      </c>
      <c r="B274" s="3" t="s">
        <v>3489</v>
      </c>
      <c r="C274" s="3" t="s">
        <v>7599</v>
      </c>
      <c r="D274" s="6">
        <v>1000</v>
      </c>
      <c r="E274" s="8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 s="10">
        <v>128</v>
      </c>
      <c r="P274">
        <v>47.22</v>
      </c>
      <c r="Q274" t="s">
        <v>8314</v>
      </c>
      <c r="R274" t="s">
        <v>8315</v>
      </c>
      <c r="S274" s="14">
        <v>42443.802361111113</v>
      </c>
      <c r="T274" s="14">
        <v>42473.802361111113</v>
      </c>
    </row>
    <row r="275" spans="1:20" ht="45" x14ac:dyDescent="0.25">
      <c r="A275">
        <v>3491</v>
      </c>
      <c r="B275" s="3" t="s">
        <v>3490</v>
      </c>
      <c r="C275" s="3" t="s">
        <v>7600</v>
      </c>
      <c r="D275" s="6">
        <v>500</v>
      </c>
      <c r="E275" s="8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 s="10">
        <v>158</v>
      </c>
      <c r="P275">
        <v>79.099999999999994</v>
      </c>
      <c r="Q275" t="s">
        <v>8314</v>
      </c>
      <c r="R275" t="s">
        <v>8315</v>
      </c>
      <c r="S275" s="14">
        <v>42121.249814814815</v>
      </c>
      <c r="T275" s="14">
        <v>42142.249814814815</v>
      </c>
    </row>
    <row r="276" spans="1:20" ht="45" x14ac:dyDescent="0.25">
      <c r="A276">
        <v>3492</v>
      </c>
      <c r="B276" s="3" t="s">
        <v>3491</v>
      </c>
      <c r="C276" s="3" t="s">
        <v>7601</v>
      </c>
      <c r="D276" s="6">
        <v>3800</v>
      </c>
      <c r="E276" s="8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 s="10">
        <v>105</v>
      </c>
      <c r="P276">
        <v>114.29</v>
      </c>
      <c r="Q276" t="s">
        <v>8314</v>
      </c>
      <c r="R276" t="s">
        <v>8315</v>
      </c>
      <c r="S276" s="14">
        <v>42268.009224537032</v>
      </c>
      <c r="T276" s="14">
        <v>42303.009224537032</v>
      </c>
    </row>
    <row r="277" spans="1:20" ht="45" x14ac:dyDescent="0.25">
      <c r="A277">
        <v>3493</v>
      </c>
      <c r="B277" s="3" t="s">
        <v>3492</v>
      </c>
      <c r="C277" s="3" t="s">
        <v>7602</v>
      </c>
      <c r="D277" s="6">
        <v>1500</v>
      </c>
      <c r="E277" s="8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 s="10">
        <v>100</v>
      </c>
      <c r="P277">
        <v>51.72</v>
      </c>
      <c r="Q277" t="s">
        <v>8314</v>
      </c>
      <c r="R277" t="s">
        <v>8315</v>
      </c>
      <c r="S277" s="14">
        <v>41848.866157407407</v>
      </c>
      <c r="T277" s="14">
        <v>41868.21597222222</v>
      </c>
    </row>
    <row r="278" spans="1:20" ht="45" x14ac:dyDescent="0.25">
      <c r="A278">
        <v>3494</v>
      </c>
      <c r="B278" s="3" t="s">
        <v>3493</v>
      </c>
      <c r="C278" s="3" t="s">
        <v>7603</v>
      </c>
      <c r="D278" s="6">
        <v>400</v>
      </c>
      <c r="E278" s="8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 s="10">
        <v>100</v>
      </c>
      <c r="P278">
        <v>30.77</v>
      </c>
      <c r="Q278" t="s">
        <v>8314</v>
      </c>
      <c r="R278" t="s">
        <v>8315</v>
      </c>
      <c r="S278" s="14">
        <v>42689.214988425927</v>
      </c>
      <c r="T278" s="14">
        <v>42700.25</v>
      </c>
    </row>
    <row r="279" spans="1:20" ht="45" x14ac:dyDescent="0.25">
      <c r="A279">
        <v>3496</v>
      </c>
      <c r="B279" s="3" t="s">
        <v>3495</v>
      </c>
      <c r="C279" s="3" t="s">
        <v>7605</v>
      </c>
      <c r="D279" s="6">
        <v>3000</v>
      </c>
      <c r="E279" s="8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 s="10">
        <v>124</v>
      </c>
      <c r="P279">
        <v>47.85</v>
      </c>
      <c r="Q279" t="s">
        <v>8314</v>
      </c>
      <c r="R279" t="s">
        <v>8315</v>
      </c>
      <c r="S279" s="14">
        <v>42584.846828703703</v>
      </c>
      <c r="T279" s="14">
        <v>42624.846828703703</v>
      </c>
    </row>
    <row r="280" spans="1:20" ht="45" x14ac:dyDescent="0.25">
      <c r="A280">
        <v>3497</v>
      </c>
      <c r="B280" s="3" t="s">
        <v>3496</v>
      </c>
      <c r="C280" s="3" t="s">
        <v>7606</v>
      </c>
      <c r="D280" s="6">
        <v>1551</v>
      </c>
      <c r="E280" s="8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 s="10">
        <v>109</v>
      </c>
      <c r="P280">
        <v>34.409999999999997</v>
      </c>
      <c r="Q280" t="s">
        <v>8314</v>
      </c>
      <c r="R280" t="s">
        <v>8315</v>
      </c>
      <c r="S280" s="14">
        <v>42511.741944444439</v>
      </c>
      <c r="T280" s="14">
        <v>42523.916666666672</v>
      </c>
    </row>
    <row r="281" spans="1:20" ht="45" x14ac:dyDescent="0.25">
      <c r="A281">
        <v>3499</v>
      </c>
      <c r="B281" s="3" t="s">
        <v>3498</v>
      </c>
      <c r="C281" s="3" t="s">
        <v>7608</v>
      </c>
      <c r="D281" s="6">
        <v>2000</v>
      </c>
      <c r="E281" s="8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 s="10">
        <v>106</v>
      </c>
      <c r="P281">
        <v>60.29</v>
      </c>
      <c r="Q281" t="s">
        <v>8314</v>
      </c>
      <c r="R281" t="s">
        <v>8315</v>
      </c>
      <c r="S281" s="14">
        <v>42132.036168981482</v>
      </c>
      <c r="T281" s="14">
        <v>42186.290972222225</v>
      </c>
    </row>
    <row r="282" spans="1:20" ht="45" x14ac:dyDescent="0.25">
      <c r="A282">
        <v>3500</v>
      </c>
      <c r="B282" s="3" t="s">
        <v>3499</v>
      </c>
      <c r="C282" s="3" t="s">
        <v>7609</v>
      </c>
      <c r="D282" s="6">
        <v>1000</v>
      </c>
      <c r="E282" s="8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 s="10">
        <v>106</v>
      </c>
      <c r="P282">
        <v>25.31</v>
      </c>
      <c r="Q282" t="s">
        <v>8314</v>
      </c>
      <c r="R282" t="s">
        <v>8315</v>
      </c>
      <c r="S282" s="14">
        <v>42419.91942129629</v>
      </c>
      <c r="T282" s="14">
        <v>42436.207638888889</v>
      </c>
    </row>
    <row r="283" spans="1:20" ht="45" x14ac:dyDescent="0.25">
      <c r="A283">
        <v>3502</v>
      </c>
      <c r="B283" s="3" t="s">
        <v>3501</v>
      </c>
      <c r="C283" s="3" t="s">
        <v>7611</v>
      </c>
      <c r="D283" s="6">
        <v>4000</v>
      </c>
      <c r="E283" s="8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 s="10">
        <v>105</v>
      </c>
      <c r="P283">
        <v>136</v>
      </c>
      <c r="Q283" t="s">
        <v>8314</v>
      </c>
      <c r="R283" t="s">
        <v>8315</v>
      </c>
      <c r="S283" s="14">
        <v>42430.839398148149</v>
      </c>
      <c r="T283" s="14">
        <v>42445.165972222225</v>
      </c>
    </row>
    <row r="284" spans="1:20" ht="45" x14ac:dyDescent="0.25">
      <c r="A284">
        <v>3504</v>
      </c>
      <c r="B284" s="3" t="s">
        <v>3503</v>
      </c>
      <c r="C284" s="3" t="s">
        <v>7613</v>
      </c>
      <c r="D284" s="6">
        <v>1000</v>
      </c>
      <c r="E284" s="8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 s="10">
        <v>100</v>
      </c>
      <c r="P284">
        <v>125</v>
      </c>
      <c r="Q284" t="s">
        <v>8314</v>
      </c>
      <c r="R284" t="s">
        <v>8315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3" t="s">
        <v>3504</v>
      </c>
      <c r="C285" s="3" t="s">
        <v>7614</v>
      </c>
      <c r="D285" s="6">
        <v>2500</v>
      </c>
      <c r="E285" s="8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 s="10">
        <v>104</v>
      </c>
      <c r="P285">
        <v>66.510000000000005</v>
      </c>
      <c r="Q285" t="s">
        <v>8314</v>
      </c>
      <c r="R285" t="s">
        <v>8315</v>
      </c>
      <c r="S285" s="14">
        <v>41760.935706018521</v>
      </c>
      <c r="T285" s="14">
        <v>41772.166666666664</v>
      </c>
    </row>
    <row r="286" spans="1:20" ht="45" x14ac:dyDescent="0.25">
      <c r="A286">
        <v>3506</v>
      </c>
      <c r="B286" s="3" t="s">
        <v>3505</v>
      </c>
      <c r="C286" s="3" t="s">
        <v>7615</v>
      </c>
      <c r="D286" s="6">
        <v>3000</v>
      </c>
      <c r="E286" s="8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 s="10">
        <v>102</v>
      </c>
      <c r="P286">
        <v>105</v>
      </c>
      <c r="Q286" t="s">
        <v>8314</v>
      </c>
      <c r="R286" t="s">
        <v>8315</v>
      </c>
      <c r="S286" s="14">
        <v>41829.734259259261</v>
      </c>
      <c r="T286" s="14">
        <v>41874.734259259261</v>
      </c>
    </row>
    <row r="287" spans="1:20" ht="30" x14ac:dyDescent="0.25">
      <c r="A287">
        <v>3507</v>
      </c>
      <c r="B287" s="3" t="s">
        <v>3506</v>
      </c>
      <c r="C287" s="3" t="s">
        <v>7616</v>
      </c>
      <c r="D287" s="6">
        <v>10000</v>
      </c>
      <c r="E287" s="8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 s="10">
        <v>104</v>
      </c>
      <c r="P287">
        <v>145</v>
      </c>
      <c r="Q287" t="s">
        <v>8314</v>
      </c>
      <c r="R287" t="s">
        <v>8315</v>
      </c>
      <c r="S287" s="14">
        <v>42491.92288194444</v>
      </c>
      <c r="T287" s="14">
        <v>42521.92288194444</v>
      </c>
    </row>
    <row r="288" spans="1:20" ht="45" x14ac:dyDescent="0.25">
      <c r="A288">
        <v>3509</v>
      </c>
      <c r="B288" s="3" t="s">
        <v>3508</v>
      </c>
      <c r="C288" s="3" t="s">
        <v>7618</v>
      </c>
      <c r="D288" s="6">
        <v>3000</v>
      </c>
      <c r="E288" s="8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 s="10">
        <v>106</v>
      </c>
      <c r="P288">
        <v>96.67</v>
      </c>
      <c r="Q288" t="s">
        <v>8314</v>
      </c>
      <c r="R288" t="s">
        <v>8315</v>
      </c>
      <c r="S288" s="14">
        <v>41950.859560185185</v>
      </c>
      <c r="T288" s="14">
        <v>41964.204861111109</v>
      </c>
    </row>
    <row r="289" spans="1:20" ht="45" x14ac:dyDescent="0.25">
      <c r="A289">
        <v>3510</v>
      </c>
      <c r="B289" s="3" t="s">
        <v>3509</v>
      </c>
      <c r="C289" s="3" t="s">
        <v>7619</v>
      </c>
      <c r="D289" s="6">
        <v>900</v>
      </c>
      <c r="E289" s="8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 s="10">
        <v>101</v>
      </c>
      <c r="P289">
        <v>60.33</v>
      </c>
      <c r="Q289" t="s">
        <v>8314</v>
      </c>
      <c r="R289" t="s">
        <v>8315</v>
      </c>
      <c r="S289" s="14">
        <v>41802.62090277778</v>
      </c>
      <c r="T289" s="14">
        <v>41822.62090277778</v>
      </c>
    </row>
    <row r="290" spans="1:20" ht="45" x14ac:dyDescent="0.25">
      <c r="A290">
        <v>3513</v>
      </c>
      <c r="B290" s="3" t="s">
        <v>3512</v>
      </c>
      <c r="C290" s="3" t="s">
        <v>7622</v>
      </c>
      <c r="D290" s="6">
        <v>2800</v>
      </c>
      <c r="E290" s="8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 s="10">
        <v>118</v>
      </c>
      <c r="P290">
        <v>75.34</v>
      </c>
      <c r="Q290" t="s">
        <v>8314</v>
      </c>
      <c r="R290" t="s">
        <v>8315</v>
      </c>
      <c r="S290" s="14">
        <v>41781.096203703702</v>
      </c>
      <c r="T290" s="14">
        <v>41794.207638888889</v>
      </c>
    </row>
    <row r="291" spans="1:20" ht="45" x14ac:dyDescent="0.25">
      <c r="A291">
        <v>3514</v>
      </c>
      <c r="B291" s="3" t="s">
        <v>3513</v>
      </c>
      <c r="C291" s="3" t="s">
        <v>7623</v>
      </c>
      <c r="D291" s="6">
        <v>500</v>
      </c>
      <c r="E291" s="8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 s="10">
        <v>110</v>
      </c>
      <c r="P291">
        <v>55</v>
      </c>
      <c r="Q291" t="s">
        <v>8314</v>
      </c>
      <c r="R291" t="s">
        <v>8315</v>
      </c>
      <c r="S291" s="14">
        <v>42020.846666666665</v>
      </c>
      <c r="T291" s="14">
        <v>42037.207638888889</v>
      </c>
    </row>
    <row r="292" spans="1:20" ht="45" x14ac:dyDescent="0.25">
      <c r="A292">
        <v>3515</v>
      </c>
      <c r="B292" s="3" t="s">
        <v>3514</v>
      </c>
      <c r="C292" s="3" t="s">
        <v>7624</v>
      </c>
      <c r="D292" s="6">
        <v>3000</v>
      </c>
      <c r="E292" s="8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 s="10">
        <v>103</v>
      </c>
      <c r="P292">
        <v>66.959999999999994</v>
      </c>
      <c r="Q292" t="s">
        <v>8314</v>
      </c>
      <c r="R292" t="s">
        <v>8315</v>
      </c>
      <c r="S292" s="14">
        <v>42125.772812499999</v>
      </c>
      <c r="T292" s="14">
        <v>42155.772812499999</v>
      </c>
    </row>
    <row r="293" spans="1:20" ht="45" x14ac:dyDescent="0.25">
      <c r="A293">
        <v>3516</v>
      </c>
      <c r="B293" s="3" t="s">
        <v>3515</v>
      </c>
      <c r="C293" s="3" t="s">
        <v>7625</v>
      </c>
      <c r="D293" s="6">
        <v>2500</v>
      </c>
      <c r="E293" s="8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 s="10">
        <v>100</v>
      </c>
      <c r="P293">
        <v>227.27</v>
      </c>
      <c r="Q293" t="s">
        <v>8314</v>
      </c>
      <c r="R293" t="s">
        <v>8315</v>
      </c>
      <c r="S293" s="14">
        <v>41856.010069444441</v>
      </c>
      <c r="T293" s="14">
        <v>41890.125</v>
      </c>
    </row>
    <row r="294" spans="1:20" ht="45" x14ac:dyDescent="0.25">
      <c r="A294">
        <v>3518</v>
      </c>
      <c r="B294" s="3" t="s">
        <v>3517</v>
      </c>
      <c r="C294" s="3" t="s">
        <v>7627</v>
      </c>
      <c r="D294" s="6">
        <v>1500</v>
      </c>
      <c r="E294" s="8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 s="10">
        <v>110</v>
      </c>
      <c r="P294">
        <v>50.02</v>
      </c>
      <c r="Q294" t="s">
        <v>8314</v>
      </c>
      <c r="R294" t="s">
        <v>8315</v>
      </c>
      <c r="S294" s="14">
        <v>41893.783553240741</v>
      </c>
      <c r="T294" s="14">
        <v>41914.597916666666</v>
      </c>
    </row>
    <row r="295" spans="1:20" ht="45" x14ac:dyDescent="0.25">
      <c r="A295">
        <v>3521</v>
      </c>
      <c r="B295" s="3" t="s">
        <v>3520</v>
      </c>
      <c r="C295" s="3" t="s">
        <v>7630</v>
      </c>
      <c r="D295" s="6">
        <v>350</v>
      </c>
      <c r="E295" s="8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 s="10">
        <v>169</v>
      </c>
      <c r="P295">
        <v>45.62</v>
      </c>
      <c r="Q295" t="s">
        <v>8314</v>
      </c>
      <c r="R295" t="s">
        <v>8315</v>
      </c>
      <c r="S295" s="14">
        <v>41881.361342592594</v>
      </c>
      <c r="T295" s="14">
        <v>41911.361342592594</v>
      </c>
    </row>
    <row r="296" spans="1:20" ht="45" x14ac:dyDescent="0.25">
      <c r="A296">
        <v>3524</v>
      </c>
      <c r="B296" s="3" t="s">
        <v>3523</v>
      </c>
      <c r="C296" s="3" t="s">
        <v>7633</v>
      </c>
      <c r="D296" s="6">
        <v>10000</v>
      </c>
      <c r="E296" s="8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 s="10">
        <v>102</v>
      </c>
      <c r="P296">
        <v>137.24</v>
      </c>
      <c r="Q296" t="s">
        <v>8314</v>
      </c>
      <c r="R296" t="s">
        <v>8315</v>
      </c>
      <c r="S296" s="14">
        <v>41880.76357638889</v>
      </c>
      <c r="T296" s="14">
        <v>41895.166666666664</v>
      </c>
    </row>
    <row r="297" spans="1:20" ht="45" x14ac:dyDescent="0.25">
      <c r="A297">
        <v>3525</v>
      </c>
      <c r="B297" s="3" t="s">
        <v>3524</v>
      </c>
      <c r="C297" s="3" t="s">
        <v>7634</v>
      </c>
      <c r="D297" s="6">
        <v>500</v>
      </c>
      <c r="E297" s="8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 s="10">
        <v>106</v>
      </c>
      <c r="P297">
        <v>75.709999999999994</v>
      </c>
      <c r="Q297" t="s">
        <v>8314</v>
      </c>
      <c r="R297" t="s">
        <v>8315</v>
      </c>
      <c r="S297" s="14">
        <v>42214.6956712963</v>
      </c>
      <c r="T297" s="14">
        <v>42225.666666666672</v>
      </c>
    </row>
    <row r="298" spans="1:20" ht="45" x14ac:dyDescent="0.25">
      <c r="A298">
        <v>3526</v>
      </c>
      <c r="B298" s="3" t="s">
        <v>3525</v>
      </c>
      <c r="C298" s="3" t="s">
        <v>7635</v>
      </c>
      <c r="D298" s="6">
        <v>3300</v>
      </c>
      <c r="E298" s="8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 s="10">
        <v>102</v>
      </c>
      <c r="P298">
        <v>99</v>
      </c>
      <c r="Q298" t="s">
        <v>8314</v>
      </c>
      <c r="R298" t="s">
        <v>8315</v>
      </c>
      <c r="S298" s="14">
        <v>42460.335312499999</v>
      </c>
      <c r="T298" s="14">
        <v>42488.249305555553</v>
      </c>
    </row>
    <row r="299" spans="1:20" ht="45" x14ac:dyDescent="0.25">
      <c r="A299">
        <v>3527</v>
      </c>
      <c r="B299" s="3" t="s">
        <v>3526</v>
      </c>
      <c r="C299" s="3" t="s">
        <v>7636</v>
      </c>
      <c r="D299" s="6">
        <v>6000</v>
      </c>
      <c r="E299" s="8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 s="10">
        <v>117</v>
      </c>
      <c r="P299">
        <v>81.569999999999993</v>
      </c>
      <c r="Q299" t="s">
        <v>8314</v>
      </c>
      <c r="R299" t="s">
        <v>8315</v>
      </c>
      <c r="S299" s="14">
        <v>42167.023206018523</v>
      </c>
      <c r="T299" s="14">
        <v>42196.165972222225</v>
      </c>
    </row>
    <row r="300" spans="1:20" ht="45" x14ac:dyDescent="0.25">
      <c r="A300">
        <v>3529</v>
      </c>
      <c r="B300" s="3" t="s">
        <v>3528</v>
      </c>
      <c r="C300" s="3" t="s">
        <v>7638</v>
      </c>
      <c r="D300" s="6">
        <v>500</v>
      </c>
      <c r="E300" s="8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 s="10">
        <v>132</v>
      </c>
      <c r="P300">
        <v>36.67</v>
      </c>
      <c r="Q300" t="s">
        <v>8314</v>
      </c>
      <c r="R300" t="s">
        <v>8315</v>
      </c>
      <c r="S300" s="14">
        <v>42177.761782407411</v>
      </c>
      <c r="T300" s="14">
        <v>42198.041666666672</v>
      </c>
    </row>
    <row r="301" spans="1:20" x14ac:dyDescent="0.25">
      <c r="A301">
        <v>3531</v>
      </c>
      <c r="B301" s="3" t="s">
        <v>3530</v>
      </c>
      <c r="C301" s="3" t="s">
        <v>7640</v>
      </c>
      <c r="D301" s="6">
        <v>1000</v>
      </c>
      <c r="E301" s="8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 s="10">
        <v>128</v>
      </c>
      <c r="P301">
        <v>49.23</v>
      </c>
      <c r="Q301" t="s">
        <v>8314</v>
      </c>
      <c r="R301" t="s">
        <v>8315</v>
      </c>
      <c r="S301" s="14">
        <v>42521.654328703706</v>
      </c>
      <c r="T301" s="14">
        <v>42551.654328703706</v>
      </c>
    </row>
    <row r="302" spans="1:20" ht="45" x14ac:dyDescent="0.25">
      <c r="A302">
        <v>3532</v>
      </c>
      <c r="B302" s="3" t="s">
        <v>3531</v>
      </c>
      <c r="C302" s="3" t="s">
        <v>7641</v>
      </c>
      <c r="D302" s="6">
        <v>960</v>
      </c>
      <c r="E302" s="8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 s="10">
        <v>119</v>
      </c>
      <c r="P302">
        <v>42.3</v>
      </c>
      <c r="Q302" t="s">
        <v>8314</v>
      </c>
      <c r="R302" t="s">
        <v>8315</v>
      </c>
      <c r="S302" s="14">
        <v>41884.599849537037</v>
      </c>
      <c r="T302" s="14">
        <v>41900.165972222225</v>
      </c>
    </row>
    <row r="303" spans="1:20" ht="45" x14ac:dyDescent="0.25">
      <c r="A303">
        <v>3533</v>
      </c>
      <c r="B303" s="3" t="s">
        <v>3532</v>
      </c>
      <c r="C303" s="3" t="s">
        <v>7642</v>
      </c>
      <c r="D303" s="6">
        <v>500</v>
      </c>
      <c r="E303" s="8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 s="10">
        <v>126</v>
      </c>
      <c r="P303">
        <v>78.88</v>
      </c>
      <c r="Q303" t="s">
        <v>8314</v>
      </c>
      <c r="R303" t="s">
        <v>8315</v>
      </c>
      <c r="S303" s="14">
        <v>42289.761192129634</v>
      </c>
      <c r="T303" s="14">
        <v>42319.802858796291</v>
      </c>
    </row>
    <row r="304" spans="1:20" ht="30" x14ac:dyDescent="0.25">
      <c r="A304">
        <v>3534</v>
      </c>
      <c r="B304" s="3" t="s">
        <v>3533</v>
      </c>
      <c r="C304" s="3" t="s">
        <v>7643</v>
      </c>
      <c r="D304" s="6">
        <v>5000</v>
      </c>
      <c r="E304" s="8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 s="10">
        <v>156</v>
      </c>
      <c r="P304">
        <v>38.28</v>
      </c>
      <c r="Q304" t="s">
        <v>8314</v>
      </c>
      <c r="R304" t="s">
        <v>8315</v>
      </c>
      <c r="S304" s="14">
        <v>42243.6252662037</v>
      </c>
      <c r="T304" s="14">
        <v>42278.6252662037</v>
      </c>
    </row>
    <row r="305" spans="1:20" ht="45" x14ac:dyDescent="0.25">
      <c r="A305">
        <v>3539</v>
      </c>
      <c r="B305" s="3" t="s">
        <v>3538</v>
      </c>
      <c r="C305" s="3" t="s">
        <v>7648</v>
      </c>
      <c r="D305" s="6">
        <v>600</v>
      </c>
      <c r="E305" s="8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 s="10">
        <v>120</v>
      </c>
      <c r="P305">
        <v>55.23</v>
      </c>
      <c r="Q305" t="s">
        <v>8314</v>
      </c>
      <c r="R305" t="s">
        <v>8315</v>
      </c>
      <c r="S305" s="14">
        <v>42600.756041666667</v>
      </c>
      <c r="T305" s="14">
        <v>42621.756041666667</v>
      </c>
    </row>
    <row r="306" spans="1:20" ht="45" x14ac:dyDescent="0.25">
      <c r="A306">
        <v>3542</v>
      </c>
      <c r="B306" s="3" t="s">
        <v>3541</v>
      </c>
      <c r="C306" s="3" t="s">
        <v>7651</v>
      </c>
      <c r="D306" s="6">
        <v>5500</v>
      </c>
      <c r="E306" s="8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 s="10">
        <v>102</v>
      </c>
      <c r="P306">
        <v>66.150000000000006</v>
      </c>
      <c r="Q306" t="s">
        <v>8314</v>
      </c>
      <c r="R306" t="s">
        <v>8315</v>
      </c>
      <c r="S306" s="14">
        <v>41829.599791666667</v>
      </c>
      <c r="T306" s="14">
        <v>41889.599791666667</v>
      </c>
    </row>
    <row r="307" spans="1:20" ht="30" x14ac:dyDescent="0.25">
      <c r="A307">
        <v>3544</v>
      </c>
      <c r="B307" s="3" t="s">
        <v>3543</v>
      </c>
      <c r="C307" s="3" t="s">
        <v>7653</v>
      </c>
      <c r="D307" s="6">
        <v>2500</v>
      </c>
      <c r="E307" s="8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 s="10">
        <v>100</v>
      </c>
      <c r="P307">
        <v>104.17</v>
      </c>
      <c r="Q307" t="s">
        <v>8314</v>
      </c>
      <c r="R307" t="s">
        <v>8315</v>
      </c>
      <c r="S307" s="14">
        <v>42040.831678240742</v>
      </c>
      <c r="T307" s="14">
        <v>42070.831678240742</v>
      </c>
    </row>
    <row r="308" spans="1:20" ht="45" x14ac:dyDescent="0.25">
      <c r="A308">
        <v>3545</v>
      </c>
      <c r="B308" s="3" t="s">
        <v>3544</v>
      </c>
      <c r="C308" s="3" t="s">
        <v>7654</v>
      </c>
      <c r="D308" s="6">
        <v>250</v>
      </c>
      <c r="E308" s="8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 s="10">
        <v>100</v>
      </c>
      <c r="P308">
        <v>31.38</v>
      </c>
      <c r="Q308" t="s">
        <v>8314</v>
      </c>
      <c r="R308" t="s">
        <v>8315</v>
      </c>
      <c r="S308" s="14">
        <v>42075.807395833333</v>
      </c>
      <c r="T308" s="14">
        <v>42105.807395833333</v>
      </c>
    </row>
    <row r="309" spans="1:20" ht="45" x14ac:dyDescent="0.25">
      <c r="A309">
        <v>3546</v>
      </c>
      <c r="B309" s="3" t="s">
        <v>3545</v>
      </c>
      <c r="C309" s="3" t="s">
        <v>7655</v>
      </c>
      <c r="D309" s="6">
        <v>1100</v>
      </c>
      <c r="E309" s="8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 s="10">
        <v>102</v>
      </c>
      <c r="P309">
        <v>59.21</v>
      </c>
      <c r="Q309" t="s">
        <v>8314</v>
      </c>
      <c r="R309" t="s">
        <v>8315</v>
      </c>
      <c r="S309" s="14">
        <v>42073.660694444443</v>
      </c>
      <c r="T309" s="14">
        <v>42095.165972222225</v>
      </c>
    </row>
    <row r="310" spans="1:20" ht="45" x14ac:dyDescent="0.25">
      <c r="A310">
        <v>3547</v>
      </c>
      <c r="B310" s="3" t="s">
        <v>3546</v>
      </c>
      <c r="C310" s="3" t="s">
        <v>7656</v>
      </c>
      <c r="D310" s="6">
        <v>35000</v>
      </c>
      <c r="E310" s="8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 s="10">
        <v>114</v>
      </c>
      <c r="P310">
        <v>119.18</v>
      </c>
      <c r="Q310" t="s">
        <v>8314</v>
      </c>
      <c r="R310" t="s">
        <v>8315</v>
      </c>
      <c r="S310" s="14">
        <v>42480.078715277778</v>
      </c>
      <c r="T310" s="14">
        <v>42504.165972222225</v>
      </c>
    </row>
    <row r="311" spans="1:20" ht="45" x14ac:dyDescent="0.25">
      <c r="A311">
        <v>3548</v>
      </c>
      <c r="B311" s="3" t="s">
        <v>3547</v>
      </c>
      <c r="C311" s="3" t="s">
        <v>7657</v>
      </c>
      <c r="D311" s="6">
        <v>2100</v>
      </c>
      <c r="E311" s="8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 s="10">
        <v>102</v>
      </c>
      <c r="P311">
        <v>164.62</v>
      </c>
      <c r="Q311" t="s">
        <v>8314</v>
      </c>
      <c r="R311" t="s">
        <v>8315</v>
      </c>
      <c r="S311" s="14">
        <v>42411.942291666666</v>
      </c>
      <c r="T311" s="14">
        <v>42434.041666666672</v>
      </c>
    </row>
    <row r="312" spans="1:20" ht="45" x14ac:dyDescent="0.25">
      <c r="A312">
        <v>3551</v>
      </c>
      <c r="B312" s="3" t="s">
        <v>3550</v>
      </c>
      <c r="C312" s="3" t="s">
        <v>7660</v>
      </c>
      <c r="D312" s="6">
        <v>1500</v>
      </c>
      <c r="E312" s="8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 s="10">
        <v>102</v>
      </c>
      <c r="P312">
        <v>61.1</v>
      </c>
      <c r="Q312" t="s">
        <v>8314</v>
      </c>
      <c r="R312" t="s">
        <v>8315</v>
      </c>
      <c r="S312" s="14">
        <v>41753.515856481477</v>
      </c>
      <c r="T312" s="14">
        <v>41781.921527777777</v>
      </c>
    </row>
    <row r="313" spans="1:20" ht="45" x14ac:dyDescent="0.25">
      <c r="A313">
        <v>3553</v>
      </c>
      <c r="B313" s="3" t="s">
        <v>3552</v>
      </c>
      <c r="C313" s="3" t="s">
        <v>7662</v>
      </c>
      <c r="D313" s="6">
        <v>5500</v>
      </c>
      <c r="E313" s="8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 s="10">
        <v>106</v>
      </c>
      <c r="P313">
        <v>56.2</v>
      </c>
      <c r="Q313" t="s">
        <v>8314</v>
      </c>
      <c r="R313" t="s">
        <v>8315</v>
      </c>
      <c r="S313" s="14">
        <v>42196.028703703705</v>
      </c>
      <c r="T313" s="14">
        <v>42228</v>
      </c>
    </row>
    <row r="314" spans="1:20" ht="45" x14ac:dyDescent="0.25">
      <c r="A314">
        <v>3554</v>
      </c>
      <c r="B314" s="3" t="s">
        <v>3553</v>
      </c>
      <c r="C314" s="3" t="s">
        <v>7663</v>
      </c>
      <c r="D314" s="6">
        <v>5000</v>
      </c>
      <c r="E314" s="8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 s="10">
        <v>113</v>
      </c>
      <c r="P314">
        <v>107</v>
      </c>
      <c r="Q314" t="s">
        <v>8314</v>
      </c>
      <c r="R314" t="s">
        <v>8315</v>
      </c>
      <c r="S314" s="14">
        <v>42016.050451388888</v>
      </c>
      <c r="T314" s="14">
        <v>42046.708333333328</v>
      </c>
    </row>
    <row r="315" spans="1:20" ht="45" x14ac:dyDescent="0.25">
      <c r="A315">
        <v>3557</v>
      </c>
      <c r="B315" s="3" t="s">
        <v>3556</v>
      </c>
      <c r="C315" s="3" t="s">
        <v>7666</v>
      </c>
      <c r="D315" s="6">
        <v>100000</v>
      </c>
      <c r="E315" s="8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 s="10">
        <v>100</v>
      </c>
      <c r="P315">
        <v>179.28</v>
      </c>
      <c r="Q315" t="s">
        <v>8314</v>
      </c>
      <c r="R315" t="s">
        <v>8315</v>
      </c>
      <c r="S315" s="14">
        <v>41730.276747685188</v>
      </c>
      <c r="T315" s="14">
        <v>41764.276747685188</v>
      </c>
    </row>
    <row r="316" spans="1:20" ht="105" x14ac:dyDescent="0.25">
      <c r="A316">
        <v>3561</v>
      </c>
      <c r="B316" s="3" t="s">
        <v>3560</v>
      </c>
      <c r="C316" s="3" t="s">
        <v>7670</v>
      </c>
      <c r="D316" s="6">
        <v>2500</v>
      </c>
      <c r="E316" s="8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 s="10">
        <v>102</v>
      </c>
      <c r="P316">
        <v>47.41</v>
      </c>
      <c r="Q316" t="s">
        <v>8314</v>
      </c>
      <c r="R316" t="s">
        <v>8315</v>
      </c>
      <c r="S316" s="14">
        <v>42203.680300925931</v>
      </c>
      <c r="T316" s="14">
        <v>42221.774999999994</v>
      </c>
    </row>
    <row r="317" spans="1:20" ht="45" x14ac:dyDescent="0.25">
      <c r="A317">
        <v>3565</v>
      </c>
      <c r="B317" s="3" t="s">
        <v>3564</v>
      </c>
      <c r="C317" s="3" t="s">
        <v>7674</v>
      </c>
      <c r="D317" s="6">
        <v>900</v>
      </c>
      <c r="E317" s="8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 s="10">
        <v>131</v>
      </c>
      <c r="P317">
        <v>97.92</v>
      </c>
      <c r="Q317" t="s">
        <v>8314</v>
      </c>
      <c r="R317" t="s">
        <v>8315</v>
      </c>
      <c r="S317" s="14">
        <v>41974.743148148147</v>
      </c>
      <c r="T317" s="14">
        <v>42004.743148148147</v>
      </c>
    </row>
    <row r="318" spans="1:20" ht="45" x14ac:dyDescent="0.25">
      <c r="A318">
        <v>3568</v>
      </c>
      <c r="B318" s="3" t="s">
        <v>3567</v>
      </c>
      <c r="C318" s="3" t="s">
        <v>7677</v>
      </c>
      <c r="D318" s="6">
        <v>1000</v>
      </c>
      <c r="E318" s="8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 s="10">
        <v>111</v>
      </c>
      <c r="P318">
        <v>58.42</v>
      </c>
      <c r="Q318" t="s">
        <v>8314</v>
      </c>
      <c r="R318" t="s">
        <v>8315</v>
      </c>
      <c r="S318" s="14">
        <v>41869.740671296298</v>
      </c>
      <c r="T318" s="14">
        <v>41899.740671296298</v>
      </c>
    </row>
    <row r="319" spans="1:20" ht="45" x14ac:dyDescent="0.25">
      <c r="A319">
        <v>3569</v>
      </c>
      <c r="B319" s="3" t="s">
        <v>3568</v>
      </c>
      <c r="C319" s="3" t="s">
        <v>7678</v>
      </c>
      <c r="D319" s="6">
        <v>5000</v>
      </c>
      <c r="E319" s="8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 s="10">
        <v>100</v>
      </c>
      <c r="P319">
        <v>122.54</v>
      </c>
      <c r="Q319" t="s">
        <v>8314</v>
      </c>
      <c r="R319" t="s">
        <v>8315</v>
      </c>
      <c r="S319" s="14">
        <v>41982.688611111109</v>
      </c>
      <c r="T319" s="14">
        <v>42012.688611111109</v>
      </c>
    </row>
    <row r="320" spans="1:20" ht="45" x14ac:dyDescent="0.25">
      <c r="A320">
        <v>3570</v>
      </c>
      <c r="B320" s="3" t="s">
        <v>3569</v>
      </c>
      <c r="C320" s="3" t="s">
        <v>7679</v>
      </c>
      <c r="D320" s="6">
        <v>2000</v>
      </c>
      <c r="E320" s="8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 s="10">
        <v>114</v>
      </c>
      <c r="P320">
        <v>87.96</v>
      </c>
      <c r="Q320" t="s">
        <v>8314</v>
      </c>
      <c r="R320" t="s">
        <v>8315</v>
      </c>
      <c r="S320" s="14">
        <v>41976.331979166673</v>
      </c>
      <c r="T320" s="14">
        <v>42004.291666666672</v>
      </c>
    </row>
    <row r="321" spans="1:20" ht="45" x14ac:dyDescent="0.25">
      <c r="A321">
        <v>3574</v>
      </c>
      <c r="B321" s="3" t="s">
        <v>3573</v>
      </c>
      <c r="C321" s="3" t="s">
        <v>7683</v>
      </c>
      <c r="D321" s="6">
        <v>5800</v>
      </c>
      <c r="E321" s="8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 s="10">
        <v>106</v>
      </c>
      <c r="P321">
        <v>136.78</v>
      </c>
      <c r="Q321" t="s">
        <v>8314</v>
      </c>
      <c r="R321" t="s">
        <v>8315</v>
      </c>
      <c r="S321" s="14">
        <v>41926.942685185182</v>
      </c>
      <c r="T321" s="14">
        <v>41956.984351851846</v>
      </c>
    </row>
    <row r="322" spans="1:20" ht="45" x14ac:dyDescent="0.25">
      <c r="A322">
        <v>3575</v>
      </c>
      <c r="B322" s="3" t="s">
        <v>3574</v>
      </c>
      <c r="C322" s="3" t="s">
        <v>7684</v>
      </c>
      <c r="D322" s="6">
        <v>10000</v>
      </c>
      <c r="E322" s="8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 s="10">
        <v>101</v>
      </c>
      <c r="P322">
        <v>99.34</v>
      </c>
      <c r="Q322" t="s">
        <v>8314</v>
      </c>
      <c r="R322" t="s">
        <v>8315</v>
      </c>
      <c r="S322" s="14">
        <v>42561.783877314811</v>
      </c>
      <c r="T322" s="14">
        <v>42593.165972222225</v>
      </c>
    </row>
    <row r="323" spans="1:20" ht="45" x14ac:dyDescent="0.25">
      <c r="A323">
        <v>3576</v>
      </c>
      <c r="B323" s="3" t="s">
        <v>3575</v>
      </c>
      <c r="C323" s="3" t="s">
        <v>7685</v>
      </c>
      <c r="D323" s="6">
        <v>100</v>
      </c>
      <c r="E323" s="8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 s="10">
        <v>100</v>
      </c>
      <c r="P323">
        <v>20</v>
      </c>
      <c r="Q323" t="s">
        <v>8314</v>
      </c>
      <c r="R323" t="s">
        <v>8315</v>
      </c>
      <c r="S323" s="14">
        <v>42649.54923611111</v>
      </c>
      <c r="T323" s="14">
        <v>42709.590902777782</v>
      </c>
    </row>
    <row r="324" spans="1:20" ht="45" x14ac:dyDescent="0.25">
      <c r="A324">
        <v>3577</v>
      </c>
      <c r="B324" s="3" t="s">
        <v>3576</v>
      </c>
      <c r="C324" s="3" t="s">
        <v>7686</v>
      </c>
      <c r="D324" s="6">
        <v>600</v>
      </c>
      <c r="E324" s="8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 s="10">
        <v>130</v>
      </c>
      <c r="P324">
        <v>28.89</v>
      </c>
      <c r="Q324" t="s">
        <v>8314</v>
      </c>
      <c r="R324" t="s">
        <v>8315</v>
      </c>
      <c r="S324" s="14">
        <v>42093.786840277782</v>
      </c>
      <c r="T324" s="14">
        <v>42120.26944444445</v>
      </c>
    </row>
    <row r="325" spans="1:20" ht="45" x14ac:dyDescent="0.25">
      <c r="A325">
        <v>3580</v>
      </c>
      <c r="B325" s="3" t="s">
        <v>3579</v>
      </c>
      <c r="C325" s="3" t="s">
        <v>7689</v>
      </c>
      <c r="D325" s="6">
        <v>900</v>
      </c>
      <c r="E325" s="8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 s="10">
        <v>114</v>
      </c>
      <c r="P325">
        <v>37.96</v>
      </c>
      <c r="Q325" t="s">
        <v>8314</v>
      </c>
      <c r="R325" t="s">
        <v>8315</v>
      </c>
      <c r="S325" s="14">
        <v>42026.176180555558</v>
      </c>
      <c r="T325" s="14">
        <v>42064.207638888889</v>
      </c>
    </row>
    <row r="326" spans="1:20" ht="45" x14ac:dyDescent="0.25">
      <c r="A326">
        <v>3582</v>
      </c>
      <c r="B326" s="3" t="s">
        <v>3581</v>
      </c>
      <c r="C326" s="3" t="s">
        <v>7691</v>
      </c>
      <c r="D326" s="6">
        <v>1000</v>
      </c>
      <c r="E326" s="8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 s="10">
        <v>287</v>
      </c>
      <c r="P326">
        <v>58.57</v>
      </c>
      <c r="Q326" t="s">
        <v>8314</v>
      </c>
      <c r="R326" t="s">
        <v>8315</v>
      </c>
      <c r="S326" s="14">
        <v>42451.095856481479</v>
      </c>
      <c r="T326" s="14">
        <v>42465.095856481479</v>
      </c>
    </row>
    <row r="327" spans="1:20" ht="45" x14ac:dyDescent="0.25">
      <c r="A327">
        <v>3583</v>
      </c>
      <c r="B327" s="3" t="s">
        <v>3582</v>
      </c>
      <c r="C327" s="3" t="s">
        <v>7692</v>
      </c>
      <c r="D327" s="6">
        <v>3000</v>
      </c>
      <c r="E327" s="8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 s="10">
        <v>109</v>
      </c>
      <c r="P327">
        <v>135.63</v>
      </c>
      <c r="Q327" t="s">
        <v>8314</v>
      </c>
      <c r="R327" t="s">
        <v>8315</v>
      </c>
      <c r="S327" s="14">
        <v>42418.425983796296</v>
      </c>
      <c r="T327" s="14">
        <v>42478.384317129632</v>
      </c>
    </row>
    <row r="328" spans="1:20" ht="45" x14ac:dyDescent="0.25">
      <c r="A328">
        <v>3585</v>
      </c>
      <c r="B328" s="3" t="s">
        <v>3584</v>
      </c>
      <c r="C328" s="3" t="s">
        <v>7694</v>
      </c>
      <c r="D328" s="6">
        <v>3400</v>
      </c>
      <c r="E328" s="8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 s="10">
        <v>119</v>
      </c>
      <c r="P328">
        <v>176.09</v>
      </c>
      <c r="Q328" t="s">
        <v>8314</v>
      </c>
      <c r="R328" t="s">
        <v>8315</v>
      </c>
      <c r="S328" s="14">
        <v>41964.716319444444</v>
      </c>
      <c r="T328" s="14">
        <v>41994.716319444444</v>
      </c>
    </row>
    <row r="329" spans="1:20" x14ac:dyDescent="0.25">
      <c r="A329">
        <v>3586</v>
      </c>
      <c r="B329" s="3" t="s">
        <v>3585</v>
      </c>
      <c r="C329" s="3" t="s">
        <v>7695</v>
      </c>
      <c r="D329" s="6">
        <v>7500</v>
      </c>
      <c r="E329" s="8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 s="10">
        <v>109</v>
      </c>
      <c r="P329">
        <v>151.97999999999999</v>
      </c>
      <c r="Q329" t="s">
        <v>8314</v>
      </c>
      <c r="R329" t="s">
        <v>8315</v>
      </c>
      <c r="S329" s="14">
        <v>42576.697569444441</v>
      </c>
      <c r="T329" s="14">
        <v>42636.697569444441</v>
      </c>
    </row>
    <row r="330" spans="1:20" ht="45" x14ac:dyDescent="0.25">
      <c r="A330">
        <v>3589</v>
      </c>
      <c r="B330" s="3" t="s">
        <v>3588</v>
      </c>
      <c r="C330" s="3" t="s">
        <v>7698</v>
      </c>
      <c r="D330" s="6">
        <v>4000</v>
      </c>
      <c r="E330" s="8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 s="10">
        <v>128</v>
      </c>
      <c r="P330">
        <v>82.26</v>
      </c>
      <c r="Q330" t="s">
        <v>8314</v>
      </c>
      <c r="R330" t="s">
        <v>8315</v>
      </c>
      <c r="S330" s="14">
        <v>42125.647534722222</v>
      </c>
      <c r="T330" s="14">
        <v>42150.647534722222</v>
      </c>
    </row>
    <row r="331" spans="1:20" ht="45" x14ac:dyDescent="0.25">
      <c r="A331">
        <v>3591</v>
      </c>
      <c r="B331" s="3" t="s">
        <v>3590</v>
      </c>
      <c r="C331" s="3" t="s">
        <v>7700</v>
      </c>
      <c r="D331" s="6">
        <v>700</v>
      </c>
      <c r="E331" s="8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 s="10">
        <v>175</v>
      </c>
      <c r="P331">
        <v>68.06</v>
      </c>
      <c r="Q331" t="s">
        <v>8314</v>
      </c>
      <c r="R331" t="s">
        <v>8315</v>
      </c>
      <c r="S331" s="14">
        <v>42003.948425925926</v>
      </c>
      <c r="T331" s="14">
        <v>42028.207638888889</v>
      </c>
    </row>
    <row r="332" spans="1:20" ht="45" x14ac:dyDescent="0.25">
      <c r="A332">
        <v>3592</v>
      </c>
      <c r="B332" s="3" t="s">
        <v>3591</v>
      </c>
      <c r="C332" s="3" t="s">
        <v>7701</v>
      </c>
      <c r="D332" s="6">
        <v>2000</v>
      </c>
      <c r="E332" s="8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 s="10">
        <v>127</v>
      </c>
      <c r="P332">
        <v>72.709999999999994</v>
      </c>
      <c r="Q332" t="s">
        <v>8314</v>
      </c>
      <c r="R332" t="s">
        <v>8315</v>
      </c>
      <c r="S332" s="14">
        <v>41988.829942129625</v>
      </c>
      <c r="T332" s="14">
        <v>42046.207638888889</v>
      </c>
    </row>
    <row r="333" spans="1:20" ht="45" x14ac:dyDescent="0.25">
      <c r="A333">
        <v>3593</v>
      </c>
      <c r="B333" s="3" t="s">
        <v>3592</v>
      </c>
      <c r="C333" s="3" t="s">
        <v>7702</v>
      </c>
      <c r="D333" s="6">
        <v>3000</v>
      </c>
      <c r="E333" s="8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 s="10">
        <v>111</v>
      </c>
      <c r="P333">
        <v>77.19</v>
      </c>
      <c r="Q333" t="s">
        <v>8314</v>
      </c>
      <c r="R333" t="s">
        <v>8315</v>
      </c>
      <c r="S333" s="14">
        <v>41974.898599537039</v>
      </c>
      <c r="T333" s="14">
        <v>42009.851388888885</v>
      </c>
    </row>
    <row r="334" spans="1:20" ht="45" x14ac:dyDescent="0.25">
      <c r="A334">
        <v>3594</v>
      </c>
      <c r="B334" s="3" t="s">
        <v>3593</v>
      </c>
      <c r="C334" s="3" t="s">
        <v>7703</v>
      </c>
      <c r="D334" s="6">
        <v>1600</v>
      </c>
      <c r="E334" s="8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 s="10">
        <v>126</v>
      </c>
      <c r="P334">
        <v>55.97</v>
      </c>
      <c r="Q334" t="s">
        <v>8314</v>
      </c>
      <c r="R334" t="s">
        <v>8315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3" t="s">
        <v>3594</v>
      </c>
      <c r="C335" s="3" t="s">
        <v>7704</v>
      </c>
      <c r="D335" s="6">
        <v>2600</v>
      </c>
      <c r="E335" s="8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 s="10">
        <v>119</v>
      </c>
      <c r="P335">
        <v>49.69</v>
      </c>
      <c r="Q335" t="s">
        <v>8314</v>
      </c>
      <c r="R335" t="s">
        <v>8315</v>
      </c>
      <c r="S335" s="14">
        <v>42050.008368055554</v>
      </c>
      <c r="T335" s="14">
        <v>42076.290972222225</v>
      </c>
    </row>
    <row r="336" spans="1:20" ht="30" x14ac:dyDescent="0.25">
      <c r="A336">
        <v>3597</v>
      </c>
      <c r="B336" s="3" t="s">
        <v>3596</v>
      </c>
      <c r="C336" s="3" t="s">
        <v>7706</v>
      </c>
      <c r="D336" s="6">
        <v>2500</v>
      </c>
      <c r="E336" s="8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 s="10">
        <v>103</v>
      </c>
      <c r="P336">
        <v>77.73</v>
      </c>
      <c r="Q336" t="s">
        <v>8314</v>
      </c>
      <c r="R336" t="s">
        <v>8315</v>
      </c>
      <c r="S336" s="14">
        <v>42417.585532407407</v>
      </c>
      <c r="T336" s="14">
        <v>42432.249305555553</v>
      </c>
    </row>
    <row r="337" spans="1:20" ht="30" x14ac:dyDescent="0.25">
      <c r="A337">
        <v>3598</v>
      </c>
      <c r="B337" s="3" t="s">
        <v>3597</v>
      </c>
      <c r="C337" s="3" t="s">
        <v>7707</v>
      </c>
      <c r="D337" s="6">
        <v>1000</v>
      </c>
      <c r="E337" s="8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 s="10">
        <v>110</v>
      </c>
      <c r="P337">
        <v>40.78</v>
      </c>
      <c r="Q337" t="s">
        <v>8314</v>
      </c>
      <c r="R337" t="s">
        <v>8315</v>
      </c>
      <c r="S337" s="14">
        <v>41866.79886574074</v>
      </c>
      <c r="T337" s="14">
        <v>41885.207638888889</v>
      </c>
    </row>
    <row r="338" spans="1:20" ht="45" x14ac:dyDescent="0.25">
      <c r="A338">
        <v>3599</v>
      </c>
      <c r="B338" s="3" t="s">
        <v>3598</v>
      </c>
      <c r="C338" s="3" t="s">
        <v>7708</v>
      </c>
      <c r="D338" s="6">
        <v>500</v>
      </c>
      <c r="E338" s="8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 s="10">
        <v>202</v>
      </c>
      <c r="P338">
        <v>59.41</v>
      </c>
      <c r="Q338" t="s">
        <v>8314</v>
      </c>
      <c r="R338" t="s">
        <v>8315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3" t="s">
        <v>3599</v>
      </c>
      <c r="C339" s="3" t="s">
        <v>7709</v>
      </c>
      <c r="D339" s="6">
        <v>10</v>
      </c>
      <c r="E339" s="8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 s="10">
        <v>130</v>
      </c>
      <c r="P339">
        <v>3.25</v>
      </c>
      <c r="Q339" t="s">
        <v>8314</v>
      </c>
      <c r="R339" t="s">
        <v>8315</v>
      </c>
      <c r="S339" s="14">
        <v>42628.849120370374</v>
      </c>
      <c r="T339" s="14">
        <v>42656.849120370374</v>
      </c>
    </row>
    <row r="340" spans="1:20" ht="45" x14ac:dyDescent="0.25">
      <c r="A340">
        <v>3602</v>
      </c>
      <c r="B340" s="3" t="s">
        <v>3601</v>
      </c>
      <c r="C340" s="3" t="s">
        <v>7711</v>
      </c>
      <c r="D340" s="6">
        <v>4000</v>
      </c>
      <c r="E340" s="8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 s="10">
        <v>100</v>
      </c>
      <c r="P340">
        <v>81.67</v>
      </c>
      <c r="Q340" t="s">
        <v>8314</v>
      </c>
      <c r="R340" t="s">
        <v>8315</v>
      </c>
      <c r="S340" s="14">
        <v>42447.894432870366</v>
      </c>
      <c r="T340" s="14">
        <v>42507.894432870366</v>
      </c>
    </row>
    <row r="341" spans="1:20" ht="45" x14ac:dyDescent="0.25">
      <c r="A341">
        <v>3603</v>
      </c>
      <c r="B341" s="3" t="s">
        <v>3602</v>
      </c>
      <c r="C341" s="3" t="s">
        <v>7712</v>
      </c>
      <c r="D341" s="6">
        <v>1500</v>
      </c>
      <c r="E341" s="8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 s="10">
        <v>171</v>
      </c>
      <c r="P341">
        <v>44.91</v>
      </c>
      <c r="Q341" t="s">
        <v>8314</v>
      </c>
      <c r="R341" t="s">
        <v>8315</v>
      </c>
      <c r="S341" s="14">
        <v>42283.864351851851</v>
      </c>
      <c r="T341" s="14">
        <v>42313.906018518523</v>
      </c>
    </row>
    <row r="342" spans="1:20" ht="45" x14ac:dyDescent="0.25">
      <c r="A342">
        <v>3604</v>
      </c>
      <c r="B342" s="3" t="s">
        <v>3603</v>
      </c>
      <c r="C342" s="3" t="s">
        <v>7713</v>
      </c>
      <c r="D342" s="6">
        <v>3000</v>
      </c>
      <c r="E342" s="8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 s="10">
        <v>113</v>
      </c>
      <c r="P342">
        <v>49.06</v>
      </c>
      <c r="Q342" t="s">
        <v>8314</v>
      </c>
      <c r="R342" t="s">
        <v>8315</v>
      </c>
      <c r="S342" s="14">
        <v>42483.015694444446</v>
      </c>
      <c r="T342" s="14">
        <v>42489.290972222225</v>
      </c>
    </row>
    <row r="343" spans="1:20" ht="30" x14ac:dyDescent="0.25">
      <c r="A343">
        <v>3613</v>
      </c>
      <c r="B343" s="3" t="s">
        <v>3612</v>
      </c>
      <c r="C343" s="3" t="s">
        <v>7722</v>
      </c>
      <c r="D343" s="6">
        <v>1250</v>
      </c>
      <c r="E343" s="8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 s="10">
        <v>100</v>
      </c>
      <c r="P343">
        <v>62.5</v>
      </c>
      <c r="Q343" t="s">
        <v>8314</v>
      </c>
      <c r="R343" t="s">
        <v>8315</v>
      </c>
      <c r="S343" s="14">
        <v>41788.58997685185</v>
      </c>
      <c r="T343" s="14">
        <v>41818.58997685185</v>
      </c>
    </row>
    <row r="344" spans="1:20" ht="30" x14ac:dyDescent="0.25">
      <c r="A344">
        <v>3614</v>
      </c>
      <c r="B344" s="3" t="s">
        <v>3439</v>
      </c>
      <c r="C344" s="3" t="s">
        <v>7723</v>
      </c>
      <c r="D344" s="6">
        <v>2500</v>
      </c>
      <c r="E344" s="8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 s="10">
        <v>101</v>
      </c>
      <c r="P344">
        <v>35.49</v>
      </c>
      <c r="Q344" t="s">
        <v>8314</v>
      </c>
      <c r="R344" t="s">
        <v>8315</v>
      </c>
      <c r="S344" s="14">
        <v>42144.041851851856</v>
      </c>
      <c r="T344" s="14">
        <v>42174.041851851856</v>
      </c>
    </row>
    <row r="345" spans="1:20" ht="45" x14ac:dyDescent="0.25">
      <c r="A345">
        <v>3619</v>
      </c>
      <c r="B345" s="3" t="s">
        <v>3617</v>
      </c>
      <c r="C345" s="3" t="s">
        <v>7728</v>
      </c>
      <c r="D345" s="6">
        <v>1000</v>
      </c>
      <c r="E345" s="8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 s="10">
        <v>113</v>
      </c>
      <c r="P345">
        <v>66.47</v>
      </c>
      <c r="Q345" t="s">
        <v>8314</v>
      </c>
      <c r="R345" t="s">
        <v>8315</v>
      </c>
      <c r="S345" s="14">
        <v>42661.132245370376</v>
      </c>
      <c r="T345" s="14">
        <v>42693.916666666672</v>
      </c>
    </row>
    <row r="346" spans="1:20" ht="45" x14ac:dyDescent="0.25">
      <c r="A346">
        <v>3620</v>
      </c>
      <c r="B346" s="3" t="s">
        <v>3618</v>
      </c>
      <c r="C346" s="3" t="s">
        <v>7729</v>
      </c>
      <c r="D346" s="6">
        <v>10500</v>
      </c>
      <c r="E346" s="8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 s="10">
        <v>105</v>
      </c>
      <c r="P346">
        <v>56.07</v>
      </c>
      <c r="Q346" t="s">
        <v>8314</v>
      </c>
      <c r="R346" t="s">
        <v>8315</v>
      </c>
      <c r="S346" s="14">
        <v>42037.938206018516</v>
      </c>
      <c r="T346" s="14">
        <v>42068.166666666672</v>
      </c>
    </row>
    <row r="347" spans="1:20" ht="45" x14ac:dyDescent="0.25">
      <c r="A347">
        <v>3621</v>
      </c>
      <c r="B347" s="3" t="s">
        <v>3619</v>
      </c>
      <c r="C347" s="3" t="s">
        <v>7730</v>
      </c>
      <c r="D347" s="6">
        <v>3000</v>
      </c>
      <c r="E347" s="8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 s="10">
        <v>110</v>
      </c>
      <c r="P347">
        <v>47.03</v>
      </c>
      <c r="Q347" t="s">
        <v>8314</v>
      </c>
      <c r="R347" t="s">
        <v>8315</v>
      </c>
      <c r="S347" s="14">
        <v>42619.935694444444</v>
      </c>
      <c r="T347" s="14">
        <v>42643.875</v>
      </c>
    </row>
    <row r="348" spans="1:20" ht="30" x14ac:dyDescent="0.25">
      <c r="A348">
        <v>3622</v>
      </c>
      <c r="B348" s="3" t="s">
        <v>3620</v>
      </c>
      <c r="C348" s="3" t="s">
        <v>7731</v>
      </c>
      <c r="D348" s="6">
        <v>1000</v>
      </c>
      <c r="E348" s="8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 s="10">
        <v>100</v>
      </c>
      <c r="P348">
        <v>47.67</v>
      </c>
      <c r="Q348" t="s">
        <v>8314</v>
      </c>
      <c r="R348" t="s">
        <v>8315</v>
      </c>
      <c r="S348" s="14">
        <v>41877.221886574072</v>
      </c>
      <c r="T348" s="14">
        <v>41910.140972222223</v>
      </c>
    </row>
    <row r="349" spans="1:20" ht="30" x14ac:dyDescent="0.25">
      <c r="A349">
        <v>3623</v>
      </c>
      <c r="B349" s="3" t="s">
        <v>3621</v>
      </c>
      <c r="C349" s="3" t="s">
        <v>7732</v>
      </c>
      <c r="D349" s="6">
        <v>2500</v>
      </c>
      <c r="E349" s="8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 s="10">
        <v>120</v>
      </c>
      <c r="P349">
        <v>88.24</v>
      </c>
      <c r="Q349" t="s">
        <v>8314</v>
      </c>
      <c r="R349" t="s">
        <v>8315</v>
      </c>
      <c r="S349" s="14">
        <v>41828.736921296295</v>
      </c>
      <c r="T349" s="14">
        <v>41846.291666666664</v>
      </c>
    </row>
    <row r="350" spans="1:20" ht="75" x14ac:dyDescent="0.25">
      <c r="A350">
        <v>3624</v>
      </c>
      <c r="B350" s="3" t="s">
        <v>3622</v>
      </c>
      <c r="C350" s="3" t="s">
        <v>7733</v>
      </c>
      <c r="D350" s="6">
        <v>3000</v>
      </c>
      <c r="E350" s="8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 s="10">
        <v>105</v>
      </c>
      <c r="P350">
        <v>80.72</v>
      </c>
      <c r="Q350" t="s">
        <v>8314</v>
      </c>
      <c r="R350" t="s">
        <v>8315</v>
      </c>
      <c r="S350" s="14">
        <v>42545.774189814809</v>
      </c>
      <c r="T350" s="14">
        <v>42605.774189814809</v>
      </c>
    </row>
    <row r="351" spans="1:20" ht="45" x14ac:dyDescent="0.25">
      <c r="A351">
        <v>3627</v>
      </c>
      <c r="B351" s="3" t="s">
        <v>3625</v>
      </c>
      <c r="C351" s="3" t="s">
        <v>7736</v>
      </c>
      <c r="D351" s="6">
        <v>2000</v>
      </c>
      <c r="E351" s="8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 s="10">
        <v>100</v>
      </c>
      <c r="P351">
        <v>68.97</v>
      </c>
      <c r="Q351" t="s">
        <v>8314</v>
      </c>
      <c r="R351" t="s">
        <v>8315</v>
      </c>
      <c r="S351" s="14">
        <v>42460.741747685184</v>
      </c>
      <c r="T351" s="14">
        <v>42511.165972222225</v>
      </c>
    </row>
    <row r="352" spans="1:20" ht="30" x14ac:dyDescent="0.25">
      <c r="A352">
        <v>3648</v>
      </c>
      <c r="B352" s="3" t="s">
        <v>3646</v>
      </c>
      <c r="C352" s="3" t="s">
        <v>7757</v>
      </c>
      <c r="D352" s="6">
        <v>40000</v>
      </c>
      <c r="E352" s="8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 s="10">
        <v>100</v>
      </c>
      <c r="P352">
        <v>550.04</v>
      </c>
      <c r="Q352" t="s">
        <v>8314</v>
      </c>
      <c r="R352" t="s">
        <v>8315</v>
      </c>
      <c r="S352" s="14">
        <v>41887.292187500003</v>
      </c>
      <c r="T352" s="14">
        <v>41917.292187500003</v>
      </c>
    </row>
    <row r="353" spans="1:20" ht="30" x14ac:dyDescent="0.25">
      <c r="A353">
        <v>3651</v>
      </c>
      <c r="B353" s="3" t="s">
        <v>3649</v>
      </c>
      <c r="C353" s="3" t="s">
        <v>7760</v>
      </c>
      <c r="D353" s="6">
        <v>500</v>
      </c>
      <c r="E353" s="8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 s="10">
        <v>104</v>
      </c>
      <c r="P353">
        <v>57.78</v>
      </c>
      <c r="Q353" t="s">
        <v>8314</v>
      </c>
      <c r="R353" t="s">
        <v>8315</v>
      </c>
      <c r="S353" s="14">
        <v>41828.646319444444</v>
      </c>
      <c r="T353" s="14">
        <v>41861.665972222225</v>
      </c>
    </row>
    <row r="354" spans="1:20" ht="45" x14ac:dyDescent="0.25">
      <c r="A354">
        <v>3655</v>
      </c>
      <c r="B354" s="3" t="s">
        <v>3652</v>
      </c>
      <c r="C354" s="3" t="s">
        <v>7764</v>
      </c>
      <c r="D354" s="6">
        <v>5000</v>
      </c>
      <c r="E354" s="8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 s="10">
        <v>116</v>
      </c>
      <c r="P354">
        <v>73.58</v>
      </c>
      <c r="Q354" t="s">
        <v>8314</v>
      </c>
      <c r="R354" t="s">
        <v>8315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3" t="s">
        <v>3655</v>
      </c>
      <c r="C355" s="3" t="s">
        <v>7767</v>
      </c>
      <c r="D355" s="6">
        <v>1500</v>
      </c>
      <c r="E355" s="8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 s="10">
        <v>101</v>
      </c>
      <c r="P355">
        <v>75.5</v>
      </c>
      <c r="Q355" t="s">
        <v>8314</v>
      </c>
      <c r="R355" t="s">
        <v>8315</v>
      </c>
      <c r="S355" s="14">
        <v>41775.858564814815</v>
      </c>
      <c r="T355" s="14">
        <v>41822.165972222225</v>
      </c>
    </row>
    <row r="356" spans="1:20" ht="30" x14ac:dyDescent="0.25">
      <c r="A356">
        <v>3659</v>
      </c>
      <c r="B356" s="3" t="s">
        <v>3656</v>
      </c>
      <c r="C356" s="3" t="s">
        <v>7768</v>
      </c>
      <c r="D356" s="6">
        <v>3000</v>
      </c>
      <c r="E356" s="8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 s="10">
        <v>102</v>
      </c>
      <c r="P356">
        <v>235.46</v>
      </c>
      <c r="Q356" t="s">
        <v>8314</v>
      </c>
      <c r="R356" t="s">
        <v>8315</v>
      </c>
      <c r="S356" s="14">
        <v>42055.277199074073</v>
      </c>
      <c r="T356" s="14">
        <v>42082.610416666663</v>
      </c>
    </row>
    <row r="357" spans="1:20" ht="45" x14ac:dyDescent="0.25">
      <c r="A357">
        <v>3661</v>
      </c>
      <c r="B357" s="3" t="s">
        <v>3658</v>
      </c>
      <c r="C357" s="3" t="s">
        <v>7770</v>
      </c>
      <c r="D357" s="6">
        <v>3000</v>
      </c>
      <c r="E357" s="8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 s="10">
        <v>111</v>
      </c>
      <c r="P357">
        <v>92.5</v>
      </c>
      <c r="Q357" t="s">
        <v>8314</v>
      </c>
      <c r="R357" t="s">
        <v>8315</v>
      </c>
      <c r="S357" s="14">
        <v>42447.896666666667</v>
      </c>
      <c r="T357" s="14">
        <v>42470.166666666672</v>
      </c>
    </row>
    <row r="358" spans="1:20" ht="45" x14ac:dyDescent="0.25">
      <c r="A358">
        <v>3664</v>
      </c>
      <c r="B358" s="3" t="s">
        <v>3661</v>
      </c>
      <c r="C358" s="3" t="s">
        <v>7773</v>
      </c>
      <c r="D358" s="6">
        <v>800</v>
      </c>
      <c r="E358" s="8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 s="10">
        <v>109</v>
      </c>
      <c r="P358">
        <v>46.05</v>
      </c>
      <c r="Q358" t="s">
        <v>8314</v>
      </c>
      <c r="R358" t="s">
        <v>8315</v>
      </c>
      <c r="S358" s="14">
        <v>42523.248715277776</v>
      </c>
      <c r="T358" s="14">
        <v>42537.248715277776</v>
      </c>
    </row>
    <row r="359" spans="1:20" x14ac:dyDescent="0.25">
      <c r="A359">
        <v>3666</v>
      </c>
      <c r="B359" s="3" t="s">
        <v>3663</v>
      </c>
      <c r="C359" s="3" t="s">
        <v>7775</v>
      </c>
      <c r="D359" s="6">
        <v>1200</v>
      </c>
      <c r="E359" s="8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 s="10">
        <v>100</v>
      </c>
      <c r="P359">
        <v>31.58</v>
      </c>
      <c r="Q359" t="s">
        <v>8314</v>
      </c>
      <c r="R359" t="s">
        <v>8315</v>
      </c>
      <c r="S359" s="14">
        <v>41822.90488425926</v>
      </c>
      <c r="T359" s="14">
        <v>41844.291666666664</v>
      </c>
    </row>
    <row r="360" spans="1:20" ht="45" x14ac:dyDescent="0.25">
      <c r="A360">
        <v>3668</v>
      </c>
      <c r="B360" s="3" t="s">
        <v>3665</v>
      </c>
      <c r="C360" s="3" t="s">
        <v>7777</v>
      </c>
      <c r="D360" s="6">
        <v>1000</v>
      </c>
      <c r="E360" s="8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 s="10">
        <v>104</v>
      </c>
      <c r="P360">
        <v>36.96</v>
      </c>
      <c r="Q360" t="s">
        <v>8314</v>
      </c>
      <c r="R360" t="s">
        <v>8315</v>
      </c>
      <c r="S360" s="14">
        <v>42185.556157407409</v>
      </c>
      <c r="T360" s="14">
        <v>42208.772916666669</v>
      </c>
    </row>
    <row r="361" spans="1:20" ht="45" x14ac:dyDescent="0.25">
      <c r="A361">
        <v>3671</v>
      </c>
      <c r="B361" s="3" t="s">
        <v>3668</v>
      </c>
      <c r="C361" s="3" t="s">
        <v>7780</v>
      </c>
      <c r="D361" s="6">
        <v>3500</v>
      </c>
      <c r="E361" s="8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 s="10">
        <v>101</v>
      </c>
      <c r="P361">
        <v>88.25</v>
      </c>
      <c r="Q361" t="s">
        <v>8314</v>
      </c>
      <c r="R361" t="s">
        <v>8315</v>
      </c>
      <c r="S361" s="14">
        <v>41820.62809027778</v>
      </c>
      <c r="T361" s="14">
        <v>41841.165972222225</v>
      </c>
    </row>
    <row r="362" spans="1:20" ht="45" x14ac:dyDescent="0.25">
      <c r="A362">
        <v>3676</v>
      </c>
      <c r="B362" s="3" t="s">
        <v>3673</v>
      </c>
      <c r="C362" s="3" t="s">
        <v>7785</v>
      </c>
      <c r="D362" s="6">
        <v>800</v>
      </c>
      <c r="E362" s="8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 s="10">
        <v>129</v>
      </c>
      <c r="P362">
        <v>64.38</v>
      </c>
      <c r="Q362" t="s">
        <v>8314</v>
      </c>
      <c r="R362" t="s">
        <v>8315</v>
      </c>
      <c r="S362" s="14">
        <v>41876.815787037034</v>
      </c>
      <c r="T362" s="14">
        <v>41894.815787037034</v>
      </c>
    </row>
    <row r="363" spans="1:20" ht="30" x14ac:dyDescent="0.25">
      <c r="A363">
        <v>3677</v>
      </c>
      <c r="B363" s="3" t="s">
        <v>3674</v>
      </c>
      <c r="C363" s="3" t="s">
        <v>7786</v>
      </c>
      <c r="D363" s="6">
        <v>12000</v>
      </c>
      <c r="E363" s="8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 s="10">
        <v>103</v>
      </c>
      <c r="P363">
        <v>62.05</v>
      </c>
      <c r="Q363" t="s">
        <v>8314</v>
      </c>
      <c r="R363" t="s">
        <v>8315</v>
      </c>
      <c r="S363" s="14">
        <v>41802.574282407404</v>
      </c>
      <c r="T363" s="14">
        <v>41823.165972222225</v>
      </c>
    </row>
    <row r="364" spans="1:20" ht="45" x14ac:dyDescent="0.25">
      <c r="A364">
        <v>3679</v>
      </c>
      <c r="B364" s="3" t="s">
        <v>3676</v>
      </c>
      <c r="C364" s="3" t="s">
        <v>7788</v>
      </c>
      <c r="D364" s="6">
        <v>2000</v>
      </c>
      <c r="E364" s="8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 s="10">
        <v>110</v>
      </c>
      <c r="P364">
        <v>73.400000000000006</v>
      </c>
      <c r="Q364" t="s">
        <v>8314</v>
      </c>
      <c r="R364" t="s">
        <v>8315</v>
      </c>
      <c r="S364" s="14">
        <v>41786.761354166665</v>
      </c>
      <c r="T364" s="14">
        <v>41821.207638888889</v>
      </c>
    </row>
    <row r="365" spans="1:20" ht="30" x14ac:dyDescent="0.25">
      <c r="A365">
        <v>3680</v>
      </c>
      <c r="B365" s="3" t="s">
        <v>3677</v>
      </c>
      <c r="C365" s="3" t="s">
        <v>7789</v>
      </c>
      <c r="D365" s="6">
        <v>3000</v>
      </c>
      <c r="E365" s="8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 s="10">
        <v>113</v>
      </c>
      <c r="P365">
        <v>99.5</v>
      </c>
      <c r="Q365" t="s">
        <v>8314</v>
      </c>
      <c r="R365" t="s">
        <v>8315</v>
      </c>
      <c r="S365" s="14">
        <v>42627.454097222217</v>
      </c>
      <c r="T365" s="14">
        <v>42648.454097222217</v>
      </c>
    </row>
    <row r="366" spans="1:20" ht="45" x14ac:dyDescent="0.25">
      <c r="A366">
        <v>3681</v>
      </c>
      <c r="B366" s="3" t="s">
        <v>3678</v>
      </c>
      <c r="C366" s="3" t="s">
        <v>7790</v>
      </c>
      <c r="D366" s="6">
        <v>1000</v>
      </c>
      <c r="E366" s="8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 s="10">
        <v>112</v>
      </c>
      <c r="P366">
        <v>62.17</v>
      </c>
      <c r="Q366" t="s">
        <v>8314</v>
      </c>
      <c r="R366" t="s">
        <v>8315</v>
      </c>
      <c r="S366" s="14">
        <v>42374.651504629626</v>
      </c>
      <c r="T366" s="14">
        <v>42384.651504629626</v>
      </c>
    </row>
    <row r="367" spans="1:20" ht="45" x14ac:dyDescent="0.25">
      <c r="A367">
        <v>3682</v>
      </c>
      <c r="B367" s="3" t="s">
        <v>3679</v>
      </c>
      <c r="C367" s="3" t="s">
        <v>7791</v>
      </c>
      <c r="D367" s="6">
        <v>3000</v>
      </c>
      <c r="E367" s="8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 s="10">
        <v>139</v>
      </c>
      <c r="P367">
        <v>62.33</v>
      </c>
      <c r="Q367" t="s">
        <v>8314</v>
      </c>
      <c r="R367" t="s">
        <v>8315</v>
      </c>
      <c r="S367" s="14">
        <v>41772.685393518521</v>
      </c>
      <c r="T367" s="14">
        <v>41806.290972222225</v>
      </c>
    </row>
    <row r="368" spans="1:20" ht="30" x14ac:dyDescent="0.25">
      <c r="A368">
        <v>3683</v>
      </c>
      <c r="B368" s="3" t="s">
        <v>3680</v>
      </c>
      <c r="C368" s="3" t="s">
        <v>7792</v>
      </c>
      <c r="D368" s="6">
        <v>3500</v>
      </c>
      <c r="E368" s="8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 s="10">
        <v>111</v>
      </c>
      <c r="P368">
        <v>58.79</v>
      </c>
      <c r="Q368" t="s">
        <v>8314</v>
      </c>
      <c r="R368" t="s">
        <v>8315</v>
      </c>
      <c r="S368" s="14">
        <v>42633.116851851853</v>
      </c>
      <c r="T368" s="14">
        <v>42663.116851851853</v>
      </c>
    </row>
    <row r="369" spans="1:20" ht="45" x14ac:dyDescent="0.25">
      <c r="A369">
        <v>3684</v>
      </c>
      <c r="B369" s="3" t="s">
        <v>3681</v>
      </c>
      <c r="C369" s="3" t="s">
        <v>7793</v>
      </c>
      <c r="D369" s="6">
        <v>750</v>
      </c>
      <c r="E369" s="8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 s="10">
        <v>139</v>
      </c>
      <c r="P369">
        <v>45.35</v>
      </c>
      <c r="Q369" t="s">
        <v>8314</v>
      </c>
      <c r="R369" t="s">
        <v>8315</v>
      </c>
      <c r="S369" s="14">
        <v>42219.180393518516</v>
      </c>
      <c r="T369" s="14">
        <v>42249.180393518516</v>
      </c>
    </row>
    <row r="370" spans="1:20" ht="45" x14ac:dyDescent="0.25">
      <c r="A370">
        <v>3685</v>
      </c>
      <c r="B370" s="3" t="s">
        <v>3682</v>
      </c>
      <c r="C370" s="3" t="s">
        <v>7794</v>
      </c>
      <c r="D370" s="6">
        <v>5000</v>
      </c>
      <c r="E370" s="8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 s="10">
        <v>106</v>
      </c>
      <c r="P370">
        <v>41.94</v>
      </c>
      <c r="Q370" t="s">
        <v>8314</v>
      </c>
      <c r="R370" t="s">
        <v>8315</v>
      </c>
      <c r="S370" s="14">
        <v>41753.593275462961</v>
      </c>
      <c r="T370" s="14">
        <v>41778.875</v>
      </c>
    </row>
    <row r="371" spans="1:20" ht="30" x14ac:dyDescent="0.25">
      <c r="A371">
        <v>3686</v>
      </c>
      <c r="B371" s="3" t="s">
        <v>3683</v>
      </c>
      <c r="C371" s="3" t="s">
        <v>7795</v>
      </c>
      <c r="D371" s="6">
        <v>350</v>
      </c>
      <c r="E371" s="8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 s="10">
        <v>101</v>
      </c>
      <c r="P371">
        <v>59.17</v>
      </c>
      <c r="Q371" t="s">
        <v>8314</v>
      </c>
      <c r="R371" t="s">
        <v>8315</v>
      </c>
      <c r="S371" s="14">
        <v>42230.662731481483</v>
      </c>
      <c r="T371" s="14">
        <v>42245.165972222225</v>
      </c>
    </row>
    <row r="372" spans="1:20" ht="45" x14ac:dyDescent="0.25">
      <c r="A372">
        <v>3687</v>
      </c>
      <c r="B372" s="3" t="s">
        <v>3684</v>
      </c>
      <c r="C372" s="3" t="s">
        <v>7796</v>
      </c>
      <c r="D372" s="6">
        <v>5000</v>
      </c>
      <c r="E372" s="8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 s="10">
        <v>100</v>
      </c>
      <c r="P372">
        <v>200.49</v>
      </c>
      <c r="Q372" t="s">
        <v>8314</v>
      </c>
      <c r="R372" t="s">
        <v>8315</v>
      </c>
      <c r="S372" s="14">
        <v>41787.218229166669</v>
      </c>
      <c r="T372" s="14">
        <v>41817.218229166669</v>
      </c>
    </row>
    <row r="373" spans="1:20" ht="45" x14ac:dyDescent="0.25">
      <c r="A373">
        <v>3689</v>
      </c>
      <c r="B373" s="3" t="s">
        <v>3686</v>
      </c>
      <c r="C373" s="3" t="s">
        <v>7798</v>
      </c>
      <c r="D373" s="6">
        <v>3000</v>
      </c>
      <c r="E373" s="8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 s="10">
        <v>118</v>
      </c>
      <c r="P373">
        <v>57.26</v>
      </c>
      <c r="Q373" t="s">
        <v>8314</v>
      </c>
      <c r="R373" t="s">
        <v>8315</v>
      </c>
      <c r="S373" s="14">
        <v>42147.826840277776</v>
      </c>
      <c r="T373" s="14">
        <v>42176.934027777781</v>
      </c>
    </row>
    <row r="374" spans="1:20" ht="45" x14ac:dyDescent="0.25">
      <c r="A374">
        <v>3690</v>
      </c>
      <c r="B374" s="3" t="s">
        <v>3687</v>
      </c>
      <c r="C374" s="3" t="s">
        <v>7799</v>
      </c>
      <c r="D374" s="6">
        <v>1500</v>
      </c>
      <c r="E374" s="8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 s="10">
        <v>120</v>
      </c>
      <c r="P374">
        <v>58.06</v>
      </c>
      <c r="Q374" t="s">
        <v>8314</v>
      </c>
      <c r="R374" t="s">
        <v>8315</v>
      </c>
      <c r="S374" s="14">
        <v>41940.598182870373</v>
      </c>
      <c r="T374" s="14">
        <v>41970.639849537038</v>
      </c>
    </row>
    <row r="375" spans="1:20" ht="30" x14ac:dyDescent="0.25">
      <c r="A375">
        <v>3691</v>
      </c>
      <c r="B375" s="3" t="s">
        <v>3688</v>
      </c>
      <c r="C375" s="3" t="s">
        <v>7800</v>
      </c>
      <c r="D375" s="6">
        <v>40000</v>
      </c>
      <c r="E375" s="8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 s="10">
        <v>128</v>
      </c>
      <c r="P375">
        <v>186.8</v>
      </c>
      <c r="Q375" t="s">
        <v>8314</v>
      </c>
      <c r="R375" t="s">
        <v>8315</v>
      </c>
      <c r="S375" s="14">
        <v>42020.700567129628</v>
      </c>
      <c r="T375" s="14">
        <v>42065.207638888889</v>
      </c>
    </row>
    <row r="376" spans="1:20" ht="30" x14ac:dyDescent="0.25">
      <c r="A376">
        <v>3692</v>
      </c>
      <c r="B376" s="3" t="s">
        <v>3689</v>
      </c>
      <c r="C376" s="3" t="s">
        <v>7801</v>
      </c>
      <c r="D376" s="6">
        <v>1000</v>
      </c>
      <c r="E376" s="8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 s="10">
        <v>126</v>
      </c>
      <c r="P376">
        <v>74.12</v>
      </c>
      <c r="Q376" t="s">
        <v>8314</v>
      </c>
      <c r="R376" t="s">
        <v>8315</v>
      </c>
      <c r="S376" s="14">
        <v>41891.96503472222</v>
      </c>
      <c r="T376" s="14">
        <v>41901</v>
      </c>
    </row>
    <row r="377" spans="1:20" ht="45" x14ac:dyDescent="0.25">
      <c r="A377">
        <v>3694</v>
      </c>
      <c r="B377" s="3" t="s">
        <v>3691</v>
      </c>
      <c r="C377" s="3" t="s">
        <v>7803</v>
      </c>
      <c r="D377" s="6">
        <v>3500</v>
      </c>
      <c r="E377" s="8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 s="10">
        <v>107</v>
      </c>
      <c r="P377">
        <v>62.67</v>
      </c>
      <c r="Q377" t="s">
        <v>8314</v>
      </c>
      <c r="R377" t="s">
        <v>8315</v>
      </c>
      <c r="S377" s="14">
        <v>42490.133877314816</v>
      </c>
      <c r="T377" s="14">
        <v>42527.083333333328</v>
      </c>
    </row>
    <row r="378" spans="1:20" ht="45" x14ac:dyDescent="0.25">
      <c r="A378">
        <v>3695</v>
      </c>
      <c r="B378" s="3" t="s">
        <v>3692</v>
      </c>
      <c r="C378" s="3" t="s">
        <v>7804</v>
      </c>
      <c r="D378" s="6">
        <v>4000</v>
      </c>
      <c r="E378" s="8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 s="10">
        <v>100</v>
      </c>
      <c r="P378">
        <v>121.36</v>
      </c>
      <c r="Q378" t="s">
        <v>8314</v>
      </c>
      <c r="R378" t="s">
        <v>8315</v>
      </c>
      <c r="S378" s="14">
        <v>41995.870486111111</v>
      </c>
      <c r="T378" s="14">
        <v>42015.870486111111</v>
      </c>
    </row>
    <row r="379" spans="1:20" ht="30" x14ac:dyDescent="0.25">
      <c r="A379">
        <v>3698</v>
      </c>
      <c r="B379" s="3" t="s">
        <v>3695</v>
      </c>
      <c r="C379" s="3" t="s">
        <v>7807</v>
      </c>
      <c r="D379" s="6">
        <v>5000</v>
      </c>
      <c r="E379" s="8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 s="10">
        <v>111</v>
      </c>
      <c r="P379">
        <v>40.630000000000003</v>
      </c>
      <c r="Q379" t="s">
        <v>8314</v>
      </c>
      <c r="R379" t="s">
        <v>8315</v>
      </c>
      <c r="S379" s="14">
        <v>42401.806562500002</v>
      </c>
      <c r="T379" s="14">
        <v>42431.806562500002</v>
      </c>
    </row>
    <row r="380" spans="1:20" ht="45" x14ac:dyDescent="0.25">
      <c r="A380">
        <v>3699</v>
      </c>
      <c r="B380" s="3" t="s">
        <v>3696</v>
      </c>
      <c r="C380" s="3" t="s">
        <v>7808</v>
      </c>
      <c r="D380" s="6">
        <v>2500</v>
      </c>
      <c r="E380" s="8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 s="10">
        <v>101</v>
      </c>
      <c r="P380">
        <v>63</v>
      </c>
      <c r="Q380" t="s">
        <v>8314</v>
      </c>
      <c r="R380" t="s">
        <v>8315</v>
      </c>
      <c r="S380" s="14">
        <v>41897.602037037039</v>
      </c>
      <c r="T380" s="14">
        <v>41927.602037037039</v>
      </c>
    </row>
    <row r="381" spans="1:20" ht="30" x14ac:dyDescent="0.25">
      <c r="A381">
        <v>3700</v>
      </c>
      <c r="B381" s="3" t="s">
        <v>3697</v>
      </c>
      <c r="C381" s="3" t="s">
        <v>7809</v>
      </c>
      <c r="D381" s="6">
        <v>500</v>
      </c>
      <c r="E381" s="8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 s="10">
        <v>121</v>
      </c>
      <c r="P381">
        <v>33.67</v>
      </c>
      <c r="Q381" t="s">
        <v>8314</v>
      </c>
      <c r="R381" t="s">
        <v>8315</v>
      </c>
      <c r="S381" s="14">
        <v>41882.585648148146</v>
      </c>
      <c r="T381" s="14">
        <v>41912.666666666664</v>
      </c>
    </row>
    <row r="382" spans="1:20" ht="45" x14ac:dyDescent="0.25">
      <c r="A382">
        <v>3703</v>
      </c>
      <c r="B382" s="3" t="s">
        <v>3700</v>
      </c>
      <c r="C382" s="3" t="s">
        <v>7812</v>
      </c>
      <c r="D382" s="6">
        <v>1050</v>
      </c>
      <c r="E382" s="8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 s="10">
        <v>123</v>
      </c>
      <c r="P382">
        <v>43.2</v>
      </c>
      <c r="Q382" t="s">
        <v>8314</v>
      </c>
      <c r="R382" t="s">
        <v>8315</v>
      </c>
      <c r="S382" s="14">
        <v>42556.504490740743</v>
      </c>
      <c r="T382" s="14">
        <v>42595.290972222225</v>
      </c>
    </row>
    <row r="383" spans="1:20" ht="45" x14ac:dyDescent="0.25">
      <c r="A383">
        <v>3705</v>
      </c>
      <c r="B383" s="3" t="s">
        <v>3702</v>
      </c>
      <c r="C383" s="3" t="s">
        <v>7814</v>
      </c>
      <c r="D383" s="6">
        <v>2827</v>
      </c>
      <c r="E383" s="8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 s="10">
        <v>103</v>
      </c>
      <c r="P383">
        <v>83.57</v>
      </c>
      <c r="Q383" t="s">
        <v>8314</v>
      </c>
      <c r="R383" t="s">
        <v>8315</v>
      </c>
      <c r="S383" s="14">
        <v>41792.542986111112</v>
      </c>
      <c r="T383" s="14">
        <v>41813.75</v>
      </c>
    </row>
    <row r="384" spans="1:20" ht="30" x14ac:dyDescent="0.25">
      <c r="A384">
        <v>3706</v>
      </c>
      <c r="B384" s="3" t="s">
        <v>3703</v>
      </c>
      <c r="C384" s="3" t="s">
        <v>7815</v>
      </c>
      <c r="D384" s="6">
        <v>1500</v>
      </c>
      <c r="E384" s="8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 s="10">
        <v>121</v>
      </c>
      <c r="P384">
        <v>140</v>
      </c>
      <c r="Q384" t="s">
        <v>8314</v>
      </c>
      <c r="R384" t="s">
        <v>8315</v>
      </c>
      <c r="S384" s="14">
        <v>41879.913761574076</v>
      </c>
      <c r="T384" s="14">
        <v>41894.913761574076</v>
      </c>
    </row>
    <row r="385" spans="1:20" ht="30" x14ac:dyDescent="0.25">
      <c r="A385">
        <v>3707</v>
      </c>
      <c r="B385" s="3" t="s">
        <v>3704</v>
      </c>
      <c r="C385" s="3" t="s">
        <v>7816</v>
      </c>
      <c r="D385" s="6">
        <v>1000</v>
      </c>
      <c r="E385" s="8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 s="10">
        <v>186</v>
      </c>
      <c r="P385">
        <v>80.87</v>
      </c>
      <c r="Q385" t="s">
        <v>8314</v>
      </c>
      <c r="R385" t="s">
        <v>8315</v>
      </c>
      <c r="S385" s="14">
        <v>42552.048356481479</v>
      </c>
      <c r="T385" s="14">
        <v>42573.226388888885</v>
      </c>
    </row>
    <row r="386" spans="1:20" ht="45" x14ac:dyDescent="0.25">
      <c r="A386">
        <v>3708</v>
      </c>
      <c r="B386" s="3" t="s">
        <v>3705</v>
      </c>
      <c r="C386" s="3" t="s">
        <v>7817</v>
      </c>
      <c r="D386" s="6">
        <v>700</v>
      </c>
      <c r="E386" s="8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 s="10">
        <v>300</v>
      </c>
      <c r="P386">
        <v>53.85</v>
      </c>
      <c r="Q386" t="s">
        <v>8314</v>
      </c>
      <c r="R386" t="s">
        <v>8315</v>
      </c>
      <c r="S386" s="14">
        <v>41810.142199074071</v>
      </c>
      <c r="T386" s="14">
        <v>41824.142199074071</v>
      </c>
    </row>
    <row r="387" spans="1:20" ht="30" x14ac:dyDescent="0.25">
      <c r="A387">
        <v>3710</v>
      </c>
      <c r="B387" s="3" t="s">
        <v>3707</v>
      </c>
      <c r="C387" s="3" t="s">
        <v>7819</v>
      </c>
      <c r="D387" s="6">
        <v>1300</v>
      </c>
      <c r="E387" s="8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 s="10">
        <v>141</v>
      </c>
      <c r="P387">
        <v>67.959999999999994</v>
      </c>
      <c r="Q387" t="s">
        <v>8314</v>
      </c>
      <c r="R387" t="s">
        <v>8315</v>
      </c>
      <c r="S387" s="14">
        <v>42072.576249999998</v>
      </c>
      <c r="T387" s="14">
        <v>42097.576249999998</v>
      </c>
    </row>
    <row r="388" spans="1:20" ht="30" x14ac:dyDescent="0.25">
      <c r="A388">
        <v>3711</v>
      </c>
      <c r="B388" s="3" t="s">
        <v>3708</v>
      </c>
      <c r="C388" s="3" t="s">
        <v>7820</v>
      </c>
      <c r="D388" s="6">
        <v>500</v>
      </c>
      <c r="E388" s="8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 s="10">
        <v>114</v>
      </c>
      <c r="P388">
        <v>27.14</v>
      </c>
      <c r="Q388" t="s">
        <v>8314</v>
      </c>
      <c r="R388" t="s">
        <v>8315</v>
      </c>
      <c r="S388" s="14">
        <v>41779.724224537036</v>
      </c>
      <c r="T388" s="14">
        <v>41805.666666666664</v>
      </c>
    </row>
    <row r="389" spans="1:20" ht="45" x14ac:dyDescent="0.25">
      <c r="A389">
        <v>3712</v>
      </c>
      <c r="B389" s="3" t="s">
        <v>3709</v>
      </c>
      <c r="C389" s="3" t="s">
        <v>7821</v>
      </c>
      <c r="D389" s="6">
        <v>7500</v>
      </c>
      <c r="E389" s="8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 s="10">
        <v>154</v>
      </c>
      <c r="P389">
        <v>110.87</v>
      </c>
      <c r="Q389" t="s">
        <v>8314</v>
      </c>
      <c r="R389" t="s">
        <v>8315</v>
      </c>
      <c r="S389" s="14">
        <v>42134.172071759262</v>
      </c>
      <c r="T389" s="14">
        <v>42155.290972222225</v>
      </c>
    </row>
    <row r="390" spans="1:20" ht="45" x14ac:dyDescent="0.25">
      <c r="A390">
        <v>3713</v>
      </c>
      <c r="B390" s="3" t="s">
        <v>3710</v>
      </c>
      <c r="C390" s="3" t="s">
        <v>7822</v>
      </c>
      <c r="D390" s="6">
        <v>2000</v>
      </c>
      <c r="E390" s="8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 s="10">
        <v>102</v>
      </c>
      <c r="P390">
        <v>106.84</v>
      </c>
      <c r="Q390" t="s">
        <v>8314</v>
      </c>
      <c r="R390" t="s">
        <v>8315</v>
      </c>
      <c r="S390" s="14">
        <v>42505.738032407404</v>
      </c>
      <c r="T390" s="14">
        <v>42525.738032407404</v>
      </c>
    </row>
    <row r="391" spans="1:20" ht="45" x14ac:dyDescent="0.25">
      <c r="A391">
        <v>3714</v>
      </c>
      <c r="B391" s="3" t="s">
        <v>3711</v>
      </c>
      <c r="C391" s="3" t="s">
        <v>7823</v>
      </c>
      <c r="D391" s="6">
        <v>10000</v>
      </c>
      <c r="E391" s="8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 s="10">
        <v>102</v>
      </c>
      <c r="P391">
        <v>105.52</v>
      </c>
      <c r="Q391" t="s">
        <v>8314</v>
      </c>
      <c r="R391" t="s">
        <v>8315</v>
      </c>
      <c r="S391" s="14">
        <v>42118.556331018524</v>
      </c>
      <c r="T391" s="14">
        <v>42150.165972222225</v>
      </c>
    </row>
    <row r="392" spans="1:20" ht="45" x14ac:dyDescent="0.25">
      <c r="A392">
        <v>3716</v>
      </c>
      <c r="B392" s="3" t="s">
        <v>3713</v>
      </c>
      <c r="C392" s="3" t="s">
        <v>7825</v>
      </c>
      <c r="D392" s="6">
        <v>800</v>
      </c>
      <c r="E392" s="8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 s="10">
        <v>156</v>
      </c>
      <c r="P392">
        <v>51.92</v>
      </c>
      <c r="Q392" t="s">
        <v>8314</v>
      </c>
      <c r="R392" t="s">
        <v>8315</v>
      </c>
      <c r="S392" s="14">
        <v>42360.887835648144</v>
      </c>
      <c r="T392" s="14">
        <v>42390.887835648144</v>
      </c>
    </row>
    <row r="393" spans="1:20" ht="30" x14ac:dyDescent="0.25">
      <c r="A393">
        <v>3720</v>
      </c>
      <c r="B393" s="3" t="s">
        <v>3717</v>
      </c>
      <c r="C393" s="3" t="s">
        <v>7829</v>
      </c>
      <c r="D393" s="6">
        <v>3300</v>
      </c>
      <c r="E393" s="8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 s="10">
        <v>105</v>
      </c>
      <c r="P393">
        <v>86.23</v>
      </c>
      <c r="Q393" t="s">
        <v>8314</v>
      </c>
      <c r="R393" t="s">
        <v>8315</v>
      </c>
      <c r="S393" s="14">
        <v>42165.993125000001</v>
      </c>
      <c r="T393" s="14">
        <v>42187.993125000001</v>
      </c>
    </row>
    <row r="394" spans="1:20" ht="45" x14ac:dyDescent="0.25">
      <c r="A394">
        <v>3721</v>
      </c>
      <c r="B394" s="3" t="s">
        <v>3718</v>
      </c>
      <c r="C394" s="3" t="s">
        <v>7830</v>
      </c>
      <c r="D394" s="6">
        <v>5000</v>
      </c>
      <c r="E394" s="8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 s="10">
        <v>101</v>
      </c>
      <c r="P394">
        <v>114.55</v>
      </c>
      <c r="Q394" t="s">
        <v>8314</v>
      </c>
      <c r="R394" t="s">
        <v>8315</v>
      </c>
      <c r="S394" s="14">
        <v>41927.936157407406</v>
      </c>
      <c r="T394" s="14">
        <v>41948.977824074071</v>
      </c>
    </row>
    <row r="395" spans="1:20" ht="45" x14ac:dyDescent="0.25">
      <c r="A395">
        <v>3726</v>
      </c>
      <c r="B395" s="3" t="s">
        <v>3723</v>
      </c>
      <c r="C395" s="3" t="s">
        <v>7835</v>
      </c>
      <c r="D395" s="6">
        <v>850</v>
      </c>
      <c r="E395" s="8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 s="10">
        <v>339</v>
      </c>
      <c r="P395">
        <v>62.59</v>
      </c>
      <c r="Q395" t="s">
        <v>8314</v>
      </c>
      <c r="R395" t="s">
        <v>8315</v>
      </c>
      <c r="S395" s="14">
        <v>42462.140868055561</v>
      </c>
      <c r="T395" s="14">
        <v>42489.875</v>
      </c>
    </row>
    <row r="396" spans="1:20" ht="45" x14ac:dyDescent="0.25">
      <c r="A396">
        <v>3727</v>
      </c>
      <c r="B396" s="3" t="s">
        <v>3724</v>
      </c>
      <c r="C396" s="3" t="s">
        <v>7836</v>
      </c>
      <c r="D396" s="6">
        <v>2000</v>
      </c>
      <c r="E396" s="8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 s="10">
        <v>101</v>
      </c>
      <c r="P396">
        <v>61.06</v>
      </c>
      <c r="Q396" t="s">
        <v>8314</v>
      </c>
      <c r="R396" t="s">
        <v>8315</v>
      </c>
      <c r="S396" s="14">
        <v>42632.348310185189</v>
      </c>
      <c r="T396" s="14">
        <v>42663.204861111109</v>
      </c>
    </row>
    <row r="397" spans="1:20" ht="45" x14ac:dyDescent="0.25">
      <c r="A397">
        <v>3810</v>
      </c>
      <c r="B397" s="3" t="s">
        <v>3807</v>
      </c>
      <c r="C397" s="3" t="s">
        <v>7919</v>
      </c>
      <c r="D397" s="6">
        <v>1500</v>
      </c>
      <c r="E397" s="8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 s="10">
        <v>122</v>
      </c>
      <c r="P397">
        <v>70.23</v>
      </c>
      <c r="Q397" t="s">
        <v>8314</v>
      </c>
      <c r="R397" t="s">
        <v>8315</v>
      </c>
      <c r="S397" s="14">
        <v>42054.849050925928</v>
      </c>
      <c r="T397" s="14">
        <v>42084.807384259257</v>
      </c>
    </row>
    <row r="398" spans="1:20" ht="45" x14ac:dyDescent="0.25">
      <c r="A398">
        <v>3813</v>
      </c>
      <c r="B398" s="3" t="s">
        <v>3810</v>
      </c>
      <c r="C398" s="3" t="s">
        <v>7922</v>
      </c>
      <c r="D398" s="6">
        <v>2100</v>
      </c>
      <c r="E398" s="8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 s="10">
        <v>101</v>
      </c>
      <c r="P398">
        <v>78.52</v>
      </c>
      <c r="Q398" t="s">
        <v>8314</v>
      </c>
      <c r="R398" t="s">
        <v>8315</v>
      </c>
      <c r="S398" s="14">
        <v>42497.275706018518</v>
      </c>
      <c r="T398" s="14">
        <v>42535.904861111107</v>
      </c>
    </row>
    <row r="399" spans="1:20" ht="45" x14ac:dyDescent="0.25">
      <c r="A399">
        <v>3814</v>
      </c>
      <c r="B399" s="3" t="s">
        <v>3811</v>
      </c>
      <c r="C399" s="3" t="s">
        <v>7923</v>
      </c>
      <c r="D399" s="6">
        <v>1500</v>
      </c>
      <c r="E399" s="8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 s="10">
        <v>140</v>
      </c>
      <c r="P399">
        <v>61.82</v>
      </c>
      <c r="Q399" t="s">
        <v>8314</v>
      </c>
      <c r="R399" t="s">
        <v>8315</v>
      </c>
      <c r="S399" s="14">
        <v>42058.904074074075</v>
      </c>
      <c r="T399" s="14">
        <v>42095.165972222225</v>
      </c>
    </row>
    <row r="400" spans="1:20" ht="60" x14ac:dyDescent="0.25">
      <c r="A400">
        <v>3816</v>
      </c>
      <c r="B400" s="3" t="s">
        <v>3813</v>
      </c>
      <c r="C400" s="3" t="s">
        <v>7925</v>
      </c>
      <c r="D400" s="6">
        <v>1500</v>
      </c>
      <c r="E400" s="8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 s="10">
        <v>119</v>
      </c>
      <c r="P400">
        <v>48.34</v>
      </c>
      <c r="Q400" t="s">
        <v>8314</v>
      </c>
      <c r="R400" t="s">
        <v>8315</v>
      </c>
      <c r="S400" s="14">
        <v>41807.690081018518</v>
      </c>
      <c r="T400" s="14">
        <v>41837.690081018518</v>
      </c>
    </row>
    <row r="401" spans="1:20" ht="45" x14ac:dyDescent="0.25">
      <c r="A401">
        <v>3817</v>
      </c>
      <c r="B401" s="3" t="s">
        <v>3814</v>
      </c>
      <c r="C401" s="3" t="s">
        <v>7926</v>
      </c>
      <c r="D401" s="6">
        <v>2000</v>
      </c>
      <c r="E401" s="8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 s="10">
        <v>107</v>
      </c>
      <c r="P401">
        <v>107.25</v>
      </c>
      <c r="Q401" t="s">
        <v>8314</v>
      </c>
      <c r="R401" t="s">
        <v>8315</v>
      </c>
      <c r="S401" s="14">
        <v>42284.69694444444</v>
      </c>
      <c r="T401" s="14">
        <v>42301.165972222225</v>
      </c>
    </row>
    <row r="402" spans="1:20" ht="45" x14ac:dyDescent="0.25">
      <c r="A402">
        <v>3818</v>
      </c>
      <c r="B402" s="3" t="s">
        <v>3815</v>
      </c>
      <c r="C402" s="3" t="s">
        <v>7927</v>
      </c>
      <c r="D402" s="6">
        <v>250</v>
      </c>
      <c r="E402" s="8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 s="10">
        <v>228</v>
      </c>
      <c r="P402">
        <v>57</v>
      </c>
      <c r="Q402" t="s">
        <v>8314</v>
      </c>
      <c r="R402" t="s">
        <v>8315</v>
      </c>
      <c r="S402" s="14">
        <v>42045.84238425926</v>
      </c>
      <c r="T402" s="14">
        <v>42075.800717592589</v>
      </c>
    </row>
    <row r="403" spans="1:20" ht="30" x14ac:dyDescent="0.25">
      <c r="A403">
        <v>3819</v>
      </c>
      <c r="B403" s="3" t="s">
        <v>3816</v>
      </c>
      <c r="C403" s="3" t="s">
        <v>7816</v>
      </c>
      <c r="D403" s="6">
        <v>1000</v>
      </c>
      <c r="E403" s="8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 s="10">
        <v>106</v>
      </c>
      <c r="P403">
        <v>40.92</v>
      </c>
      <c r="Q403" t="s">
        <v>8314</v>
      </c>
      <c r="R403" t="s">
        <v>8315</v>
      </c>
      <c r="S403" s="14">
        <v>42184.209537037037</v>
      </c>
      <c r="T403" s="14">
        <v>42202.876388888893</v>
      </c>
    </row>
    <row r="404" spans="1:20" ht="45" x14ac:dyDescent="0.25">
      <c r="A404">
        <v>3821</v>
      </c>
      <c r="B404" s="3" t="s">
        <v>3818</v>
      </c>
      <c r="C404" s="3" t="s">
        <v>7929</v>
      </c>
      <c r="D404" s="6">
        <v>3500</v>
      </c>
      <c r="E404" s="8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 s="10">
        <v>105</v>
      </c>
      <c r="P404">
        <v>79.540000000000006</v>
      </c>
      <c r="Q404" t="s">
        <v>8314</v>
      </c>
      <c r="R404" t="s">
        <v>8315</v>
      </c>
      <c r="S404" s="14">
        <v>42341.180636574078</v>
      </c>
      <c r="T404" s="14">
        <v>42373.180636574078</v>
      </c>
    </row>
    <row r="405" spans="1:20" ht="45" x14ac:dyDescent="0.25">
      <c r="A405">
        <v>3823</v>
      </c>
      <c r="B405" s="3" t="s">
        <v>3820</v>
      </c>
      <c r="C405" s="3" t="s">
        <v>7931</v>
      </c>
      <c r="D405" s="6">
        <v>2500</v>
      </c>
      <c r="E405" s="8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 s="10">
        <v>106</v>
      </c>
      <c r="P405">
        <v>64.63</v>
      </c>
      <c r="Q405" t="s">
        <v>8314</v>
      </c>
      <c r="R405" t="s">
        <v>8315</v>
      </c>
      <c r="S405" s="14">
        <v>42170.910231481481</v>
      </c>
      <c r="T405" s="14">
        <v>42205.165972222225</v>
      </c>
    </row>
    <row r="406" spans="1:20" ht="45" x14ac:dyDescent="0.25">
      <c r="A406">
        <v>3825</v>
      </c>
      <c r="B406" s="3" t="s">
        <v>3822</v>
      </c>
      <c r="C406" s="3" t="s">
        <v>7933</v>
      </c>
      <c r="D406" s="6">
        <v>5000</v>
      </c>
      <c r="E406" s="8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 s="10">
        <v>105</v>
      </c>
      <c r="P406">
        <v>107.57</v>
      </c>
      <c r="Q406" t="s">
        <v>8314</v>
      </c>
      <c r="R406" t="s">
        <v>8315</v>
      </c>
      <c r="S406" s="14">
        <v>42151.069606481484</v>
      </c>
      <c r="T406" s="14">
        <v>42172.069606481484</v>
      </c>
    </row>
    <row r="407" spans="1:20" ht="45" x14ac:dyDescent="0.25">
      <c r="A407">
        <v>3828</v>
      </c>
      <c r="B407" s="3" t="s">
        <v>3825</v>
      </c>
      <c r="C407" s="3" t="s">
        <v>7936</v>
      </c>
      <c r="D407" s="6">
        <v>5000</v>
      </c>
      <c r="E407" s="8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 s="10">
        <v>100</v>
      </c>
      <c r="P407">
        <v>178.57</v>
      </c>
      <c r="Q407" t="s">
        <v>8314</v>
      </c>
      <c r="R407" t="s">
        <v>8315</v>
      </c>
      <c r="S407" s="14">
        <v>41944.527627314819</v>
      </c>
      <c r="T407" s="14">
        <v>42004.569293981483</v>
      </c>
    </row>
    <row r="408" spans="1:20" ht="45" x14ac:dyDescent="0.25">
      <c r="A408">
        <v>3829</v>
      </c>
      <c r="B408" s="3" t="s">
        <v>3826</v>
      </c>
      <c r="C408" s="3" t="s">
        <v>7937</v>
      </c>
      <c r="D408" s="6">
        <v>500</v>
      </c>
      <c r="E408" s="8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 s="10">
        <v>100</v>
      </c>
      <c r="P408">
        <v>62.63</v>
      </c>
      <c r="Q408" t="s">
        <v>8314</v>
      </c>
      <c r="R408" t="s">
        <v>8315</v>
      </c>
      <c r="S408" s="14">
        <v>42593.865405092598</v>
      </c>
      <c r="T408" s="14">
        <v>42613.865405092598</v>
      </c>
    </row>
    <row r="409" spans="1:20" ht="30" x14ac:dyDescent="0.25">
      <c r="A409">
        <v>3830</v>
      </c>
      <c r="B409" s="3" t="s">
        <v>3827</v>
      </c>
      <c r="C409" s="3" t="s">
        <v>7938</v>
      </c>
      <c r="D409" s="6">
        <v>100</v>
      </c>
      <c r="E409" s="8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 s="10">
        <v>225</v>
      </c>
      <c r="P409">
        <v>75</v>
      </c>
      <c r="Q409" t="s">
        <v>8314</v>
      </c>
      <c r="R409" t="s">
        <v>8315</v>
      </c>
      <c r="S409" s="14">
        <v>42503.740868055553</v>
      </c>
      <c r="T409" s="14">
        <v>42517.740868055553</v>
      </c>
    </row>
    <row r="410" spans="1:20" ht="45" x14ac:dyDescent="0.25">
      <c r="A410">
        <v>3831</v>
      </c>
      <c r="B410" s="3" t="s">
        <v>3828</v>
      </c>
      <c r="C410" s="3" t="s">
        <v>7939</v>
      </c>
      <c r="D410" s="6">
        <v>500</v>
      </c>
      <c r="E410" s="8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 s="10">
        <v>106</v>
      </c>
      <c r="P410">
        <v>58.9</v>
      </c>
      <c r="Q410" t="s">
        <v>8314</v>
      </c>
      <c r="R410" t="s">
        <v>8315</v>
      </c>
      <c r="S410" s="14">
        <v>41927.848900462966</v>
      </c>
      <c r="T410" s="14">
        <v>41948.890567129631</v>
      </c>
    </row>
    <row r="411" spans="1:20" ht="45" x14ac:dyDescent="0.25">
      <c r="A411">
        <v>3832</v>
      </c>
      <c r="B411" s="3" t="s">
        <v>3829</v>
      </c>
      <c r="C411" s="3" t="s">
        <v>7940</v>
      </c>
      <c r="D411" s="6">
        <v>1200</v>
      </c>
      <c r="E411" s="8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 s="10">
        <v>105</v>
      </c>
      <c r="P411">
        <v>139.56</v>
      </c>
      <c r="Q411" t="s">
        <v>8314</v>
      </c>
      <c r="R411" t="s">
        <v>8315</v>
      </c>
      <c r="S411" s="14">
        <v>42375.114988425921</v>
      </c>
      <c r="T411" s="14">
        <v>42420.114988425921</v>
      </c>
    </row>
    <row r="412" spans="1:20" ht="30" x14ac:dyDescent="0.25">
      <c r="A412">
        <v>3836</v>
      </c>
      <c r="B412" s="3" t="s">
        <v>3833</v>
      </c>
      <c r="C412" s="3" t="s">
        <v>7944</v>
      </c>
      <c r="D412" s="6">
        <v>800</v>
      </c>
      <c r="E412" s="8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 s="10">
        <v>113</v>
      </c>
      <c r="P412">
        <v>64.290000000000006</v>
      </c>
      <c r="Q412" t="s">
        <v>8314</v>
      </c>
      <c r="R412" t="s">
        <v>8315</v>
      </c>
      <c r="S412" s="14">
        <v>42553.926527777774</v>
      </c>
      <c r="T412" s="14">
        <v>42585.172916666663</v>
      </c>
    </row>
    <row r="413" spans="1:20" ht="45" x14ac:dyDescent="0.25">
      <c r="A413">
        <v>3839</v>
      </c>
      <c r="B413" s="3" t="s">
        <v>3836</v>
      </c>
      <c r="C413" s="3" t="s">
        <v>7947</v>
      </c>
      <c r="D413" s="6">
        <v>2000</v>
      </c>
      <c r="E413" s="8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 s="10">
        <v>101</v>
      </c>
      <c r="P413">
        <v>63.28</v>
      </c>
      <c r="Q413" t="s">
        <v>8314</v>
      </c>
      <c r="R413" t="s">
        <v>8315</v>
      </c>
      <c r="S413" s="14">
        <v>42155.142638888887</v>
      </c>
      <c r="T413" s="14">
        <v>42215.142638888887</v>
      </c>
    </row>
  </sheetData>
  <conditionalFormatting sqref="F1:F413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  <cfRule type="cellIs" dxfId="15" priority="7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200FF-49CB-4CAC-B0A2-E0B77E128456}">
  <dimension ref="A1:T251"/>
  <sheetViews>
    <sheetView topLeftCell="B1" workbookViewId="0">
      <selection activeCell="H9" sqref="H9"/>
    </sheetView>
  </sheetViews>
  <sheetFormatPr defaultRowHeight="15" x14ac:dyDescent="0.25"/>
  <cols>
    <col min="1" max="1" width="5" bestFit="1" customWidth="1"/>
    <col min="2" max="2" width="36.85546875" customWidth="1"/>
    <col min="3" max="3" width="44.7109375" customWidth="1"/>
    <col min="4" max="4" width="21.42578125" customWidth="1"/>
    <col min="6" max="6" width="12.5703125" customWidth="1"/>
    <col min="20" max="20" width="13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9" t="s">
        <v>8306</v>
      </c>
      <c r="Q1" s="1" t="s">
        <v>8357</v>
      </c>
      <c r="R1" s="1" t="s">
        <v>8358</v>
      </c>
      <c r="S1" s="15" t="s">
        <v>8364</v>
      </c>
      <c r="T1" s="14" t="s">
        <v>8365</v>
      </c>
    </row>
    <row r="2" spans="1:20" ht="45" x14ac:dyDescent="0.25">
      <c r="A2">
        <v>2843</v>
      </c>
      <c r="B2" s="3" t="s">
        <v>2843</v>
      </c>
      <c r="C2" s="3" t="s">
        <v>6952</v>
      </c>
      <c r="D2" s="6">
        <v>1200</v>
      </c>
      <c r="E2" s="8">
        <v>0</v>
      </c>
      <c r="F2" t="s">
        <v>8219</v>
      </c>
      <c r="G2" t="s">
        <v>8222</v>
      </c>
      <c r="H2" t="s">
        <v>8244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8268</v>
      </c>
      <c r="O2" s="10">
        <v>0</v>
      </c>
      <c r="P2">
        <v>0</v>
      </c>
      <c r="Q2" t="s">
        <v>8314</v>
      </c>
      <c r="R2" t="s">
        <v>8315</v>
      </c>
      <c r="S2" s="14">
        <v>42492.737847222219</v>
      </c>
      <c r="T2" s="14">
        <v>42534.166666666672</v>
      </c>
    </row>
    <row r="3" spans="1:20" ht="45" x14ac:dyDescent="0.25">
      <c r="A3">
        <v>2845</v>
      </c>
      <c r="B3" s="3" t="s">
        <v>2845</v>
      </c>
      <c r="C3" s="3" t="s">
        <v>6954</v>
      </c>
      <c r="D3" s="6">
        <v>7500</v>
      </c>
      <c r="E3" s="8">
        <v>2366</v>
      </c>
      <c r="F3" t="s">
        <v>8219</v>
      </c>
      <c r="G3" t="s">
        <v>8222</v>
      </c>
      <c r="H3" t="s">
        <v>8244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8268</v>
      </c>
      <c r="O3" s="10">
        <v>32</v>
      </c>
      <c r="P3">
        <v>60.67</v>
      </c>
      <c r="Q3" t="s">
        <v>8314</v>
      </c>
      <c r="R3" t="s">
        <v>8315</v>
      </c>
      <c r="S3" s="14">
        <v>42103.016585648147</v>
      </c>
      <c r="T3" s="14">
        <v>42163.016585648147</v>
      </c>
    </row>
    <row r="4" spans="1:20" ht="60" x14ac:dyDescent="0.25">
      <c r="A4">
        <v>2846</v>
      </c>
      <c r="B4" s="3" t="s">
        <v>2846</v>
      </c>
      <c r="C4" s="3" t="s">
        <v>6955</v>
      </c>
      <c r="D4" s="6">
        <v>8000</v>
      </c>
      <c r="E4" s="8">
        <v>0</v>
      </c>
      <c r="F4" t="s">
        <v>8219</v>
      </c>
      <c r="G4" t="s">
        <v>8222</v>
      </c>
      <c r="H4" t="s">
        <v>8244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8268</v>
      </c>
      <c r="O4" s="10">
        <v>0</v>
      </c>
      <c r="P4">
        <v>0</v>
      </c>
      <c r="Q4" t="s">
        <v>8314</v>
      </c>
      <c r="R4" t="s">
        <v>8315</v>
      </c>
      <c r="S4" s="14">
        <v>42108.692060185189</v>
      </c>
      <c r="T4" s="14">
        <v>42153.692060185189</v>
      </c>
    </row>
    <row r="5" spans="1:20" ht="45" x14ac:dyDescent="0.25">
      <c r="A5">
        <v>2847</v>
      </c>
      <c r="B5" s="3" t="s">
        <v>2847</v>
      </c>
      <c r="C5" s="3" t="s">
        <v>6956</v>
      </c>
      <c r="D5" s="6">
        <v>2000</v>
      </c>
      <c r="E5" s="8">
        <v>0</v>
      </c>
      <c r="F5" t="s">
        <v>8219</v>
      </c>
      <c r="G5" t="s">
        <v>8222</v>
      </c>
      <c r="H5" t="s">
        <v>8244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8268</v>
      </c>
      <c r="O5" s="10">
        <v>0</v>
      </c>
      <c r="P5">
        <v>0</v>
      </c>
      <c r="Q5" t="s">
        <v>8314</v>
      </c>
      <c r="R5" t="s">
        <v>8315</v>
      </c>
      <c r="S5" s="14">
        <v>42453.806307870371</v>
      </c>
      <c r="T5" s="14">
        <v>42513.806307870371</v>
      </c>
    </row>
    <row r="6" spans="1:20" ht="60" x14ac:dyDescent="0.25">
      <c r="A6">
        <v>2848</v>
      </c>
      <c r="B6" s="3" t="s">
        <v>2848</v>
      </c>
      <c r="C6" s="3" t="s">
        <v>6957</v>
      </c>
      <c r="D6" s="6">
        <v>35000</v>
      </c>
      <c r="E6" s="8">
        <v>70</v>
      </c>
      <c r="F6" t="s">
        <v>8219</v>
      </c>
      <c r="G6" t="s">
        <v>8222</v>
      </c>
      <c r="H6" t="s">
        <v>8244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8268</v>
      </c>
      <c r="O6" s="10">
        <v>0</v>
      </c>
      <c r="P6">
        <v>23.33</v>
      </c>
      <c r="Q6" t="s">
        <v>8314</v>
      </c>
      <c r="R6" t="s">
        <v>8315</v>
      </c>
      <c r="S6" s="14">
        <v>42123.648831018523</v>
      </c>
      <c r="T6" s="14">
        <v>42153.648831018523</v>
      </c>
    </row>
    <row r="7" spans="1:20" ht="45" x14ac:dyDescent="0.25">
      <c r="A7">
        <v>2850</v>
      </c>
      <c r="B7" s="3" t="s">
        <v>2850</v>
      </c>
      <c r="C7" s="3" t="s">
        <v>6959</v>
      </c>
      <c r="D7" s="6">
        <v>8000</v>
      </c>
      <c r="E7" s="8">
        <v>311</v>
      </c>
      <c r="F7" t="s">
        <v>8219</v>
      </c>
      <c r="G7" t="s">
        <v>8222</v>
      </c>
      <c r="H7" t="s">
        <v>8244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8268</v>
      </c>
      <c r="O7" s="10">
        <v>4</v>
      </c>
      <c r="P7">
        <v>23.92</v>
      </c>
      <c r="Q7" t="s">
        <v>8314</v>
      </c>
      <c r="R7" t="s">
        <v>8315</v>
      </c>
      <c r="S7" s="14">
        <v>41858.007071759261</v>
      </c>
      <c r="T7" s="14">
        <v>41888.007071759261</v>
      </c>
    </row>
    <row r="8" spans="1:20" ht="45" x14ac:dyDescent="0.25">
      <c r="A8">
        <v>2852</v>
      </c>
      <c r="B8" s="3" t="s">
        <v>2852</v>
      </c>
      <c r="C8" s="3" t="s">
        <v>6961</v>
      </c>
      <c r="D8" s="6">
        <v>5000</v>
      </c>
      <c r="E8" s="8">
        <v>95</v>
      </c>
      <c r="F8" t="s">
        <v>8219</v>
      </c>
      <c r="G8" t="s">
        <v>8222</v>
      </c>
      <c r="H8" t="s">
        <v>8244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8268</v>
      </c>
      <c r="O8" s="10">
        <v>2</v>
      </c>
      <c r="P8">
        <v>15.83</v>
      </c>
      <c r="Q8" t="s">
        <v>8314</v>
      </c>
      <c r="R8" t="s">
        <v>8315</v>
      </c>
      <c r="S8" s="14">
        <v>41781.045173611114</v>
      </c>
      <c r="T8" s="14">
        <v>41811.045173611114</v>
      </c>
    </row>
    <row r="9" spans="1:20" ht="45" x14ac:dyDescent="0.25">
      <c r="A9">
        <v>2855</v>
      </c>
      <c r="B9" s="3" t="s">
        <v>2855</v>
      </c>
      <c r="C9" s="3" t="s">
        <v>6964</v>
      </c>
      <c r="D9" s="6">
        <v>600</v>
      </c>
      <c r="E9" s="8">
        <v>300</v>
      </c>
      <c r="F9" t="s">
        <v>8219</v>
      </c>
      <c r="G9" t="s">
        <v>8222</v>
      </c>
      <c r="H9" t="s">
        <v>8244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8268</v>
      </c>
      <c r="O9" s="10">
        <v>50</v>
      </c>
      <c r="P9">
        <v>60</v>
      </c>
      <c r="Q9" t="s">
        <v>8314</v>
      </c>
      <c r="R9" t="s">
        <v>8315</v>
      </c>
      <c r="S9" s="14">
        <v>42370.007766203707</v>
      </c>
      <c r="T9" s="14">
        <v>42398.981944444444</v>
      </c>
    </row>
    <row r="10" spans="1:20" ht="45" x14ac:dyDescent="0.25">
      <c r="A10">
        <v>2856</v>
      </c>
      <c r="B10" s="3" t="s">
        <v>2856</v>
      </c>
      <c r="C10" s="3" t="s">
        <v>6965</v>
      </c>
      <c r="D10" s="6">
        <v>3000</v>
      </c>
      <c r="E10" s="8">
        <v>146</v>
      </c>
      <c r="F10" t="s">
        <v>8219</v>
      </c>
      <c r="G10" t="s">
        <v>8222</v>
      </c>
      <c r="H10" t="s">
        <v>8244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8268</v>
      </c>
      <c r="O10" s="10">
        <v>5</v>
      </c>
      <c r="P10">
        <v>24.33</v>
      </c>
      <c r="Q10" t="s">
        <v>8314</v>
      </c>
      <c r="R10" t="s">
        <v>8315</v>
      </c>
      <c r="S10" s="14">
        <v>42165.037581018521</v>
      </c>
      <c r="T10" s="14">
        <v>42224.898611111115</v>
      </c>
    </row>
    <row r="11" spans="1:20" ht="60" x14ac:dyDescent="0.25">
      <c r="A11">
        <v>2860</v>
      </c>
      <c r="B11" s="3" t="s">
        <v>2860</v>
      </c>
      <c r="C11" s="3" t="s">
        <v>6969</v>
      </c>
      <c r="D11" s="6">
        <v>4000</v>
      </c>
      <c r="E11" s="8">
        <v>266</v>
      </c>
      <c r="F11" t="s">
        <v>8219</v>
      </c>
      <c r="G11" t="s">
        <v>8222</v>
      </c>
      <c r="H11" t="s">
        <v>8244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8268</v>
      </c>
      <c r="O11" s="10">
        <v>7</v>
      </c>
      <c r="P11">
        <v>29.56</v>
      </c>
      <c r="Q11" t="s">
        <v>8314</v>
      </c>
      <c r="R11" t="s">
        <v>8315</v>
      </c>
      <c r="S11" s="14">
        <v>42480.800648148142</v>
      </c>
      <c r="T11" s="14">
        <v>42540.800648148142</v>
      </c>
    </row>
    <row r="12" spans="1:20" ht="45" x14ac:dyDescent="0.25">
      <c r="A12">
        <v>2862</v>
      </c>
      <c r="B12" s="3" t="s">
        <v>2862</v>
      </c>
      <c r="C12" s="3" t="s">
        <v>6971</v>
      </c>
      <c r="D12" s="6">
        <v>12700</v>
      </c>
      <c r="E12" s="8">
        <v>55</v>
      </c>
      <c r="F12" t="s">
        <v>8219</v>
      </c>
      <c r="G12" t="s">
        <v>8222</v>
      </c>
      <c r="H12" t="s">
        <v>8244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8268</v>
      </c>
      <c r="O12" s="10">
        <v>0</v>
      </c>
      <c r="P12">
        <v>18.329999999999998</v>
      </c>
      <c r="Q12" t="s">
        <v>8314</v>
      </c>
      <c r="R12" t="s">
        <v>8315</v>
      </c>
      <c r="S12" s="14">
        <v>41784.789687500001</v>
      </c>
      <c r="T12" s="14">
        <v>41814.789687500001</v>
      </c>
    </row>
    <row r="13" spans="1:20" ht="45" x14ac:dyDescent="0.25">
      <c r="A13">
        <v>2863</v>
      </c>
      <c r="B13" s="3" t="s">
        <v>2863</v>
      </c>
      <c r="C13" s="3" t="s">
        <v>6972</v>
      </c>
      <c r="D13" s="6">
        <v>50000</v>
      </c>
      <c r="E13" s="8">
        <v>20</v>
      </c>
      <c r="F13" t="s">
        <v>8219</v>
      </c>
      <c r="G13" t="s">
        <v>8222</v>
      </c>
      <c r="H13" t="s">
        <v>8244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8268</v>
      </c>
      <c r="O13" s="10">
        <v>0</v>
      </c>
      <c r="P13">
        <v>20</v>
      </c>
      <c r="Q13" t="s">
        <v>8314</v>
      </c>
      <c r="R13" t="s">
        <v>8315</v>
      </c>
      <c r="S13" s="14">
        <v>41831.675034722226</v>
      </c>
      <c r="T13" s="14">
        <v>41891.675034722226</v>
      </c>
    </row>
    <row r="14" spans="1:20" ht="45" x14ac:dyDescent="0.25">
      <c r="A14">
        <v>2865</v>
      </c>
      <c r="B14" s="3" t="s">
        <v>2865</v>
      </c>
      <c r="C14" s="3" t="s">
        <v>6974</v>
      </c>
      <c r="D14" s="6">
        <v>2888</v>
      </c>
      <c r="E14" s="8">
        <v>0</v>
      </c>
      <c r="F14" t="s">
        <v>8219</v>
      </c>
      <c r="G14" t="s">
        <v>8222</v>
      </c>
      <c r="H14" t="s">
        <v>8244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8268</v>
      </c>
      <c r="O14" s="10">
        <v>0</v>
      </c>
      <c r="P14">
        <v>0</v>
      </c>
      <c r="Q14" t="s">
        <v>8314</v>
      </c>
      <c r="R14" t="s">
        <v>8315</v>
      </c>
      <c r="S14" s="14">
        <v>41950.114108796297</v>
      </c>
      <c r="T14" s="14">
        <v>42010.114108796297</v>
      </c>
    </row>
    <row r="15" spans="1:20" ht="45" x14ac:dyDescent="0.25">
      <c r="A15">
        <v>2866</v>
      </c>
      <c r="B15" s="3" t="s">
        <v>2866</v>
      </c>
      <c r="C15" s="3" t="s">
        <v>6975</v>
      </c>
      <c r="D15" s="6">
        <v>5000</v>
      </c>
      <c r="E15" s="8">
        <v>45</v>
      </c>
      <c r="F15" t="s">
        <v>8219</v>
      </c>
      <c r="G15" t="s">
        <v>8222</v>
      </c>
      <c r="H15" t="s">
        <v>8244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8268</v>
      </c>
      <c r="O15" s="10">
        <v>1</v>
      </c>
      <c r="P15">
        <v>22.5</v>
      </c>
      <c r="Q15" t="s">
        <v>8314</v>
      </c>
      <c r="R15" t="s">
        <v>8315</v>
      </c>
      <c r="S15" s="14">
        <v>42627.955104166671</v>
      </c>
      <c r="T15" s="14">
        <v>42657.916666666672</v>
      </c>
    </row>
    <row r="16" spans="1:20" ht="60" x14ac:dyDescent="0.25">
      <c r="A16">
        <v>2867</v>
      </c>
      <c r="B16" s="3" t="s">
        <v>2867</v>
      </c>
      <c r="C16" s="3" t="s">
        <v>6976</v>
      </c>
      <c r="D16" s="6">
        <v>2500</v>
      </c>
      <c r="E16" s="8">
        <v>504</v>
      </c>
      <c r="F16" t="s">
        <v>8219</v>
      </c>
      <c r="G16" t="s">
        <v>8222</v>
      </c>
      <c r="H16" t="s">
        <v>8244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8268</v>
      </c>
      <c r="O16" s="10">
        <v>20</v>
      </c>
      <c r="P16">
        <v>50.4</v>
      </c>
      <c r="Q16" t="s">
        <v>8314</v>
      </c>
      <c r="R16" t="s">
        <v>8315</v>
      </c>
      <c r="S16" s="14">
        <v>42531.195277777777</v>
      </c>
      <c r="T16" s="14">
        <v>42555.166666666672</v>
      </c>
    </row>
    <row r="17" spans="1:20" ht="60" x14ac:dyDescent="0.25">
      <c r="A17">
        <v>2868</v>
      </c>
      <c r="B17" s="3" t="s">
        <v>2868</v>
      </c>
      <c r="C17" s="3" t="s">
        <v>6977</v>
      </c>
      <c r="D17" s="6">
        <v>15000</v>
      </c>
      <c r="E17" s="8">
        <v>6301.76</v>
      </c>
      <c r="F17" t="s">
        <v>8219</v>
      </c>
      <c r="G17" t="s">
        <v>8222</v>
      </c>
      <c r="H17" t="s">
        <v>8244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8268</v>
      </c>
      <c r="O17" s="10">
        <v>42</v>
      </c>
      <c r="P17">
        <v>105.03</v>
      </c>
      <c r="Q17" t="s">
        <v>8314</v>
      </c>
      <c r="R17" t="s">
        <v>8315</v>
      </c>
      <c r="S17" s="14">
        <v>42618.827013888891</v>
      </c>
      <c r="T17" s="14">
        <v>42648.827013888891</v>
      </c>
    </row>
    <row r="18" spans="1:20" ht="60" x14ac:dyDescent="0.25">
      <c r="A18">
        <v>2869</v>
      </c>
      <c r="B18" s="3" t="s">
        <v>2869</v>
      </c>
      <c r="C18" s="3" t="s">
        <v>6978</v>
      </c>
      <c r="D18" s="6">
        <v>20000</v>
      </c>
      <c r="E18" s="8">
        <v>177</v>
      </c>
      <c r="F18" t="s">
        <v>8219</v>
      </c>
      <c r="G18" t="s">
        <v>8222</v>
      </c>
      <c r="H18" t="s">
        <v>8244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8268</v>
      </c>
      <c r="O18" s="10">
        <v>1</v>
      </c>
      <c r="P18">
        <v>35.4</v>
      </c>
      <c r="Q18" t="s">
        <v>8314</v>
      </c>
      <c r="R18" t="s">
        <v>8315</v>
      </c>
      <c r="S18" s="14">
        <v>42540.593530092592</v>
      </c>
      <c r="T18" s="14">
        <v>42570.593530092592</v>
      </c>
    </row>
    <row r="19" spans="1:20" ht="45" x14ac:dyDescent="0.25">
      <c r="A19">
        <v>2870</v>
      </c>
      <c r="B19" s="3" t="s">
        <v>2870</v>
      </c>
      <c r="C19" s="3" t="s">
        <v>6979</v>
      </c>
      <c r="D19" s="6">
        <v>5000</v>
      </c>
      <c r="E19" s="8">
        <v>750</v>
      </c>
      <c r="F19" t="s">
        <v>8219</v>
      </c>
      <c r="G19" t="s">
        <v>8222</v>
      </c>
      <c r="H19" t="s">
        <v>8244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8268</v>
      </c>
      <c r="O19" s="10">
        <v>15</v>
      </c>
      <c r="P19">
        <v>83.33</v>
      </c>
      <c r="Q19" t="s">
        <v>8314</v>
      </c>
      <c r="R19" t="s">
        <v>8315</v>
      </c>
      <c r="S19" s="14">
        <v>41746.189409722225</v>
      </c>
      <c r="T19" s="14">
        <v>41776.189409722225</v>
      </c>
    </row>
    <row r="20" spans="1:20" ht="45" x14ac:dyDescent="0.25">
      <c r="A20">
        <v>2871</v>
      </c>
      <c r="B20" s="3" t="s">
        <v>2871</v>
      </c>
      <c r="C20" s="3" t="s">
        <v>6980</v>
      </c>
      <c r="D20" s="6">
        <v>10000</v>
      </c>
      <c r="E20" s="8">
        <v>467</v>
      </c>
      <c r="F20" t="s">
        <v>8219</v>
      </c>
      <c r="G20" t="s">
        <v>8222</v>
      </c>
      <c r="H20" t="s">
        <v>8244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8268</v>
      </c>
      <c r="O20" s="10">
        <v>5</v>
      </c>
      <c r="P20">
        <v>35.92</v>
      </c>
      <c r="Q20" t="s">
        <v>8314</v>
      </c>
      <c r="R20" t="s">
        <v>8315</v>
      </c>
      <c r="S20" s="14">
        <v>41974.738576388889</v>
      </c>
      <c r="T20" s="14">
        <v>41994.738576388889</v>
      </c>
    </row>
    <row r="21" spans="1:20" ht="45" x14ac:dyDescent="0.25">
      <c r="A21">
        <v>2872</v>
      </c>
      <c r="B21" s="3" t="s">
        <v>2872</v>
      </c>
      <c r="C21" s="3" t="s">
        <v>6981</v>
      </c>
      <c r="D21" s="6">
        <v>3000</v>
      </c>
      <c r="E21" s="8">
        <v>0</v>
      </c>
      <c r="F21" t="s">
        <v>8219</v>
      </c>
      <c r="G21" t="s">
        <v>8222</v>
      </c>
      <c r="H21" t="s">
        <v>8244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8268</v>
      </c>
      <c r="O21" s="10">
        <v>0</v>
      </c>
      <c r="P21">
        <v>0</v>
      </c>
      <c r="Q21" t="s">
        <v>8314</v>
      </c>
      <c r="R21" t="s">
        <v>8315</v>
      </c>
      <c r="S21" s="14">
        <v>42115.11618055556</v>
      </c>
      <c r="T21" s="14">
        <v>42175.11618055556</v>
      </c>
    </row>
    <row r="22" spans="1:20" ht="45" x14ac:dyDescent="0.25">
      <c r="A22">
        <v>2873</v>
      </c>
      <c r="B22" s="3" t="s">
        <v>2873</v>
      </c>
      <c r="C22" s="3" t="s">
        <v>6982</v>
      </c>
      <c r="D22" s="6">
        <v>2500</v>
      </c>
      <c r="E22" s="8">
        <v>953</v>
      </c>
      <c r="F22" t="s">
        <v>8219</v>
      </c>
      <c r="G22" t="s">
        <v>8222</v>
      </c>
      <c r="H22" t="s">
        <v>8244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8268</v>
      </c>
      <c r="O22" s="10">
        <v>38</v>
      </c>
      <c r="P22">
        <v>119.13</v>
      </c>
      <c r="Q22" t="s">
        <v>8314</v>
      </c>
      <c r="R22" t="s">
        <v>8315</v>
      </c>
      <c r="S22" s="14">
        <v>42002.817488425921</v>
      </c>
      <c r="T22" s="14">
        <v>42032.817488425921</v>
      </c>
    </row>
    <row r="23" spans="1:20" ht="45" x14ac:dyDescent="0.25">
      <c r="A23">
        <v>2874</v>
      </c>
      <c r="B23" s="3" t="s">
        <v>2874</v>
      </c>
      <c r="C23" s="3" t="s">
        <v>6983</v>
      </c>
      <c r="D23" s="6">
        <v>5000</v>
      </c>
      <c r="E23" s="8">
        <v>271</v>
      </c>
      <c r="F23" t="s">
        <v>8219</v>
      </c>
      <c r="G23" t="s">
        <v>8222</v>
      </c>
      <c r="H23" t="s">
        <v>8244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8268</v>
      </c>
      <c r="O23" s="10">
        <v>5</v>
      </c>
      <c r="P23">
        <v>90.33</v>
      </c>
      <c r="Q23" t="s">
        <v>8314</v>
      </c>
      <c r="R23" t="s">
        <v>8315</v>
      </c>
      <c r="S23" s="14">
        <v>42722.84474537037</v>
      </c>
      <c r="T23" s="14">
        <v>42752.84474537037</v>
      </c>
    </row>
    <row r="24" spans="1:20" ht="45" x14ac:dyDescent="0.25">
      <c r="A24">
        <v>2875</v>
      </c>
      <c r="B24" s="3" t="s">
        <v>2875</v>
      </c>
      <c r="C24" s="3" t="s">
        <v>6984</v>
      </c>
      <c r="D24" s="6">
        <v>20000</v>
      </c>
      <c r="E24" s="8">
        <v>7</v>
      </c>
      <c r="F24" t="s">
        <v>8219</v>
      </c>
      <c r="G24" t="s">
        <v>8222</v>
      </c>
      <c r="H24" t="s">
        <v>8244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8268</v>
      </c>
      <c r="O24" s="10">
        <v>0</v>
      </c>
      <c r="P24">
        <v>2.33</v>
      </c>
      <c r="Q24" t="s">
        <v>8314</v>
      </c>
      <c r="R24" t="s">
        <v>8315</v>
      </c>
      <c r="S24" s="14">
        <v>42465.128391203703</v>
      </c>
      <c r="T24" s="14">
        <v>42495.128391203703</v>
      </c>
    </row>
    <row r="25" spans="1:20" ht="45" x14ac:dyDescent="0.25">
      <c r="A25">
        <v>2876</v>
      </c>
      <c r="B25" s="3" t="s">
        <v>2876</v>
      </c>
      <c r="C25" s="3" t="s">
        <v>6985</v>
      </c>
      <c r="D25" s="6">
        <v>150000</v>
      </c>
      <c r="E25" s="8">
        <v>0</v>
      </c>
      <c r="F25" t="s">
        <v>8219</v>
      </c>
      <c r="G25" t="s">
        <v>8222</v>
      </c>
      <c r="H25" t="s">
        <v>8244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8268</v>
      </c>
      <c r="O25" s="10">
        <v>0</v>
      </c>
      <c r="P25">
        <v>0</v>
      </c>
      <c r="Q25" t="s">
        <v>8314</v>
      </c>
      <c r="R25" t="s">
        <v>8315</v>
      </c>
      <c r="S25" s="14">
        <v>42171.743969907402</v>
      </c>
      <c r="T25" s="14">
        <v>42201.743969907402</v>
      </c>
    </row>
    <row r="26" spans="1:20" ht="45" x14ac:dyDescent="0.25">
      <c r="A26">
        <v>2877</v>
      </c>
      <c r="B26" s="3" t="s">
        <v>2877</v>
      </c>
      <c r="C26" s="3" t="s">
        <v>6986</v>
      </c>
      <c r="D26" s="6">
        <v>6000</v>
      </c>
      <c r="E26" s="8">
        <v>650</v>
      </c>
      <c r="F26" t="s">
        <v>8219</v>
      </c>
      <c r="G26" t="s">
        <v>8222</v>
      </c>
      <c r="H26" t="s">
        <v>8244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8268</v>
      </c>
      <c r="O26" s="10">
        <v>11</v>
      </c>
      <c r="P26">
        <v>108.33</v>
      </c>
      <c r="Q26" t="s">
        <v>8314</v>
      </c>
      <c r="R26" t="s">
        <v>8315</v>
      </c>
      <c r="S26" s="14">
        <v>42672.955138888887</v>
      </c>
      <c r="T26" s="14">
        <v>42704.708333333328</v>
      </c>
    </row>
    <row r="27" spans="1:20" ht="45" x14ac:dyDescent="0.25">
      <c r="A27">
        <v>2879</v>
      </c>
      <c r="B27" s="3" t="s">
        <v>2879</v>
      </c>
      <c r="C27" s="3" t="s">
        <v>6988</v>
      </c>
      <c r="D27" s="6">
        <v>11200</v>
      </c>
      <c r="E27" s="8">
        <v>29</v>
      </c>
      <c r="F27" t="s">
        <v>8219</v>
      </c>
      <c r="G27" t="s">
        <v>8222</v>
      </c>
      <c r="H27" t="s">
        <v>8244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8268</v>
      </c>
      <c r="O27" s="10">
        <v>0</v>
      </c>
      <c r="P27">
        <v>29</v>
      </c>
      <c r="Q27" t="s">
        <v>8314</v>
      </c>
      <c r="R27" t="s">
        <v>8315</v>
      </c>
      <c r="S27" s="14">
        <v>42359.725243055553</v>
      </c>
      <c r="T27" s="14">
        <v>42389.725243055553</v>
      </c>
    </row>
    <row r="28" spans="1:20" ht="45" x14ac:dyDescent="0.25">
      <c r="A28">
        <v>2880</v>
      </c>
      <c r="B28" s="3" t="s">
        <v>2880</v>
      </c>
      <c r="C28" s="3" t="s">
        <v>6989</v>
      </c>
      <c r="D28" s="6">
        <v>12000</v>
      </c>
      <c r="E28" s="8">
        <v>2800</v>
      </c>
      <c r="F28" t="s">
        <v>8219</v>
      </c>
      <c r="G28" t="s">
        <v>8222</v>
      </c>
      <c r="H28" t="s">
        <v>8244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8268</v>
      </c>
      <c r="O28" s="10">
        <v>23</v>
      </c>
      <c r="P28">
        <v>96.55</v>
      </c>
      <c r="Q28" t="s">
        <v>8314</v>
      </c>
      <c r="R28" t="s">
        <v>8315</v>
      </c>
      <c r="S28" s="14">
        <v>42192.905694444446</v>
      </c>
      <c r="T28" s="14">
        <v>42236.711805555555</v>
      </c>
    </row>
    <row r="29" spans="1:20" ht="45" x14ac:dyDescent="0.25">
      <c r="A29">
        <v>2881</v>
      </c>
      <c r="B29" s="3" t="s">
        <v>2881</v>
      </c>
      <c r="C29" s="3" t="s">
        <v>6990</v>
      </c>
      <c r="D29" s="6">
        <v>5500</v>
      </c>
      <c r="E29" s="8">
        <v>0</v>
      </c>
      <c r="F29" t="s">
        <v>8219</v>
      </c>
      <c r="G29" t="s">
        <v>8222</v>
      </c>
      <c r="H29" t="s">
        <v>8244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8268</v>
      </c>
      <c r="O29" s="10">
        <v>0</v>
      </c>
      <c r="P29">
        <v>0</v>
      </c>
      <c r="Q29" t="s">
        <v>8314</v>
      </c>
      <c r="R29" t="s">
        <v>8315</v>
      </c>
      <c r="S29" s="14">
        <v>41916.597638888888</v>
      </c>
      <c r="T29" s="14">
        <v>41976.639305555553</v>
      </c>
    </row>
    <row r="30" spans="1:20" ht="45" x14ac:dyDescent="0.25">
      <c r="A30">
        <v>2882</v>
      </c>
      <c r="B30" s="3" t="s">
        <v>2882</v>
      </c>
      <c r="C30" s="3" t="s">
        <v>6991</v>
      </c>
      <c r="D30" s="6">
        <v>750</v>
      </c>
      <c r="E30" s="8">
        <v>252</v>
      </c>
      <c r="F30" t="s">
        <v>8219</v>
      </c>
      <c r="G30" t="s">
        <v>8222</v>
      </c>
      <c r="H30" t="s">
        <v>8244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8268</v>
      </c>
      <c r="O30" s="10">
        <v>34</v>
      </c>
      <c r="P30">
        <v>63</v>
      </c>
      <c r="Q30" t="s">
        <v>8314</v>
      </c>
      <c r="R30" t="s">
        <v>8315</v>
      </c>
      <c r="S30" s="14">
        <v>42461.596273148149</v>
      </c>
      <c r="T30" s="14">
        <v>42491.596273148149</v>
      </c>
    </row>
    <row r="31" spans="1:20" ht="45" x14ac:dyDescent="0.25">
      <c r="A31">
        <v>2883</v>
      </c>
      <c r="B31" s="3" t="s">
        <v>2883</v>
      </c>
      <c r="C31" s="3" t="s">
        <v>6992</v>
      </c>
      <c r="D31" s="6">
        <v>10000</v>
      </c>
      <c r="E31" s="8">
        <v>1908</v>
      </c>
      <c r="F31" t="s">
        <v>8219</v>
      </c>
      <c r="G31" t="s">
        <v>8222</v>
      </c>
      <c r="H31" t="s">
        <v>8244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8268</v>
      </c>
      <c r="O31" s="10">
        <v>19</v>
      </c>
      <c r="P31">
        <v>381.6</v>
      </c>
      <c r="Q31" t="s">
        <v>8314</v>
      </c>
      <c r="R31" t="s">
        <v>8315</v>
      </c>
      <c r="S31" s="14">
        <v>42370.90320601852</v>
      </c>
      <c r="T31" s="14">
        <v>42406.207638888889</v>
      </c>
    </row>
    <row r="32" spans="1:20" ht="30" x14ac:dyDescent="0.25">
      <c r="A32">
        <v>2884</v>
      </c>
      <c r="B32" s="3" t="s">
        <v>2884</v>
      </c>
      <c r="C32" s="3" t="s">
        <v>6993</v>
      </c>
      <c r="D32" s="6">
        <v>45000</v>
      </c>
      <c r="E32" s="8">
        <v>185</v>
      </c>
      <c r="F32" t="s">
        <v>8219</v>
      </c>
      <c r="G32" t="s">
        <v>8222</v>
      </c>
      <c r="H32" t="s">
        <v>8244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8268</v>
      </c>
      <c r="O32" s="10">
        <v>0</v>
      </c>
      <c r="P32">
        <v>46.25</v>
      </c>
      <c r="Q32" t="s">
        <v>8314</v>
      </c>
      <c r="R32" t="s">
        <v>8315</v>
      </c>
      <c r="S32" s="14">
        <v>41948.727256944447</v>
      </c>
      <c r="T32" s="14">
        <v>41978.727256944447</v>
      </c>
    </row>
    <row r="33" spans="1:20" ht="30" x14ac:dyDescent="0.25">
      <c r="A33">
        <v>2885</v>
      </c>
      <c r="B33" s="3" t="s">
        <v>2885</v>
      </c>
      <c r="C33" s="3" t="s">
        <v>6994</v>
      </c>
      <c r="D33" s="6">
        <v>400</v>
      </c>
      <c r="E33" s="8">
        <v>130</v>
      </c>
      <c r="F33" t="s">
        <v>8219</v>
      </c>
      <c r="G33" t="s">
        <v>8222</v>
      </c>
      <c r="H33" t="s">
        <v>8244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8268</v>
      </c>
      <c r="O33" s="10">
        <v>33</v>
      </c>
      <c r="P33">
        <v>26</v>
      </c>
      <c r="Q33" t="s">
        <v>8314</v>
      </c>
      <c r="R33" t="s">
        <v>8315</v>
      </c>
      <c r="S33" s="14">
        <v>42047.07640046296</v>
      </c>
      <c r="T33" s="14">
        <v>42077.034733796296</v>
      </c>
    </row>
    <row r="34" spans="1:20" ht="45" x14ac:dyDescent="0.25">
      <c r="A34">
        <v>2886</v>
      </c>
      <c r="B34" s="3" t="s">
        <v>2886</v>
      </c>
      <c r="C34" s="3" t="s">
        <v>6995</v>
      </c>
      <c r="D34" s="6">
        <v>200</v>
      </c>
      <c r="E34" s="8">
        <v>10</v>
      </c>
      <c r="F34" t="s">
        <v>8219</v>
      </c>
      <c r="G34" t="s">
        <v>8222</v>
      </c>
      <c r="H34" t="s">
        <v>8244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8268</v>
      </c>
      <c r="O34" s="10">
        <v>5</v>
      </c>
      <c r="P34">
        <v>10</v>
      </c>
      <c r="Q34" t="s">
        <v>8314</v>
      </c>
      <c r="R34" t="s">
        <v>8315</v>
      </c>
      <c r="S34" s="14">
        <v>42261.632916666669</v>
      </c>
      <c r="T34" s="14">
        <v>42266.165972222225</v>
      </c>
    </row>
    <row r="35" spans="1:20" ht="45" x14ac:dyDescent="0.25">
      <c r="A35">
        <v>2887</v>
      </c>
      <c r="B35" s="3" t="s">
        <v>2887</v>
      </c>
      <c r="C35" s="3" t="s">
        <v>6996</v>
      </c>
      <c r="D35" s="6">
        <v>3000</v>
      </c>
      <c r="E35" s="8">
        <v>5</v>
      </c>
      <c r="F35" t="s">
        <v>8219</v>
      </c>
      <c r="G35" t="s">
        <v>8222</v>
      </c>
      <c r="H35" t="s">
        <v>8244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8268</v>
      </c>
      <c r="O35" s="10">
        <v>0</v>
      </c>
      <c r="P35">
        <v>5</v>
      </c>
      <c r="Q35" t="s">
        <v>8314</v>
      </c>
      <c r="R35" t="s">
        <v>8315</v>
      </c>
      <c r="S35" s="14">
        <v>41985.427361111113</v>
      </c>
      <c r="T35" s="14">
        <v>42015.427361111113</v>
      </c>
    </row>
    <row r="36" spans="1:20" ht="45" x14ac:dyDescent="0.25">
      <c r="A36">
        <v>2888</v>
      </c>
      <c r="B36" s="3" t="s">
        <v>2888</v>
      </c>
      <c r="C36" s="3" t="s">
        <v>6997</v>
      </c>
      <c r="D36" s="6">
        <v>30000</v>
      </c>
      <c r="E36" s="8">
        <v>0</v>
      </c>
      <c r="F36" t="s">
        <v>8219</v>
      </c>
      <c r="G36" t="s">
        <v>8222</v>
      </c>
      <c r="H36" t="s">
        <v>8244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8268</v>
      </c>
      <c r="O36" s="10">
        <v>0</v>
      </c>
      <c r="P36">
        <v>0</v>
      </c>
      <c r="Q36" t="s">
        <v>8314</v>
      </c>
      <c r="R36" t="s">
        <v>8315</v>
      </c>
      <c r="S36" s="14">
        <v>41922.535185185188</v>
      </c>
      <c r="T36" s="14">
        <v>41930.207638888889</v>
      </c>
    </row>
    <row r="37" spans="1:20" ht="45" x14ac:dyDescent="0.25">
      <c r="A37">
        <v>2889</v>
      </c>
      <c r="B37" s="3" t="s">
        <v>2889</v>
      </c>
      <c r="C37" s="3" t="s">
        <v>6998</v>
      </c>
      <c r="D37" s="6">
        <v>3000</v>
      </c>
      <c r="E37" s="8">
        <v>1142</v>
      </c>
      <c r="F37" t="s">
        <v>8219</v>
      </c>
      <c r="G37" t="s">
        <v>8222</v>
      </c>
      <c r="H37" t="s">
        <v>8244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8268</v>
      </c>
      <c r="O37" s="10">
        <v>38</v>
      </c>
      <c r="P37">
        <v>81.569999999999993</v>
      </c>
      <c r="Q37" t="s">
        <v>8314</v>
      </c>
      <c r="R37" t="s">
        <v>8315</v>
      </c>
      <c r="S37" s="14">
        <v>41850.863252314812</v>
      </c>
      <c r="T37" s="14">
        <v>41880.863252314812</v>
      </c>
    </row>
    <row r="38" spans="1:20" ht="45" x14ac:dyDescent="0.25">
      <c r="A38">
        <v>2890</v>
      </c>
      <c r="B38" s="3" t="s">
        <v>2890</v>
      </c>
      <c r="C38" s="3" t="s">
        <v>6999</v>
      </c>
      <c r="D38" s="6">
        <v>2000</v>
      </c>
      <c r="E38" s="8">
        <v>21</v>
      </c>
      <c r="F38" t="s">
        <v>8219</v>
      </c>
      <c r="G38" t="s">
        <v>8222</v>
      </c>
      <c r="H38" t="s">
        <v>8244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8268</v>
      </c>
      <c r="O38" s="10">
        <v>1</v>
      </c>
      <c r="P38">
        <v>7</v>
      </c>
      <c r="Q38" t="s">
        <v>8314</v>
      </c>
      <c r="R38" t="s">
        <v>8315</v>
      </c>
      <c r="S38" s="14">
        <v>41831.742962962962</v>
      </c>
      <c r="T38" s="14">
        <v>41860.125</v>
      </c>
    </row>
    <row r="39" spans="1:20" ht="45" x14ac:dyDescent="0.25">
      <c r="A39">
        <v>2891</v>
      </c>
      <c r="B39" s="3" t="s">
        <v>2891</v>
      </c>
      <c r="C39" s="3" t="s">
        <v>7000</v>
      </c>
      <c r="D39" s="6">
        <v>10000</v>
      </c>
      <c r="E39" s="8">
        <v>273</v>
      </c>
      <c r="F39" t="s">
        <v>8219</v>
      </c>
      <c r="G39" t="s">
        <v>8222</v>
      </c>
      <c r="H39" t="s">
        <v>8244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8268</v>
      </c>
      <c r="O39" s="10">
        <v>3</v>
      </c>
      <c r="P39">
        <v>27.3</v>
      </c>
      <c r="Q39" t="s">
        <v>8314</v>
      </c>
      <c r="R39" t="s">
        <v>8315</v>
      </c>
      <c r="S39" s="14">
        <v>42415.883425925931</v>
      </c>
      <c r="T39" s="14">
        <v>42475.84175925926</v>
      </c>
    </row>
    <row r="40" spans="1:20" ht="45" x14ac:dyDescent="0.25">
      <c r="A40">
        <v>2892</v>
      </c>
      <c r="B40" s="3" t="s">
        <v>2892</v>
      </c>
      <c r="C40" s="3" t="s">
        <v>7001</v>
      </c>
      <c r="D40" s="6">
        <v>5500</v>
      </c>
      <c r="E40" s="8">
        <v>500</v>
      </c>
      <c r="F40" t="s">
        <v>8219</v>
      </c>
      <c r="G40" t="s">
        <v>8222</v>
      </c>
      <c r="H40" t="s">
        <v>8244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8268</v>
      </c>
      <c r="O40" s="10">
        <v>9</v>
      </c>
      <c r="P40">
        <v>29.41</v>
      </c>
      <c r="Q40" t="s">
        <v>8314</v>
      </c>
      <c r="R40" t="s">
        <v>8315</v>
      </c>
      <c r="S40" s="14">
        <v>41869.714166666665</v>
      </c>
      <c r="T40" s="14">
        <v>41876.875</v>
      </c>
    </row>
    <row r="41" spans="1:20" x14ac:dyDescent="0.25">
      <c r="A41">
        <v>2893</v>
      </c>
      <c r="B41" s="3" t="s">
        <v>2893</v>
      </c>
      <c r="C41" s="3" t="s">
        <v>7002</v>
      </c>
      <c r="D41" s="6">
        <v>5000</v>
      </c>
      <c r="E41" s="8">
        <v>25</v>
      </c>
      <c r="F41" t="s">
        <v>8219</v>
      </c>
      <c r="G41" t="s">
        <v>8222</v>
      </c>
      <c r="H41" t="s">
        <v>8244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8268</v>
      </c>
      <c r="O41" s="10">
        <v>1</v>
      </c>
      <c r="P41">
        <v>12.5</v>
      </c>
      <c r="Q41" t="s">
        <v>8314</v>
      </c>
      <c r="R41" t="s">
        <v>8315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3" t="s">
        <v>2894</v>
      </c>
      <c r="C42" s="3" t="s">
        <v>7003</v>
      </c>
      <c r="D42" s="6">
        <v>50000</v>
      </c>
      <c r="E42" s="8">
        <v>0</v>
      </c>
      <c r="F42" t="s">
        <v>8219</v>
      </c>
      <c r="G42" t="s">
        <v>8222</v>
      </c>
      <c r="H42" t="s">
        <v>8244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8268</v>
      </c>
      <c r="O42" s="10">
        <v>0</v>
      </c>
      <c r="P42">
        <v>0</v>
      </c>
      <c r="Q42" t="s">
        <v>8314</v>
      </c>
      <c r="R42" t="s">
        <v>8315</v>
      </c>
      <c r="S42" s="14">
        <v>42037.986284722225</v>
      </c>
      <c r="T42" s="14">
        <v>42097.944618055553</v>
      </c>
    </row>
    <row r="43" spans="1:20" ht="45" x14ac:dyDescent="0.25">
      <c r="A43">
        <v>2895</v>
      </c>
      <c r="B43" s="3" t="s">
        <v>2895</v>
      </c>
      <c r="C43" s="3" t="s">
        <v>7004</v>
      </c>
      <c r="D43" s="6">
        <v>500</v>
      </c>
      <c r="E43" s="8">
        <v>23</v>
      </c>
      <c r="F43" t="s">
        <v>8219</v>
      </c>
      <c r="G43" t="s">
        <v>8222</v>
      </c>
      <c r="H43" t="s">
        <v>8244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8268</v>
      </c>
      <c r="O43" s="10">
        <v>5</v>
      </c>
      <c r="P43">
        <v>5.75</v>
      </c>
      <c r="Q43" t="s">
        <v>8314</v>
      </c>
      <c r="R43" t="s">
        <v>8315</v>
      </c>
      <c r="S43" s="14">
        <v>41811.555462962962</v>
      </c>
      <c r="T43" s="14">
        <v>41812.875</v>
      </c>
    </row>
    <row r="44" spans="1:20" ht="45" x14ac:dyDescent="0.25">
      <c r="A44">
        <v>2896</v>
      </c>
      <c r="B44" s="3" t="s">
        <v>2896</v>
      </c>
      <c r="C44" s="3" t="s">
        <v>7005</v>
      </c>
      <c r="D44" s="6">
        <v>3000</v>
      </c>
      <c r="E44" s="8">
        <v>625</v>
      </c>
      <c r="F44" t="s">
        <v>8219</v>
      </c>
      <c r="G44" t="s">
        <v>8222</v>
      </c>
      <c r="H44" t="s">
        <v>8244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8268</v>
      </c>
      <c r="O44" s="10">
        <v>21</v>
      </c>
      <c r="P44">
        <v>52.08</v>
      </c>
      <c r="Q44" t="s">
        <v>8314</v>
      </c>
      <c r="R44" t="s">
        <v>8315</v>
      </c>
      <c r="S44" s="14">
        <v>42701.908807870372</v>
      </c>
      <c r="T44" s="14">
        <v>42716.25</v>
      </c>
    </row>
    <row r="45" spans="1:20" ht="45" x14ac:dyDescent="0.25">
      <c r="A45">
        <v>2897</v>
      </c>
      <c r="B45" s="3" t="s">
        <v>2897</v>
      </c>
      <c r="C45" s="3" t="s">
        <v>7006</v>
      </c>
      <c r="D45" s="6">
        <v>12000</v>
      </c>
      <c r="E45" s="8">
        <v>550</v>
      </c>
      <c r="F45" t="s">
        <v>8219</v>
      </c>
      <c r="G45" t="s">
        <v>8222</v>
      </c>
      <c r="H45" t="s">
        <v>8244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8268</v>
      </c>
      <c r="O45" s="10">
        <v>5</v>
      </c>
      <c r="P45">
        <v>183.33</v>
      </c>
      <c r="Q45" t="s">
        <v>8314</v>
      </c>
      <c r="R45" t="s">
        <v>8315</v>
      </c>
      <c r="S45" s="14">
        <v>42258.646504629629</v>
      </c>
      <c r="T45" s="14">
        <v>42288.645196759258</v>
      </c>
    </row>
    <row r="46" spans="1:20" ht="45" x14ac:dyDescent="0.25">
      <c r="A46">
        <v>2898</v>
      </c>
      <c r="B46" s="3" t="s">
        <v>2898</v>
      </c>
      <c r="C46" s="3" t="s">
        <v>7007</v>
      </c>
      <c r="D46" s="6">
        <v>7500</v>
      </c>
      <c r="E46" s="8">
        <v>316</v>
      </c>
      <c r="F46" t="s">
        <v>8219</v>
      </c>
      <c r="G46" t="s">
        <v>8222</v>
      </c>
      <c r="H46" t="s">
        <v>8244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8268</v>
      </c>
      <c r="O46" s="10">
        <v>4</v>
      </c>
      <c r="P46">
        <v>26.33</v>
      </c>
      <c r="Q46" t="s">
        <v>8314</v>
      </c>
      <c r="R46" t="s">
        <v>8315</v>
      </c>
      <c r="S46" s="14">
        <v>42278.664965277778</v>
      </c>
      <c r="T46" s="14">
        <v>42308.664965277778</v>
      </c>
    </row>
    <row r="47" spans="1:20" ht="45" x14ac:dyDescent="0.25">
      <c r="A47">
        <v>2899</v>
      </c>
      <c r="B47" s="3" t="s">
        <v>2899</v>
      </c>
      <c r="C47" s="3" t="s">
        <v>7008</v>
      </c>
      <c r="D47" s="6">
        <v>10000</v>
      </c>
      <c r="E47" s="8">
        <v>0</v>
      </c>
      <c r="F47" t="s">
        <v>8219</v>
      </c>
      <c r="G47" t="s">
        <v>8222</v>
      </c>
      <c r="H47" t="s">
        <v>8244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8268</v>
      </c>
      <c r="O47" s="10">
        <v>0</v>
      </c>
      <c r="P47">
        <v>0</v>
      </c>
      <c r="Q47" t="s">
        <v>8314</v>
      </c>
      <c r="R47" t="s">
        <v>8315</v>
      </c>
      <c r="S47" s="14">
        <v>42515.078217592592</v>
      </c>
      <c r="T47" s="14">
        <v>42575.078217592592</v>
      </c>
    </row>
    <row r="48" spans="1:20" ht="60" x14ac:dyDescent="0.25">
      <c r="A48">
        <v>2900</v>
      </c>
      <c r="B48" s="3" t="s">
        <v>2900</v>
      </c>
      <c r="C48" s="3" t="s">
        <v>7009</v>
      </c>
      <c r="D48" s="6">
        <v>5500</v>
      </c>
      <c r="E48" s="8">
        <v>3405</v>
      </c>
      <c r="F48" t="s">
        <v>8219</v>
      </c>
      <c r="G48" t="s">
        <v>8222</v>
      </c>
      <c r="H48" t="s">
        <v>8244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8268</v>
      </c>
      <c r="O48" s="10">
        <v>62</v>
      </c>
      <c r="P48">
        <v>486.43</v>
      </c>
      <c r="Q48" t="s">
        <v>8314</v>
      </c>
      <c r="R48" t="s">
        <v>8315</v>
      </c>
      <c r="S48" s="14">
        <v>41830.234166666669</v>
      </c>
      <c r="T48" s="14">
        <v>41860.234166666669</v>
      </c>
    </row>
    <row r="49" spans="1:20" ht="45" x14ac:dyDescent="0.25">
      <c r="A49">
        <v>2901</v>
      </c>
      <c r="B49" s="3" t="s">
        <v>2901</v>
      </c>
      <c r="C49" s="3" t="s">
        <v>7010</v>
      </c>
      <c r="D49" s="6">
        <v>750</v>
      </c>
      <c r="E49" s="8">
        <v>6</v>
      </c>
      <c r="F49" t="s">
        <v>8219</v>
      </c>
      <c r="G49" t="s">
        <v>8222</v>
      </c>
      <c r="H49" t="s">
        <v>8244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8268</v>
      </c>
      <c r="O49" s="10">
        <v>1</v>
      </c>
      <c r="P49">
        <v>3</v>
      </c>
      <c r="Q49" t="s">
        <v>8314</v>
      </c>
      <c r="R49" t="s">
        <v>8315</v>
      </c>
      <c r="S49" s="14">
        <v>41982.904386574075</v>
      </c>
      <c r="T49" s="14">
        <v>42042.904386574075</v>
      </c>
    </row>
    <row r="50" spans="1:20" ht="45" x14ac:dyDescent="0.25">
      <c r="A50">
        <v>2902</v>
      </c>
      <c r="B50" s="3" t="s">
        <v>2902</v>
      </c>
      <c r="C50" s="3" t="s">
        <v>7011</v>
      </c>
      <c r="D50" s="6">
        <v>150000</v>
      </c>
      <c r="E50" s="8">
        <v>25</v>
      </c>
      <c r="F50" t="s">
        <v>8219</v>
      </c>
      <c r="G50" t="s">
        <v>8222</v>
      </c>
      <c r="H50" t="s">
        <v>8244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8268</v>
      </c>
      <c r="O50" s="10">
        <v>0</v>
      </c>
      <c r="P50">
        <v>25</v>
      </c>
      <c r="Q50" t="s">
        <v>8314</v>
      </c>
      <c r="R50" t="s">
        <v>8315</v>
      </c>
      <c r="S50" s="14">
        <v>42210.439768518518</v>
      </c>
      <c r="T50" s="14">
        <v>42240.439768518518</v>
      </c>
    </row>
    <row r="51" spans="1:20" ht="45" x14ac:dyDescent="0.25">
      <c r="A51">
        <v>2903</v>
      </c>
      <c r="B51" s="3" t="s">
        <v>2903</v>
      </c>
      <c r="C51" s="3" t="s">
        <v>7012</v>
      </c>
      <c r="D51" s="6">
        <v>5000</v>
      </c>
      <c r="E51" s="8">
        <v>39</v>
      </c>
      <c r="F51" t="s">
        <v>8219</v>
      </c>
      <c r="G51" t="s">
        <v>8222</v>
      </c>
      <c r="H51" t="s">
        <v>8244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8268</v>
      </c>
      <c r="O51" s="10">
        <v>1</v>
      </c>
      <c r="P51">
        <v>9.75</v>
      </c>
      <c r="Q51" t="s">
        <v>8314</v>
      </c>
      <c r="R51" t="s">
        <v>8315</v>
      </c>
      <c r="S51" s="14">
        <v>42196.166874999995</v>
      </c>
      <c r="T51" s="14">
        <v>42256.166874999995</v>
      </c>
    </row>
    <row r="52" spans="1:20" ht="45" x14ac:dyDescent="0.25">
      <c r="A52">
        <v>2905</v>
      </c>
      <c r="B52" s="3" t="s">
        <v>2905</v>
      </c>
      <c r="C52" s="3" t="s">
        <v>7014</v>
      </c>
      <c r="D52" s="6">
        <v>3500</v>
      </c>
      <c r="E52" s="8">
        <v>622</v>
      </c>
      <c r="F52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8268</v>
      </c>
      <c r="O52" s="10">
        <v>18</v>
      </c>
      <c r="P52">
        <v>36.590000000000003</v>
      </c>
      <c r="Q52" t="s">
        <v>8314</v>
      </c>
      <c r="R52" t="s">
        <v>8315</v>
      </c>
      <c r="S52" s="14">
        <v>42606.056863425925</v>
      </c>
      <c r="T52" s="14">
        <v>42620.056863425925</v>
      </c>
    </row>
    <row r="53" spans="1:20" ht="60" x14ac:dyDescent="0.25">
      <c r="A53">
        <v>2906</v>
      </c>
      <c r="B53" s="3" t="s">
        <v>2906</v>
      </c>
      <c r="C53" s="3" t="s">
        <v>7015</v>
      </c>
      <c r="D53" s="6">
        <v>6000</v>
      </c>
      <c r="E53" s="8">
        <v>565</v>
      </c>
      <c r="F53" t="s">
        <v>8219</v>
      </c>
      <c r="G53" t="s">
        <v>8222</v>
      </c>
      <c r="H53" t="s">
        <v>8244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8268</v>
      </c>
      <c r="O53" s="10">
        <v>9</v>
      </c>
      <c r="P53">
        <v>80.709999999999994</v>
      </c>
      <c r="Q53" t="s">
        <v>8314</v>
      </c>
      <c r="R53" t="s">
        <v>8315</v>
      </c>
      <c r="S53" s="14">
        <v>42199.648912037039</v>
      </c>
      <c r="T53" s="14">
        <v>42217.041666666672</v>
      </c>
    </row>
    <row r="54" spans="1:20" ht="45" x14ac:dyDescent="0.25">
      <c r="A54">
        <v>2907</v>
      </c>
      <c r="B54" s="3" t="s">
        <v>2907</v>
      </c>
      <c r="C54" s="3" t="s">
        <v>7016</v>
      </c>
      <c r="D54" s="6">
        <v>2500</v>
      </c>
      <c r="E54" s="8">
        <v>2</v>
      </c>
      <c r="F54" t="s">
        <v>8219</v>
      </c>
      <c r="G54" t="s">
        <v>8222</v>
      </c>
      <c r="H54" t="s">
        <v>8244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8268</v>
      </c>
      <c r="O54" s="10">
        <v>0</v>
      </c>
      <c r="P54">
        <v>1</v>
      </c>
      <c r="Q54" t="s">
        <v>8314</v>
      </c>
      <c r="R54" t="s">
        <v>8315</v>
      </c>
      <c r="S54" s="14">
        <v>42444.877743055549</v>
      </c>
      <c r="T54" s="14">
        <v>42504.877743055549</v>
      </c>
    </row>
    <row r="55" spans="1:20" ht="60" x14ac:dyDescent="0.25">
      <c r="A55">
        <v>2908</v>
      </c>
      <c r="B55" s="3" t="s">
        <v>2908</v>
      </c>
      <c r="C55" s="3" t="s">
        <v>7017</v>
      </c>
      <c r="D55" s="6">
        <v>9600</v>
      </c>
      <c r="E55" s="8">
        <v>264</v>
      </c>
      <c r="F55" t="s">
        <v>8219</v>
      </c>
      <c r="G55" t="s">
        <v>8222</v>
      </c>
      <c r="H55" t="s">
        <v>8244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8268</v>
      </c>
      <c r="O55" s="10">
        <v>3</v>
      </c>
      <c r="P55">
        <v>52.8</v>
      </c>
      <c r="Q55" t="s">
        <v>8314</v>
      </c>
      <c r="R55" t="s">
        <v>8315</v>
      </c>
      <c r="S55" s="14">
        <v>42499.731701388882</v>
      </c>
      <c r="T55" s="14">
        <v>42529.731701388882</v>
      </c>
    </row>
    <row r="56" spans="1:20" ht="45" x14ac:dyDescent="0.25">
      <c r="A56">
        <v>2909</v>
      </c>
      <c r="B56" s="3" t="s">
        <v>2909</v>
      </c>
      <c r="C56" s="3" t="s">
        <v>7018</v>
      </c>
      <c r="D56" s="6">
        <v>180000</v>
      </c>
      <c r="E56" s="8">
        <v>20</v>
      </c>
      <c r="F56" t="s">
        <v>8219</v>
      </c>
      <c r="G56" t="s">
        <v>8222</v>
      </c>
      <c r="H56" t="s">
        <v>8244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8268</v>
      </c>
      <c r="O56" s="10">
        <v>0</v>
      </c>
      <c r="P56">
        <v>20</v>
      </c>
      <c r="Q56" t="s">
        <v>8314</v>
      </c>
      <c r="R56" t="s">
        <v>8315</v>
      </c>
      <c r="S56" s="14">
        <v>41929.266215277778</v>
      </c>
      <c r="T56" s="14">
        <v>41968.823611111111</v>
      </c>
    </row>
    <row r="57" spans="1:20" ht="60" x14ac:dyDescent="0.25">
      <c r="A57">
        <v>2911</v>
      </c>
      <c r="B57" s="3" t="s">
        <v>2911</v>
      </c>
      <c r="C57" s="3" t="s">
        <v>7020</v>
      </c>
      <c r="D57" s="6">
        <v>1800</v>
      </c>
      <c r="E57" s="8">
        <v>657</v>
      </c>
      <c r="F57" t="s">
        <v>8219</v>
      </c>
      <c r="G57" t="s">
        <v>8222</v>
      </c>
      <c r="H57" t="s">
        <v>8244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8268</v>
      </c>
      <c r="O57" s="10">
        <v>37</v>
      </c>
      <c r="P57">
        <v>46.93</v>
      </c>
      <c r="Q57" t="s">
        <v>8314</v>
      </c>
      <c r="R57" t="s">
        <v>8315</v>
      </c>
      <c r="S57" s="14">
        <v>42142.768819444449</v>
      </c>
      <c r="T57" s="14">
        <v>42182.768819444449</v>
      </c>
    </row>
    <row r="58" spans="1:20" ht="45" x14ac:dyDescent="0.25">
      <c r="A58">
        <v>2912</v>
      </c>
      <c r="B58" s="3" t="s">
        <v>2912</v>
      </c>
      <c r="C58" s="3" t="s">
        <v>7021</v>
      </c>
      <c r="D58" s="6">
        <v>14440</v>
      </c>
      <c r="E58" s="8">
        <v>2030</v>
      </c>
      <c r="F58" t="s">
        <v>8219</v>
      </c>
      <c r="G58" t="s">
        <v>8222</v>
      </c>
      <c r="H58" t="s">
        <v>8244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8268</v>
      </c>
      <c r="O58" s="10">
        <v>14</v>
      </c>
      <c r="P58">
        <v>78.08</v>
      </c>
      <c r="Q58" t="s">
        <v>8314</v>
      </c>
      <c r="R58" t="s">
        <v>8315</v>
      </c>
      <c r="S58" s="14">
        <v>42354.131643518514</v>
      </c>
      <c r="T58" s="14">
        <v>42384.131643518514</v>
      </c>
    </row>
    <row r="59" spans="1:20" ht="45" x14ac:dyDescent="0.25">
      <c r="A59">
        <v>2913</v>
      </c>
      <c r="B59" s="3" t="s">
        <v>2913</v>
      </c>
      <c r="C59" s="3" t="s">
        <v>7022</v>
      </c>
      <c r="D59" s="6">
        <v>10000</v>
      </c>
      <c r="E59" s="8">
        <v>2</v>
      </c>
      <c r="F59" t="s">
        <v>8219</v>
      </c>
      <c r="G59" t="s">
        <v>8222</v>
      </c>
      <c r="H59" t="s">
        <v>8244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8268</v>
      </c>
      <c r="O59" s="10">
        <v>0</v>
      </c>
      <c r="P59">
        <v>1</v>
      </c>
      <c r="Q59" t="s">
        <v>8314</v>
      </c>
      <c r="R59" t="s">
        <v>8315</v>
      </c>
      <c r="S59" s="14">
        <v>41828.922905092593</v>
      </c>
      <c r="T59" s="14">
        <v>41888.922905092593</v>
      </c>
    </row>
    <row r="60" spans="1:20" ht="45" x14ac:dyDescent="0.25">
      <c r="A60">
        <v>2917</v>
      </c>
      <c r="B60" s="3" t="s">
        <v>2917</v>
      </c>
      <c r="C60" s="3" t="s">
        <v>7026</v>
      </c>
      <c r="D60" s="6">
        <v>2000</v>
      </c>
      <c r="E60" s="8">
        <v>437</v>
      </c>
      <c r="F60" t="s">
        <v>8219</v>
      </c>
      <c r="G60" t="s">
        <v>8222</v>
      </c>
      <c r="H60" t="s">
        <v>8244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8268</v>
      </c>
      <c r="O60" s="10">
        <v>22</v>
      </c>
      <c r="P60">
        <v>48.56</v>
      </c>
      <c r="Q60" t="s">
        <v>8314</v>
      </c>
      <c r="R60" t="s">
        <v>8315</v>
      </c>
      <c r="S60" s="14">
        <v>42245.234340277777</v>
      </c>
      <c r="T60" s="14">
        <v>42263.234340277777</v>
      </c>
    </row>
    <row r="61" spans="1:20" ht="45" x14ac:dyDescent="0.25">
      <c r="A61">
        <v>2918</v>
      </c>
      <c r="B61" s="3" t="s">
        <v>2918</v>
      </c>
      <c r="C61" s="3" t="s">
        <v>7027</v>
      </c>
      <c r="D61" s="6">
        <v>5000</v>
      </c>
      <c r="E61" s="8">
        <v>1362</v>
      </c>
      <c r="F61" t="s">
        <v>8219</v>
      </c>
      <c r="G61" t="s">
        <v>8222</v>
      </c>
      <c r="H61" t="s">
        <v>8244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8268</v>
      </c>
      <c r="O61" s="10">
        <v>27</v>
      </c>
      <c r="P61">
        <v>68.099999999999994</v>
      </c>
      <c r="Q61" t="s">
        <v>8314</v>
      </c>
      <c r="R61" t="s">
        <v>8315</v>
      </c>
      <c r="S61" s="14">
        <v>42278.629710648151</v>
      </c>
      <c r="T61" s="14">
        <v>42306.629710648151</v>
      </c>
    </row>
    <row r="62" spans="1:20" ht="45" x14ac:dyDescent="0.25">
      <c r="A62">
        <v>2919</v>
      </c>
      <c r="B62" s="3" t="s">
        <v>2919</v>
      </c>
      <c r="C62" s="3" t="s">
        <v>7028</v>
      </c>
      <c r="D62" s="6">
        <v>600</v>
      </c>
      <c r="E62" s="8">
        <v>51</v>
      </c>
      <c r="F62" t="s">
        <v>8219</v>
      </c>
      <c r="G62" t="s">
        <v>8222</v>
      </c>
      <c r="H62" t="s">
        <v>8244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8268</v>
      </c>
      <c r="O62" s="10">
        <v>9</v>
      </c>
      <c r="P62">
        <v>8.5</v>
      </c>
      <c r="Q62" t="s">
        <v>8314</v>
      </c>
      <c r="R62" t="s">
        <v>8315</v>
      </c>
      <c r="S62" s="14">
        <v>41826.61954861111</v>
      </c>
      <c r="T62" s="14">
        <v>41856.61954861111</v>
      </c>
    </row>
    <row r="63" spans="1:20" ht="45" x14ac:dyDescent="0.25">
      <c r="A63">
        <v>3728</v>
      </c>
      <c r="B63" s="3" t="s">
        <v>3725</v>
      </c>
      <c r="C63" s="3" t="s">
        <v>7837</v>
      </c>
      <c r="D63" s="6">
        <v>20000</v>
      </c>
      <c r="E63" s="8">
        <v>1862</v>
      </c>
      <c r="F63" t="s">
        <v>8219</v>
      </c>
      <c r="G63" t="s">
        <v>8222</v>
      </c>
      <c r="H63" t="s">
        <v>8244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8268</v>
      </c>
      <c r="O63" s="10">
        <v>9</v>
      </c>
      <c r="P63">
        <v>60.06</v>
      </c>
      <c r="Q63" t="s">
        <v>8314</v>
      </c>
      <c r="R63" t="s">
        <v>8315</v>
      </c>
      <c r="S63" s="14">
        <v>42205.171018518522</v>
      </c>
      <c r="T63" s="14">
        <v>42235.171018518522</v>
      </c>
    </row>
    <row r="64" spans="1:20" ht="45" x14ac:dyDescent="0.25">
      <c r="A64">
        <v>3729</v>
      </c>
      <c r="B64" s="3" t="s">
        <v>3726</v>
      </c>
      <c r="C64" s="3" t="s">
        <v>7838</v>
      </c>
      <c r="D64" s="6">
        <v>5000</v>
      </c>
      <c r="E64" s="8">
        <v>362</v>
      </c>
      <c r="F64" t="s">
        <v>8219</v>
      </c>
      <c r="G64" t="s">
        <v>8222</v>
      </c>
      <c r="H64" t="s">
        <v>8244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8268</v>
      </c>
      <c r="O64" s="10">
        <v>7</v>
      </c>
      <c r="P64">
        <v>72.400000000000006</v>
      </c>
      <c r="Q64" t="s">
        <v>8314</v>
      </c>
      <c r="R64" t="s">
        <v>8315</v>
      </c>
      <c r="S64" s="14">
        <v>42041.205000000002</v>
      </c>
      <c r="T64" s="14">
        <v>42086.16333333333</v>
      </c>
    </row>
    <row r="65" spans="1:20" ht="45" x14ac:dyDescent="0.25">
      <c r="A65">
        <v>3730</v>
      </c>
      <c r="B65" s="3" t="s">
        <v>3727</v>
      </c>
      <c r="C65" s="3" t="s">
        <v>7839</v>
      </c>
      <c r="D65" s="6">
        <v>1000</v>
      </c>
      <c r="E65" s="8">
        <v>100</v>
      </c>
      <c r="F65" t="s">
        <v>8219</v>
      </c>
      <c r="G65" t="s">
        <v>8222</v>
      </c>
      <c r="H65" t="s">
        <v>8244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8268</v>
      </c>
      <c r="O65" s="10">
        <v>10</v>
      </c>
      <c r="P65">
        <v>100</v>
      </c>
      <c r="Q65" t="s">
        <v>8314</v>
      </c>
      <c r="R65" t="s">
        <v>8315</v>
      </c>
      <c r="S65" s="14">
        <v>42203.677766203706</v>
      </c>
      <c r="T65" s="14">
        <v>42233.677766203706</v>
      </c>
    </row>
    <row r="66" spans="1:20" ht="45" x14ac:dyDescent="0.25">
      <c r="A66">
        <v>3731</v>
      </c>
      <c r="B66" s="3" t="s">
        <v>3728</v>
      </c>
      <c r="C66" s="3" t="s">
        <v>7840</v>
      </c>
      <c r="D66" s="6">
        <v>5500</v>
      </c>
      <c r="E66" s="8">
        <v>620</v>
      </c>
      <c r="F66" t="s">
        <v>8219</v>
      </c>
      <c r="G66" t="s">
        <v>8222</v>
      </c>
      <c r="H66" t="s">
        <v>8244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8268</v>
      </c>
      <c r="O66" s="10">
        <v>11</v>
      </c>
      <c r="P66">
        <v>51.67</v>
      </c>
      <c r="Q66" t="s">
        <v>8314</v>
      </c>
      <c r="R66" t="s">
        <v>8315</v>
      </c>
      <c r="S66" s="14">
        <v>41983.752847222218</v>
      </c>
      <c r="T66" s="14">
        <v>42014.140972222223</v>
      </c>
    </row>
    <row r="67" spans="1:20" ht="45" x14ac:dyDescent="0.25">
      <c r="A67">
        <v>3733</v>
      </c>
      <c r="B67" s="3" t="s">
        <v>3730</v>
      </c>
      <c r="C67" s="3" t="s">
        <v>7842</v>
      </c>
      <c r="D67" s="6">
        <v>1500</v>
      </c>
      <c r="E67" s="8">
        <v>0</v>
      </c>
      <c r="F67" t="s">
        <v>8219</v>
      </c>
      <c r="G67" t="s">
        <v>8222</v>
      </c>
      <c r="H67" t="s">
        <v>8244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8268</v>
      </c>
      <c r="O67" s="10">
        <v>0</v>
      </c>
      <c r="P67">
        <v>0</v>
      </c>
      <c r="Q67" t="s">
        <v>8314</v>
      </c>
      <c r="R67" t="s">
        <v>8315</v>
      </c>
      <c r="S67" s="14">
        <v>42103.024398148147</v>
      </c>
      <c r="T67" s="14">
        <v>42112.9375</v>
      </c>
    </row>
    <row r="68" spans="1:20" ht="45" x14ac:dyDescent="0.25">
      <c r="A68">
        <v>3734</v>
      </c>
      <c r="B68" s="3" t="s">
        <v>3731</v>
      </c>
      <c r="C68" s="3" t="s">
        <v>7843</v>
      </c>
      <c r="D68" s="6">
        <v>1500</v>
      </c>
      <c r="E68" s="8">
        <v>427</v>
      </c>
      <c r="F68" t="s">
        <v>8219</v>
      </c>
      <c r="G68" t="s">
        <v>8222</v>
      </c>
      <c r="H68" t="s">
        <v>8244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8268</v>
      </c>
      <c r="O68" s="10">
        <v>28</v>
      </c>
      <c r="P68">
        <v>61</v>
      </c>
      <c r="Q68" t="s">
        <v>8314</v>
      </c>
      <c r="R68" t="s">
        <v>8315</v>
      </c>
      <c r="S68" s="14">
        <v>42089.901574074072</v>
      </c>
      <c r="T68" s="14">
        <v>42149.901574074072</v>
      </c>
    </row>
    <row r="69" spans="1:20" ht="45" x14ac:dyDescent="0.25">
      <c r="A69">
        <v>3737</v>
      </c>
      <c r="B69" s="3" t="s">
        <v>3734</v>
      </c>
      <c r="C69" s="3" t="s">
        <v>7846</v>
      </c>
      <c r="D69" s="6">
        <v>700</v>
      </c>
      <c r="E69" s="8">
        <v>150</v>
      </c>
      <c r="F69" t="s">
        <v>8219</v>
      </c>
      <c r="G69" t="s">
        <v>8222</v>
      </c>
      <c r="H69" t="s">
        <v>8244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8268</v>
      </c>
      <c r="O69" s="10">
        <v>21</v>
      </c>
      <c r="P69">
        <v>37.5</v>
      </c>
      <c r="Q69" t="s">
        <v>8314</v>
      </c>
      <c r="R69" t="s">
        <v>8315</v>
      </c>
      <c r="S69" s="14">
        <v>42297.691006944442</v>
      </c>
      <c r="T69" s="14">
        <v>42320.290972222225</v>
      </c>
    </row>
    <row r="70" spans="1:20" ht="45" x14ac:dyDescent="0.25">
      <c r="A70">
        <v>3740</v>
      </c>
      <c r="B70" s="3" t="s">
        <v>3737</v>
      </c>
      <c r="C70" s="3" t="s">
        <v>7849</v>
      </c>
      <c r="D70" s="6">
        <v>2000</v>
      </c>
      <c r="E70" s="8">
        <v>358</v>
      </c>
      <c r="F70" t="s">
        <v>8219</v>
      </c>
      <c r="G70" t="s">
        <v>8222</v>
      </c>
      <c r="H70" t="s">
        <v>8244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8268</v>
      </c>
      <c r="O70" s="10">
        <v>18</v>
      </c>
      <c r="P70">
        <v>25.57</v>
      </c>
      <c r="Q70" t="s">
        <v>8314</v>
      </c>
      <c r="R70" t="s">
        <v>8315</v>
      </c>
      <c r="S70" s="14">
        <v>41833.089756944442</v>
      </c>
      <c r="T70" s="14">
        <v>41863.079143518517</v>
      </c>
    </row>
    <row r="71" spans="1:20" ht="45" x14ac:dyDescent="0.25">
      <c r="A71">
        <v>3741</v>
      </c>
      <c r="B71" s="3" t="s">
        <v>3738</v>
      </c>
      <c r="C71" s="3" t="s">
        <v>7850</v>
      </c>
      <c r="D71" s="6">
        <v>20000</v>
      </c>
      <c r="E71" s="8">
        <v>0</v>
      </c>
      <c r="F71" t="s">
        <v>8219</v>
      </c>
      <c r="G71" t="s">
        <v>8222</v>
      </c>
      <c r="H71" t="s">
        <v>8244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8268</v>
      </c>
      <c r="O71" s="10">
        <v>0</v>
      </c>
      <c r="P71">
        <v>0</v>
      </c>
      <c r="Q71" t="s">
        <v>8314</v>
      </c>
      <c r="R71" t="s">
        <v>8315</v>
      </c>
      <c r="S71" s="14">
        <v>42325.920717592591</v>
      </c>
      <c r="T71" s="14">
        <v>42355.920717592591</v>
      </c>
    </row>
    <row r="72" spans="1:20" ht="45" x14ac:dyDescent="0.25">
      <c r="A72">
        <v>3742</v>
      </c>
      <c r="B72" s="3" t="s">
        <v>3739</v>
      </c>
      <c r="C72" s="3" t="s">
        <v>7851</v>
      </c>
      <c r="D72" s="6">
        <v>5000</v>
      </c>
      <c r="E72" s="8">
        <v>100</v>
      </c>
      <c r="F72" t="s">
        <v>8219</v>
      </c>
      <c r="G72" t="s">
        <v>8222</v>
      </c>
      <c r="H72" t="s">
        <v>8244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8268</v>
      </c>
      <c r="O72" s="10">
        <v>2</v>
      </c>
      <c r="P72">
        <v>25</v>
      </c>
      <c r="Q72" t="s">
        <v>8314</v>
      </c>
      <c r="R72" t="s">
        <v>8315</v>
      </c>
      <c r="S72" s="14">
        <v>41858.214629629627</v>
      </c>
      <c r="T72" s="14">
        <v>41888.214629629627</v>
      </c>
    </row>
    <row r="73" spans="1:20" ht="30" x14ac:dyDescent="0.25">
      <c r="A73">
        <v>3743</v>
      </c>
      <c r="B73" s="3" t="s">
        <v>3740</v>
      </c>
      <c r="C73" s="3" t="s">
        <v>7852</v>
      </c>
      <c r="D73" s="6">
        <v>2200</v>
      </c>
      <c r="E73" s="8">
        <v>0</v>
      </c>
      <c r="F73" t="s">
        <v>8219</v>
      </c>
      <c r="G73" t="s">
        <v>8222</v>
      </c>
      <c r="H73" t="s">
        <v>8244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8268</v>
      </c>
      <c r="O73" s="10">
        <v>0</v>
      </c>
      <c r="P73">
        <v>0</v>
      </c>
      <c r="Q73" t="s">
        <v>8314</v>
      </c>
      <c r="R73" t="s">
        <v>8315</v>
      </c>
      <c r="S73" s="14">
        <v>41793.710231481484</v>
      </c>
      <c r="T73" s="14">
        <v>41823.710231481484</v>
      </c>
    </row>
    <row r="74" spans="1:20" ht="60" x14ac:dyDescent="0.25">
      <c r="A74">
        <v>3744</v>
      </c>
      <c r="B74" s="3" t="s">
        <v>3741</v>
      </c>
      <c r="C74" s="3" t="s">
        <v>7853</v>
      </c>
      <c r="D74" s="6">
        <v>1200</v>
      </c>
      <c r="E74" s="8">
        <v>0</v>
      </c>
      <c r="F74" t="s">
        <v>8219</v>
      </c>
      <c r="G74" t="s">
        <v>8222</v>
      </c>
      <c r="H74" t="s">
        <v>8244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8268</v>
      </c>
      <c r="O74" s="10">
        <v>0</v>
      </c>
      <c r="P74">
        <v>0</v>
      </c>
      <c r="Q74" t="s">
        <v>8314</v>
      </c>
      <c r="R74" t="s">
        <v>8315</v>
      </c>
      <c r="S74" s="14">
        <v>41793.814259259263</v>
      </c>
      <c r="T74" s="14">
        <v>41825.165972222225</v>
      </c>
    </row>
    <row r="75" spans="1:20" ht="45" x14ac:dyDescent="0.25">
      <c r="A75">
        <v>3745</v>
      </c>
      <c r="B75" s="3" t="s">
        <v>3742</v>
      </c>
      <c r="C75" s="3" t="s">
        <v>7854</v>
      </c>
      <c r="D75" s="6">
        <v>100</v>
      </c>
      <c r="E75" s="8">
        <v>10</v>
      </c>
      <c r="F75" t="s">
        <v>8219</v>
      </c>
      <c r="G75" t="s">
        <v>8222</v>
      </c>
      <c r="H75" t="s">
        <v>8244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8268</v>
      </c>
      <c r="O75" s="10">
        <v>10</v>
      </c>
      <c r="P75">
        <v>10</v>
      </c>
      <c r="Q75" t="s">
        <v>8314</v>
      </c>
      <c r="R75" t="s">
        <v>8315</v>
      </c>
      <c r="S75" s="14">
        <v>41831.697939814818</v>
      </c>
      <c r="T75" s="14">
        <v>41861.697939814818</v>
      </c>
    </row>
    <row r="76" spans="1:20" ht="30" x14ac:dyDescent="0.25">
      <c r="A76">
        <v>3746</v>
      </c>
      <c r="B76" s="3" t="s">
        <v>3743</v>
      </c>
      <c r="C76" s="3" t="s">
        <v>7855</v>
      </c>
      <c r="D76" s="6">
        <v>8500</v>
      </c>
      <c r="E76" s="8">
        <v>202</v>
      </c>
      <c r="F76" t="s">
        <v>8219</v>
      </c>
      <c r="G76" t="s">
        <v>8222</v>
      </c>
      <c r="H76" t="s">
        <v>8244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8268</v>
      </c>
      <c r="O76" s="10">
        <v>2</v>
      </c>
      <c r="P76">
        <v>202</v>
      </c>
      <c r="Q76" t="s">
        <v>8314</v>
      </c>
      <c r="R76" t="s">
        <v>8315</v>
      </c>
      <c r="S76" s="14">
        <v>42621.389340277776</v>
      </c>
      <c r="T76" s="14">
        <v>42651.389340277776</v>
      </c>
    </row>
    <row r="77" spans="1:20" ht="45" x14ac:dyDescent="0.25">
      <c r="A77">
        <v>3841</v>
      </c>
      <c r="B77" s="3" t="s">
        <v>3838</v>
      </c>
      <c r="C77" s="3" t="s">
        <v>7949</v>
      </c>
      <c r="D77" s="6">
        <v>10000</v>
      </c>
      <c r="E77" s="8">
        <v>872</v>
      </c>
      <c r="F77" t="s">
        <v>8219</v>
      </c>
      <c r="G77" t="s">
        <v>8222</v>
      </c>
      <c r="H77" t="s">
        <v>8244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8268</v>
      </c>
      <c r="O77" s="10">
        <v>9</v>
      </c>
      <c r="P77">
        <v>25.65</v>
      </c>
      <c r="Q77" t="s">
        <v>8314</v>
      </c>
      <c r="R77" t="s">
        <v>8315</v>
      </c>
      <c r="S77" s="14">
        <v>41780.785729166666</v>
      </c>
      <c r="T77" s="14">
        <v>41840.785729166666</v>
      </c>
    </row>
    <row r="78" spans="1:20" ht="45" x14ac:dyDescent="0.25">
      <c r="A78">
        <v>3843</v>
      </c>
      <c r="B78" s="3" t="s">
        <v>3840</v>
      </c>
      <c r="C78" s="3" t="s">
        <v>7951</v>
      </c>
      <c r="D78" s="6">
        <v>5000</v>
      </c>
      <c r="E78" s="8">
        <v>1065</v>
      </c>
      <c r="F78" t="s">
        <v>8219</v>
      </c>
      <c r="G78" t="s">
        <v>8222</v>
      </c>
      <c r="H78" t="s">
        <v>8244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8268</v>
      </c>
      <c r="O78" s="10">
        <v>21</v>
      </c>
      <c r="P78">
        <v>56.05</v>
      </c>
      <c r="Q78" t="s">
        <v>8314</v>
      </c>
      <c r="R78" t="s">
        <v>8315</v>
      </c>
      <c r="S78" s="14">
        <v>41766.072500000002</v>
      </c>
      <c r="T78" s="14">
        <v>41791.072500000002</v>
      </c>
    </row>
    <row r="79" spans="1:20" ht="45" x14ac:dyDescent="0.25">
      <c r="A79">
        <v>3844</v>
      </c>
      <c r="B79" s="3" t="s">
        <v>3841</v>
      </c>
      <c r="C79" s="3" t="s">
        <v>7952</v>
      </c>
      <c r="D79" s="6">
        <v>9800</v>
      </c>
      <c r="E79" s="8">
        <v>4066</v>
      </c>
      <c r="F79" t="s">
        <v>8219</v>
      </c>
      <c r="G79" t="s">
        <v>8222</v>
      </c>
      <c r="H79" t="s">
        <v>8244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8268</v>
      </c>
      <c r="O79" s="10">
        <v>41</v>
      </c>
      <c r="P79">
        <v>81.319999999999993</v>
      </c>
      <c r="Q79" t="s">
        <v>8314</v>
      </c>
      <c r="R79" t="s">
        <v>8315</v>
      </c>
      <c r="S79" s="14">
        <v>41766.617291666669</v>
      </c>
      <c r="T79" s="14">
        <v>41793.290972222225</v>
      </c>
    </row>
    <row r="80" spans="1:20" ht="60" x14ac:dyDescent="0.25">
      <c r="A80">
        <v>3845</v>
      </c>
      <c r="B80" s="3" t="s">
        <v>3842</v>
      </c>
      <c r="C80" s="3" t="s">
        <v>7953</v>
      </c>
      <c r="D80" s="6">
        <v>40000</v>
      </c>
      <c r="E80" s="8">
        <v>842</v>
      </c>
      <c r="F80" t="s">
        <v>8219</v>
      </c>
      <c r="G80" t="s">
        <v>8222</v>
      </c>
      <c r="H80" t="s">
        <v>8244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8268</v>
      </c>
      <c r="O80" s="10">
        <v>2</v>
      </c>
      <c r="P80">
        <v>70.17</v>
      </c>
      <c r="Q80" t="s">
        <v>8314</v>
      </c>
      <c r="R80" t="s">
        <v>8315</v>
      </c>
      <c r="S80" s="14">
        <v>42248.627013888887</v>
      </c>
      <c r="T80" s="14">
        <v>42278.627013888887</v>
      </c>
    </row>
    <row r="81" spans="1:20" ht="45" x14ac:dyDescent="0.25">
      <c r="A81">
        <v>3846</v>
      </c>
      <c r="B81" s="3" t="s">
        <v>3843</v>
      </c>
      <c r="C81" s="3" t="s">
        <v>7954</v>
      </c>
      <c r="D81" s="6">
        <v>7000</v>
      </c>
      <c r="E81" s="8">
        <v>189</v>
      </c>
      <c r="F81" t="s">
        <v>8219</v>
      </c>
      <c r="G81" t="s">
        <v>8222</v>
      </c>
      <c r="H81" t="s">
        <v>8244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8268</v>
      </c>
      <c r="O81" s="10">
        <v>3</v>
      </c>
      <c r="P81">
        <v>23.63</v>
      </c>
      <c r="Q81" t="s">
        <v>8314</v>
      </c>
      <c r="R81" t="s">
        <v>8315</v>
      </c>
      <c r="S81" s="14">
        <v>41885.221550925926</v>
      </c>
      <c r="T81" s="14">
        <v>41916.290972222225</v>
      </c>
    </row>
    <row r="82" spans="1:20" ht="45" x14ac:dyDescent="0.25">
      <c r="A82">
        <v>3847</v>
      </c>
      <c r="B82" s="3" t="s">
        <v>3844</v>
      </c>
      <c r="C82" s="3" t="s">
        <v>7955</v>
      </c>
      <c r="D82" s="6">
        <v>10500</v>
      </c>
      <c r="E82" s="8">
        <v>1697</v>
      </c>
      <c r="F82" t="s">
        <v>8219</v>
      </c>
      <c r="G82" t="s">
        <v>8222</v>
      </c>
      <c r="H82" t="s">
        <v>8244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8268</v>
      </c>
      <c r="O82" s="10">
        <v>16</v>
      </c>
      <c r="P82">
        <v>188.56</v>
      </c>
      <c r="Q82" t="s">
        <v>8314</v>
      </c>
      <c r="R82" t="s">
        <v>8315</v>
      </c>
      <c r="S82" s="14">
        <v>42159.224432870367</v>
      </c>
      <c r="T82" s="14">
        <v>42204.224432870367</v>
      </c>
    </row>
    <row r="83" spans="1:20" ht="45" x14ac:dyDescent="0.25">
      <c r="A83">
        <v>3848</v>
      </c>
      <c r="B83" s="3" t="s">
        <v>3845</v>
      </c>
      <c r="C83" s="3" t="s">
        <v>7956</v>
      </c>
      <c r="D83" s="6">
        <v>13000</v>
      </c>
      <c r="E83" s="8">
        <v>2129</v>
      </c>
      <c r="F83" t="s">
        <v>8219</v>
      </c>
      <c r="G83" t="s">
        <v>8222</v>
      </c>
      <c r="H83" t="s">
        <v>8244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8268</v>
      </c>
      <c r="O83" s="10">
        <v>16</v>
      </c>
      <c r="P83">
        <v>49.51</v>
      </c>
      <c r="Q83" t="s">
        <v>8314</v>
      </c>
      <c r="R83" t="s">
        <v>8315</v>
      </c>
      <c r="S83" s="14">
        <v>42265.817002314812</v>
      </c>
      <c r="T83" s="14">
        <v>42295.817002314812</v>
      </c>
    </row>
    <row r="84" spans="1:20" ht="30" x14ac:dyDescent="0.25">
      <c r="A84">
        <v>3850</v>
      </c>
      <c r="B84" s="3" t="s">
        <v>3847</v>
      </c>
      <c r="C84" s="3" t="s">
        <v>7958</v>
      </c>
      <c r="D84" s="6">
        <v>1000</v>
      </c>
      <c r="E84" s="8">
        <v>38</v>
      </c>
      <c r="F84" t="s">
        <v>8219</v>
      </c>
      <c r="G84" t="s">
        <v>8222</v>
      </c>
      <c r="H84" t="s">
        <v>8244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8268</v>
      </c>
      <c r="O84" s="10">
        <v>4</v>
      </c>
      <c r="P84">
        <v>9.5</v>
      </c>
      <c r="Q84" t="s">
        <v>8314</v>
      </c>
      <c r="R84" t="s">
        <v>8315</v>
      </c>
      <c r="S84" s="14">
        <v>41975.124340277776</v>
      </c>
      <c r="T84" s="14">
        <v>42005.124340277776</v>
      </c>
    </row>
    <row r="85" spans="1:20" ht="45" x14ac:dyDescent="0.25">
      <c r="A85">
        <v>3852</v>
      </c>
      <c r="B85" s="3" t="s">
        <v>3849</v>
      </c>
      <c r="C85" s="3" t="s">
        <v>7960</v>
      </c>
      <c r="D85" s="6">
        <v>10000</v>
      </c>
      <c r="E85" s="8">
        <v>20</v>
      </c>
      <c r="F85" t="s">
        <v>8219</v>
      </c>
      <c r="G85" t="s">
        <v>8222</v>
      </c>
      <c r="H85" t="s">
        <v>8244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8268</v>
      </c>
      <c r="O85" s="10">
        <v>0</v>
      </c>
      <c r="P85">
        <v>10</v>
      </c>
      <c r="Q85" t="s">
        <v>8314</v>
      </c>
      <c r="R85" t="s">
        <v>8315</v>
      </c>
      <c r="S85" s="14">
        <v>42065.190694444449</v>
      </c>
      <c r="T85" s="14">
        <v>42090.149027777778</v>
      </c>
    </row>
    <row r="86" spans="1:20" ht="30" x14ac:dyDescent="0.25">
      <c r="A86">
        <v>3853</v>
      </c>
      <c r="B86" s="3" t="s">
        <v>3850</v>
      </c>
      <c r="C86" s="3" t="s">
        <v>7961</v>
      </c>
      <c r="D86" s="6">
        <v>100000</v>
      </c>
      <c r="E86" s="8">
        <v>26</v>
      </c>
      <c r="F86" t="s">
        <v>8219</v>
      </c>
      <c r="G86" t="s">
        <v>8222</v>
      </c>
      <c r="H86" t="s">
        <v>8244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8268</v>
      </c>
      <c r="O86" s="10">
        <v>0</v>
      </c>
      <c r="P86">
        <v>13</v>
      </c>
      <c r="Q86" t="s">
        <v>8314</v>
      </c>
      <c r="R86" t="s">
        <v>8315</v>
      </c>
      <c r="S86" s="14">
        <v>41848.84002314815</v>
      </c>
      <c r="T86" s="14">
        <v>41883.84002314815</v>
      </c>
    </row>
    <row r="87" spans="1:20" ht="30" x14ac:dyDescent="0.25">
      <c r="A87">
        <v>3854</v>
      </c>
      <c r="B87" s="3" t="s">
        <v>3851</v>
      </c>
      <c r="C87" s="3" t="s">
        <v>7962</v>
      </c>
      <c r="D87" s="6">
        <v>11000</v>
      </c>
      <c r="E87" s="8">
        <v>1788</v>
      </c>
      <c r="F87" t="s">
        <v>8219</v>
      </c>
      <c r="G87" t="s">
        <v>8222</v>
      </c>
      <c r="H87" t="s">
        <v>8244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8268</v>
      </c>
      <c r="O87" s="10">
        <v>16</v>
      </c>
      <c r="P87">
        <v>89.4</v>
      </c>
      <c r="Q87" t="s">
        <v>8314</v>
      </c>
      <c r="R87" t="s">
        <v>8315</v>
      </c>
      <c r="S87" s="14">
        <v>42103.884930555556</v>
      </c>
      <c r="T87" s="14">
        <v>42133.884930555556</v>
      </c>
    </row>
    <row r="88" spans="1:20" ht="45" x14ac:dyDescent="0.25">
      <c r="A88">
        <v>3855</v>
      </c>
      <c r="B88" s="3" t="s">
        <v>3852</v>
      </c>
      <c r="C88" s="3" t="s">
        <v>7963</v>
      </c>
      <c r="D88" s="6">
        <v>1000</v>
      </c>
      <c r="E88" s="8">
        <v>25</v>
      </c>
      <c r="F88" t="s">
        <v>8219</v>
      </c>
      <c r="G88" t="s">
        <v>8222</v>
      </c>
      <c r="H88" t="s">
        <v>8244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8268</v>
      </c>
      <c r="O88" s="10">
        <v>3</v>
      </c>
      <c r="P88">
        <v>25</v>
      </c>
      <c r="Q88" t="s">
        <v>8314</v>
      </c>
      <c r="R88" t="s">
        <v>8315</v>
      </c>
      <c r="S88" s="14">
        <v>42059.970729166671</v>
      </c>
      <c r="T88" s="14">
        <v>42089.929062499999</v>
      </c>
    </row>
    <row r="89" spans="1:20" ht="60" x14ac:dyDescent="0.25">
      <c r="A89">
        <v>3856</v>
      </c>
      <c r="B89" s="3" t="s">
        <v>3853</v>
      </c>
      <c r="C89" s="3" t="s">
        <v>7964</v>
      </c>
      <c r="D89" s="6">
        <v>5000</v>
      </c>
      <c r="E89" s="8">
        <v>1</v>
      </c>
      <c r="F89" t="s">
        <v>8219</v>
      </c>
      <c r="G89" t="s">
        <v>8222</v>
      </c>
      <c r="H89" t="s">
        <v>8244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8268</v>
      </c>
      <c r="O89" s="10">
        <v>0</v>
      </c>
      <c r="P89">
        <v>1</v>
      </c>
      <c r="Q89" t="s">
        <v>8314</v>
      </c>
      <c r="R89" t="s">
        <v>8315</v>
      </c>
      <c r="S89" s="14">
        <v>42041.743090277778</v>
      </c>
      <c r="T89" s="14">
        <v>42071.701423611114</v>
      </c>
    </row>
    <row r="90" spans="1:20" ht="45" x14ac:dyDescent="0.25">
      <c r="A90">
        <v>3857</v>
      </c>
      <c r="B90" s="3" t="s">
        <v>3854</v>
      </c>
      <c r="C90" s="3" t="s">
        <v>7965</v>
      </c>
      <c r="D90" s="6">
        <v>5000</v>
      </c>
      <c r="E90" s="8">
        <v>260</v>
      </c>
      <c r="F90" t="s">
        <v>8219</v>
      </c>
      <c r="G90" t="s">
        <v>8222</v>
      </c>
      <c r="H90" t="s">
        <v>8244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8268</v>
      </c>
      <c r="O90" s="10">
        <v>5</v>
      </c>
      <c r="P90">
        <v>65</v>
      </c>
      <c r="Q90" t="s">
        <v>8314</v>
      </c>
      <c r="R90" t="s">
        <v>8315</v>
      </c>
      <c r="S90" s="14">
        <v>41829.73715277778</v>
      </c>
      <c r="T90" s="14">
        <v>41852.716666666667</v>
      </c>
    </row>
    <row r="91" spans="1:20" ht="45" x14ac:dyDescent="0.25">
      <c r="A91">
        <v>3859</v>
      </c>
      <c r="B91" s="3" t="s">
        <v>3856</v>
      </c>
      <c r="C91" s="3" t="s">
        <v>7967</v>
      </c>
      <c r="D91" s="6">
        <v>2500</v>
      </c>
      <c r="E91" s="8">
        <v>1</v>
      </c>
      <c r="F91" t="s">
        <v>8219</v>
      </c>
      <c r="G91" t="s">
        <v>8222</v>
      </c>
      <c r="H91" t="s">
        <v>8244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8268</v>
      </c>
      <c r="O91" s="10">
        <v>0</v>
      </c>
      <c r="P91">
        <v>1</v>
      </c>
      <c r="Q91" t="s">
        <v>8314</v>
      </c>
      <c r="R91" t="s">
        <v>8315</v>
      </c>
      <c r="S91" s="14">
        <v>41789.893599537041</v>
      </c>
      <c r="T91" s="14">
        <v>41815.875</v>
      </c>
    </row>
    <row r="92" spans="1:20" ht="45" x14ac:dyDescent="0.25">
      <c r="A92">
        <v>3860</v>
      </c>
      <c r="B92" s="3" t="s">
        <v>3857</v>
      </c>
      <c r="C92" s="3" t="s">
        <v>7968</v>
      </c>
      <c r="D92" s="6">
        <v>6000</v>
      </c>
      <c r="E92" s="8">
        <v>1060</v>
      </c>
      <c r="F92" t="s">
        <v>8219</v>
      </c>
      <c r="G92" t="s">
        <v>8222</v>
      </c>
      <c r="H92" t="s">
        <v>8244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8268</v>
      </c>
      <c r="O92" s="10">
        <v>18</v>
      </c>
      <c r="P92">
        <v>81.540000000000006</v>
      </c>
      <c r="Q92" t="s">
        <v>8314</v>
      </c>
      <c r="R92" t="s">
        <v>8315</v>
      </c>
      <c r="S92" s="14">
        <v>41833.660995370366</v>
      </c>
      <c r="T92" s="14">
        <v>41863.660995370366</v>
      </c>
    </row>
    <row r="93" spans="1:20" x14ac:dyDescent="0.25">
      <c r="A93">
        <v>3861</v>
      </c>
      <c r="B93" s="3" t="s">
        <v>3858</v>
      </c>
      <c r="C93" s="3" t="s">
        <v>7969</v>
      </c>
      <c r="D93" s="6">
        <v>2000</v>
      </c>
      <c r="E93" s="8">
        <v>100</v>
      </c>
      <c r="F93" t="s">
        <v>8219</v>
      </c>
      <c r="G93" t="s">
        <v>8222</v>
      </c>
      <c r="H93" t="s">
        <v>8244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8268</v>
      </c>
      <c r="O93" s="10">
        <v>5</v>
      </c>
      <c r="P93">
        <v>100</v>
      </c>
      <c r="Q93" t="s">
        <v>8314</v>
      </c>
      <c r="R93" t="s">
        <v>8315</v>
      </c>
      <c r="S93" s="14">
        <v>41914.590011574073</v>
      </c>
      <c r="T93" s="14">
        <v>41955.907638888893</v>
      </c>
    </row>
    <row r="94" spans="1:20" ht="30" x14ac:dyDescent="0.25">
      <c r="A94">
        <v>3862</v>
      </c>
      <c r="B94" s="3" t="s">
        <v>3859</v>
      </c>
      <c r="C94" s="3" t="s">
        <v>7970</v>
      </c>
      <c r="D94" s="6">
        <v>7500</v>
      </c>
      <c r="E94" s="8">
        <v>1</v>
      </c>
      <c r="F94" t="s">
        <v>8219</v>
      </c>
      <c r="G94" t="s">
        <v>8222</v>
      </c>
      <c r="H94" t="s">
        <v>8244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8268</v>
      </c>
      <c r="O94" s="10">
        <v>0</v>
      </c>
      <c r="P94">
        <v>1</v>
      </c>
      <c r="Q94" t="s">
        <v>8314</v>
      </c>
      <c r="R94" t="s">
        <v>8315</v>
      </c>
      <c r="S94" s="14">
        <v>42611.261064814811</v>
      </c>
      <c r="T94" s="14">
        <v>42625.707638888889</v>
      </c>
    </row>
    <row r="95" spans="1:20" ht="45" x14ac:dyDescent="0.25">
      <c r="A95">
        <v>3863</v>
      </c>
      <c r="B95" s="3" t="s">
        <v>3860</v>
      </c>
      <c r="C95" s="3" t="s">
        <v>7971</v>
      </c>
      <c r="D95" s="6">
        <v>6000</v>
      </c>
      <c r="E95" s="8">
        <v>0</v>
      </c>
      <c r="F95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8268</v>
      </c>
      <c r="O95" s="10">
        <v>0</v>
      </c>
      <c r="P95">
        <v>0</v>
      </c>
      <c r="Q95" t="s">
        <v>8314</v>
      </c>
      <c r="R95" t="s">
        <v>8315</v>
      </c>
      <c r="S95" s="14">
        <v>42253.633159722223</v>
      </c>
      <c r="T95" s="14">
        <v>42313.674826388888</v>
      </c>
    </row>
    <row r="96" spans="1:20" ht="45" x14ac:dyDescent="0.25">
      <c r="A96">
        <v>3864</v>
      </c>
      <c r="B96" s="3" t="s">
        <v>3861</v>
      </c>
      <c r="C96" s="3" t="s">
        <v>7972</v>
      </c>
      <c r="D96" s="6">
        <v>5000</v>
      </c>
      <c r="E96" s="8">
        <v>60</v>
      </c>
      <c r="F96" t="s">
        <v>8219</v>
      </c>
      <c r="G96" t="s">
        <v>8222</v>
      </c>
      <c r="H96" t="s">
        <v>8244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8268</v>
      </c>
      <c r="O96" s="10">
        <v>1</v>
      </c>
      <c r="P96">
        <v>20</v>
      </c>
      <c r="Q96" t="s">
        <v>8314</v>
      </c>
      <c r="R96" t="s">
        <v>8315</v>
      </c>
      <c r="S96" s="14">
        <v>42295.891828703709</v>
      </c>
      <c r="T96" s="14">
        <v>42325.933495370366</v>
      </c>
    </row>
    <row r="97" spans="1:20" ht="30" x14ac:dyDescent="0.25">
      <c r="A97">
        <v>3866</v>
      </c>
      <c r="B97" s="3" t="s">
        <v>3863</v>
      </c>
      <c r="C97" s="3" t="s">
        <v>7974</v>
      </c>
      <c r="D97" s="6">
        <v>2000</v>
      </c>
      <c r="E97" s="8">
        <v>11</v>
      </c>
      <c r="F97" t="s">
        <v>8219</v>
      </c>
      <c r="G97" t="s">
        <v>8222</v>
      </c>
      <c r="H97" t="s">
        <v>8244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8268</v>
      </c>
      <c r="O97" s="10">
        <v>1</v>
      </c>
      <c r="P97">
        <v>5.5</v>
      </c>
      <c r="Q97" t="s">
        <v>8314</v>
      </c>
      <c r="R97" t="s">
        <v>8315</v>
      </c>
      <c r="S97" s="14">
        <v>42402.947002314817</v>
      </c>
      <c r="T97" s="14">
        <v>42452.145138888889</v>
      </c>
    </row>
    <row r="98" spans="1:20" ht="45" x14ac:dyDescent="0.25">
      <c r="A98">
        <v>3867</v>
      </c>
      <c r="B98" s="3" t="s">
        <v>3864</v>
      </c>
      <c r="C98" s="3" t="s">
        <v>7975</v>
      </c>
      <c r="D98" s="6">
        <v>2000</v>
      </c>
      <c r="E98" s="8">
        <v>251</v>
      </c>
      <c r="F98" t="s">
        <v>8219</v>
      </c>
      <c r="G98" t="s">
        <v>8222</v>
      </c>
      <c r="H98" t="s">
        <v>8244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8268</v>
      </c>
      <c r="O98" s="10">
        <v>13</v>
      </c>
      <c r="P98">
        <v>50.2</v>
      </c>
      <c r="Q98" t="s">
        <v>8314</v>
      </c>
      <c r="R98" t="s">
        <v>8315</v>
      </c>
      <c r="S98" s="14">
        <v>42509.814108796301</v>
      </c>
      <c r="T98" s="14">
        <v>42539.814108796301</v>
      </c>
    </row>
    <row r="99" spans="1:20" ht="45" x14ac:dyDescent="0.25">
      <c r="A99">
        <v>3889</v>
      </c>
      <c r="B99" s="3" t="s">
        <v>3886</v>
      </c>
      <c r="C99" s="3" t="s">
        <v>7996</v>
      </c>
      <c r="D99" s="6">
        <v>8000</v>
      </c>
      <c r="E99" s="8">
        <v>118</v>
      </c>
      <c r="F99" t="s">
        <v>8219</v>
      </c>
      <c r="G99" t="s">
        <v>8222</v>
      </c>
      <c r="H99" t="s">
        <v>8244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8268</v>
      </c>
      <c r="O99" s="10">
        <v>1</v>
      </c>
      <c r="P99">
        <v>13.11</v>
      </c>
      <c r="Q99" t="s">
        <v>8314</v>
      </c>
      <c r="R99" t="s">
        <v>8315</v>
      </c>
      <c r="S99" s="14">
        <v>41977.004976851851</v>
      </c>
      <c r="T99" s="14">
        <v>42008.976388888885</v>
      </c>
    </row>
    <row r="100" spans="1:20" ht="45" x14ac:dyDescent="0.25">
      <c r="A100">
        <v>3890</v>
      </c>
      <c r="B100" s="3" t="s">
        <v>3887</v>
      </c>
      <c r="C100" s="3" t="s">
        <v>7997</v>
      </c>
      <c r="D100" s="6">
        <v>15000</v>
      </c>
      <c r="E100" s="8">
        <v>2524</v>
      </c>
      <c r="F100" t="s">
        <v>8219</v>
      </c>
      <c r="G100" t="s">
        <v>8222</v>
      </c>
      <c r="H100" t="s">
        <v>8244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8268</v>
      </c>
      <c r="O100" s="10">
        <v>17</v>
      </c>
      <c r="P100">
        <v>315.5</v>
      </c>
      <c r="Q100" t="s">
        <v>8314</v>
      </c>
      <c r="R100" t="s">
        <v>8315</v>
      </c>
      <c r="S100" s="14">
        <v>42171.758611111116</v>
      </c>
      <c r="T100" s="14">
        <v>42231.758611111116</v>
      </c>
    </row>
    <row r="101" spans="1:20" ht="30" x14ac:dyDescent="0.25">
      <c r="A101">
        <v>3891</v>
      </c>
      <c r="B101" s="3" t="s">
        <v>3888</v>
      </c>
      <c r="C101" s="3" t="s">
        <v>7998</v>
      </c>
      <c r="D101" s="6">
        <v>800</v>
      </c>
      <c r="E101" s="8">
        <v>260</v>
      </c>
      <c r="F101" t="s">
        <v>8219</v>
      </c>
      <c r="G101" t="s">
        <v>8222</v>
      </c>
      <c r="H101" t="s">
        <v>8244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8268</v>
      </c>
      <c r="O101" s="10">
        <v>33</v>
      </c>
      <c r="P101">
        <v>37.14</v>
      </c>
      <c r="Q101" t="s">
        <v>8314</v>
      </c>
      <c r="R101" t="s">
        <v>8315</v>
      </c>
      <c r="S101" s="14">
        <v>42056.1324537037</v>
      </c>
      <c r="T101" s="14">
        <v>42086.207638888889</v>
      </c>
    </row>
    <row r="102" spans="1:20" ht="45" x14ac:dyDescent="0.25">
      <c r="A102">
        <v>3892</v>
      </c>
      <c r="B102" s="3" t="s">
        <v>3889</v>
      </c>
      <c r="C102" s="3" t="s">
        <v>7999</v>
      </c>
      <c r="D102" s="6">
        <v>1000</v>
      </c>
      <c r="E102" s="8">
        <v>0</v>
      </c>
      <c r="F102" t="s">
        <v>8219</v>
      </c>
      <c r="G102" t="s">
        <v>8222</v>
      </c>
      <c r="H102" t="s">
        <v>8244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8268</v>
      </c>
      <c r="O102" s="10">
        <v>0</v>
      </c>
      <c r="P102">
        <v>0</v>
      </c>
      <c r="Q102" t="s">
        <v>8314</v>
      </c>
      <c r="R102" t="s">
        <v>8315</v>
      </c>
      <c r="S102" s="14">
        <v>41867.652280092596</v>
      </c>
      <c r="T102" s="14">
        <v>41875.291666666664</v>
      </c>
    </row>
    <row r="103" spans="1:20" ht="60" x14ac:dyDescent="0.25">
      <c r="A103">
        <v>3893</v>
      </c>
      <c r="B103" s="3" t="s">
        <v>3890</v>
      </c>
      <c r="C103" s="3" t="s">
        <v>8000</v>
      </c>
      <c r="D103" s="6">
        <v>50000</v>
      </c>
      <c r="E103" s="8">
        <v>10775</v>
      </c>
      <c r="F103" t="s">
        <v>8219</v>
      </c>
      <c r="G103" t="s">
        <v>8222</v>
      </c>
      <c r="H103" t="s">
        <v>8244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8268</v>
      </c>
      <c r="O103" s="10">
        <v>22</v>
      </c>
      <c r="P103">
        <v>128.27000000000001</v>
      </c>
      <c r="Q103" t="s">
        <v>8314</v>
      </c>
      <c r="R103" t="s">
        <v>8315</v>
      </c>
      <c r="S103" s="14">
        <v>41779.657870370371</v>
      </c>
      <c r="T103" s="14">
        <v>41821.25</v>
      </c>
    </row>
    <row r="104" spans="1:20" ht="45" x14ac:dyDescent="0.25">
      <c r="A104">
        <v>3894</v>
      </c>
      <c r="B104" s="3" t="s">
        <v>3891</v>
      </c>
      <c r="C104" s="3" t="s">
        <v>8001</v>
      </c>
      <c r="D104" s="6">
        <v>15000</v>
      </c>
      <c r="E104" s="8">
        <v>520</v>
      </c>
      <c r="F104" t="s">
        <v>8219</v>
      </c>
      <c r="G104" t="s">
        <v>8222</v>
      </c>
      <c r="H104" t="s">
        <v>8244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8268</v>
      </c>
      <c r="O104" s="10">
        <v>3</v>
      </c>
      <c r="P104">
        <v>47.27</v>
      </c>
      <c r="Q104" t="s">
        <v>8314</v>
      </c>
      <c r="R104" t="s">
        <v>8315</v>
      </c>
      <c r="S104" s="14">
        <v>42679.958472222221</v>
      </c>
      <c r="T104" s="14">
        <v>42710.207638888889</v>
      </c>
    </row>
    <row r="105" spans="1:20" ht="45" x14ac:dyDescent="0.25">
      <c r="A105">
        <v>3895</v>
      </c>
      <c r="B105" s="3" t="s">
        <v>3892</v>
      </c>
      <c r="C105" s="3" t="s">
        <v>8002</v>
      </c>
      <c r="D105" s="6">
        <v>1000</v>
      </c>
      <c r="E105" s="8">
        <v>50</v>
      </c>
      <c r="F105" t="s">
        <v>8219</v>
      </c>
      <c r="G105" t="s">
        <v>8222</v>
      </c>
      <c r="H105" t="s">
        <v>8244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8268</v>
      </c>
      <c r="O105" s="10">
        <v>5</v>
      </c>
      <c r="P105">
        <v>50</v>
      </c>
      <c r="Q105" t="s">
        <v>8314</v>
      </c>
      <c r="R105" t="s">
        <v>8315</v>
      </c>
      <c r="S105" s="14">
        <v>42032.250208333338</v>
      </c>
      <c r="T105" s="14">
        <v>42063.250208333338</v>
      </c>
    </row>
    <row r="106" spans="1:20" ht="45" x14ac:dyDescent="0.25">
      <c r="A106">
        <v>3896</v>
      </c>
      <c r="B106" s="3" t="s">
        <v>3893</v>
      </c>
      <c r="C106" s="3" t="s">
        <v>8003</v>
      </c>
      <c r="D106" s="6">
        <v>1600</v>
      </c>
      <c r="E106" s="8">
        <v>170</v>
      </c>
      <c r="F106" t="s">
        <v>8219</v>
      </c>
      <c r="G106" t="s">
        <v>8222</v>
      </c>
      <c r="H106" t="s">
        <v>8244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8268</v>
      </c>
      <c r="O106" s="10">
        <v>11</v>
      </c>
      <c r="P106">
        <v>42.5</v>
      </c>
      <c r="Q106" t="s">
        <v>8314</v>
      </c>
      <c r="R106" t="s">
        <v>8315</v>
      </c>
      <c r="S106" s="14">
        <v>41793.191875000004</v>
      </c>
      <c r="T106" s="14">
        <v>41807.191875000004</v>
      </c>
    </row>
    <row r="107" spans="1:20" ht="45" x14ac:dyDescent="0.25">
      <c r="A107">
        <v>3899</v>
      </c>
      <c r="B107" s="3" t="s">
        <v>3896</v>
      </c>
      <c r="C107" s="3" t="s">
        <v>8006</v>
      </c>
      <c r="D107" s="6">
        <v>10000</v>
      </c>
      <c r="E107" s="8">
        <v>125</v>
      </c>
      <c r="F107" t="s">
        <v>8219</v>
      </c>
      <c r="G107" t="s">
        <v>8222</v>
      </c>
      <c r="H107" t="s">
        <v>8244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8268</v>
      </c>
      <c r="O107" s="10">
        <v>1</v>
      </c>
      <c r="P107">
        <v>62.5</v>
      </c>
      <c r="Q107" t="s">
        <v>8314</v>
      </c>
      <c r="R107" t="s">
        <v>8315</v>
      </c>
      <c r="S107" s="14">
        <v>41843.775011574071</v>
      </c>
      <c r="T107" s="14">
        <v>41863.775011574071</v>
      </c>
    </row>
    <row r="108" spans="1:20" ht="45" x14ac:dyDescent="0.25">
      <c r="A108">
        <v>3900</v>
      </c>
      <c r="B108" s="3" t="s">
        <v>3897</v>
      </c>
      <c r="C108" s="3" t="s">
        <v>8007</v>
      </c>
      <c r="D108" s="6">
        <v>2500</v>
      </c>
      <c r="E108" s="8">
        <v>135</v>
      </c>
      <c r="F108" t="s">
        <v>8219</v>
      </c>
      <c r="G108" t="s">
        <v>8222</v>
      </c>
      <c r="H108" t="s">
        <v>8244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8268</v>
      </c>
      <c r="O108" s="10">
        <v>5</v>
      </c>
      <c r="P108">
        <v>27</v>
      </c>
      <c r="Q108" t="s">
        <v>8314</v>
      </c>
      <c r="R108" t="s">
        <v>8315</v>
      </c>
      <c r="S108" s="14">
        <v>42136.092488425929</v>
      </c>
      <c r="T108" s="14">
        <v>42166.092488425929</v>
      </c>
    </row>
    <row r="109" spans="1:20" ht="45" x14ac:dyDescent="0.25">
      <c r="A109">
        <v>3901</v>
      </c>
      <c r="B109" s="3" t="s">
        <v>3898</v>
      </c>
      <c r="C109" s="3" t="s">
        <v>8008</v>
      </c>
      <c r="D109" s="6">
        <v>3000</v>
      </c>
      <c r="E109" s="8">
        <v>25</v>
      </c>
      <c r="F109" t="s">
        <v>8219</v>
      </c>
      <c r="G109" t="s">
        <v>8222</v>
      </c>
      <c r="H109" t="s">
        <v>8244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8268</v>
      </c>
      <c r="O109" s="10">
        <v>1</v>
      </c>
      <c r="P109">
        <v>25</v>
      </c>
      <c r="Q109" t="s">
        <v>8314</v>
      </c>
      <c r="R109" t="s">
        <v>8315</v>
      </c>
      <c r="S109" s="14">
        <v>42317.826377314821</v>
      </c>
      <c r="T109" s="14">
        <v>42357.826377314821</v>
      </c>
    </row>
    <row r="110" spans="1:20" ht="60" x14ac:dyDescent="0.25">
      <c r="A110">
        <v>3903</v>
      </c>
      <c r="B110" s="3" t="s">
        <v>3900</v>
      </c>
      <c r="C110" s="3" t="s">
        <v>8010</v>
      </c>
      <c r="D110" s="6">
        <v>1500</v>
      </c>
      <c r="E110" s="8">
        <v>0</v>
      </c>
      <c r="F110" t="s">
        <v>8219</v>
      </c>
      <c r="G110" t="s">
        <v>8222</v>
      </c>
      <c r="H110" t="s">
        <v>8244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8268</v>
      </c>
      <c r="O110" s="10">
        <v>0</v>
      </c>
      <c r="P110">
        <v>0</v>
      </c>
      <c r="Q110" t="s">
        <v>8314</v>
      </c>
      <c r="R110" t="s">
        <v>8315</v>
      </c>
      <c r="S110" s="14">
        <v>42186.01116898148</v>
      </c>
      <c r="T110" s="14">
        <v>42230.818055555559</v>
      </c>
    </row>
    <row r="111" spans="1:20" x14ac:dyDescent="0.25">
      <c r="A111">
        <v>3904</v>
      </c>
      <c r="B111" s="3" t="s">
        <v>3901</v>
      </c>
      <c r="C111" s="3" t="s">
        <v>8011</v>
      </c>
      <c r="D111" s="6">
        <v>10000</v>
      </c>
      <c r="E111" s="8">
        <v>3</v>
      </c>
      <c r="F111" t="s">
        <v>8219</v>
      </c>
      <c r="G111" t="s">
        <v>8222</v>
      </c>
      <c r="H111" t="s">
        <v>8244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8268</v>
      </c>
      <c r="O111" s="10">
        <v>0</v>
      </c>
      <c r="P111">
        <v>1.5</v>
      </c>
      <c r="Q111" t="s">
        <v>8314</v>
      </c>
      <c r="R111" t="s">
        <v>8315</v>
      </c>
      <c r="S111" s="14">
        <v>42095.229166666672</v>
      </c>
      <c r="T111" s="14">
        <v>42109.211111111115</v>
      </c>
    </row>
    <row r="112" spans="1:20" ht="45" x14ac:dyDescent="0.25">
      <c r="A112">
        <v>3907</v>
      </c>
      <c r="B112" s="3" t="s">
        <v>3904</v>
      </c>
      <c r="C112" s="3" t="s">
        <v>8014</v>
      </c>
      <c r="D112" s="6">
        <v>1000</v>
      </c>
      <c r="E112" s="8">
        <v>153</v>
      </c>
      <c r="F112" t="s">
        <v>8219</v>
      </c>
      <c r="G112" t="s">
        <v>8222</v>
      </c>
      <c r="H112" t="s">
        <v>8244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8268</v>
      </c>
      <c r="O112" s="10">
        <v>15</v>
      </c>
      <c r="P112">
        <v>38.25</v>
      </c>
      <c r="Q112" t="s">
        <v>8314</v>
      </c>
      <c r="R112" t="s">
        <v>8315</v>
      </c>
      <c r="S112" s="14">
        <v>41906.819513888891</v>
      </c>
      <c r="T112" s="14">
        <v>41938.838888888888</v>
      </c>
    </row>
    <row r="113" spans="1:20" ht="45" x14ac:dyDescent="0.25">
      <c r="A113">
        <v>3908</v>
      </c>
      <c r="B113" s="3" t="s">
        <v>3905</v>
      </c>
      <c r="C113" s="3" t="s">
        <v>8015</v>
      </c>
      <c r="D113" s="6">
        <v>750</v>
      </c>
      <c r="E113" s="8">
        <v>65</v>
      </c>
      <c r="F113" t="s">
        <v>8219</v>
      </c>
      <c r="G113" t="s">
        <v>8222</v>
      </c>
      <c r="H113" t="s">
        <v>8244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8268</v>
      </c>
      <c r="O113" s="10">
        <v>9</v>
      </c>
      <c r="P113">
        <v>16.25</v>
      </c>
      <c r="Q113" t="s">
        <v>8314</v>
      </c>
      <c r="R113" t="s">
        <v>8315</v>
      </c>
      <c r="S113" s="14">
        <v>41834.135370370372</v>
      </c>
      <c r="T113" s="14">
        <v>41849.135370370372</v>
      </c>
    </row>
    <row r="114" spans="1:20" ht="45" x14ac:dyDescent="0.25">
      <c r="A114">
        <v>3909</v>
      </c>
      <c r="B114" s="3" t="s">
        <v>3906</v>
      </c>
      <c r="C114" s="3" t="s">
        <v>8016</v>
      </c>
      <c r="D114" s="6">
        <v>60000</v>
      </c>
      <c r="E114" s="8">
        <v>135</v>
      </c>
      <c r="F114" t="s">
        <v>8219</v>
      </c>
      <c r="G114" t="s">
        <v>8222</v>
      </c>
      <c r="H114" t="s">
        <v>8244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8268</v>
      </c>
      <c r="O114" s="10">
        <v>0</v>
      </c>
      <c r="P114">
        <v>33.75</v>
      </c>
      <c r="Q114" t="s">
        <v>8314</v>
      </c>
      <c r="R114" t="s">
        <v>8315</v>
      </c>
      <c r="S114" s="14">
        <v>41863.359282407408</v>
      </c>
      <c r="T114" s="14">
        <v>41893.359282407408</v>
      </c>
    </row>
    <row r="115" spans="1:20" ht="45" x14ac:dyDescent="0.25">
      <c r="A115">
        <v>3910</v>
      </c>
      <c r="B115" s="3" t="s">
        <v>3907</v>
      </c>
      <c r="C115" s="3" t="s">
        <v>8017</v>
      </c>
      <c r="D115" s="6">
        <v>6000</v>
      </c>
      <c r="E115" s="8">
        <v>185</v>
      </c>
      <c r="F115" t="s">
        <v>8219</v>
      </c>
      <c r="G115" t="s">
        <v>8222</v>
      </c>
      <c r="H115" t="s">
        <v>8244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8268</v>
      </c>
      <c r="O115" s="10">
        <v>3</v>
      </c>
      <c r="P115">
        <v>61.67</v>
      </c>
      <c r="Q115" t="s">
        <v>8314</v>
      </c>
      <c r="R115" t="s">
        <v>8315</v>
      </c>
      <c r="S115" s="14">
        <v>42224.756909722222</v>
      </c>
      <c r="T115" s="14">
        <v>42254.756909722222</v>
      </c>
    </row>
    <row r="116" spans="1:20" ht="45" x14ac:dyDescent="0.25">
      <c r="A116">
        <v>3911</v>
      </c>
      <c r="B116" s="3" t="s">
        <v>3908</v>
      </c>
      <c r="C116" s="3" t="s">
        <v>8018</v>
      </c>
      <c r="D116" s="6">
        <v>8000</v>
      </c>
      <c r="E116" s="8">
        <v>2993</v>
      </c>
      <c r="F116" t="s">
        <v>8219</v>
      </c>
      <c r="G116" t="s">
        <v>8222</v>
      </c>
      <c r="H116" t="s">
        <v>8244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8268</v>
      </c>
      <c r="O116" s="10">
        <v>37</v>
      </c>
      <c r="P116">
        <v>83.14</v>
      </c>
      <c r="Q116" t="s">
        <v>8314</v>
      </c>
      <c r="R116" t="s">
        <v>8315</v>
      </c>
      <c r="S116" s="14">
        <v>41939.8122337963</v>
      </c>
      <c r="T116" s="14">
        <v>41969.853900462964</v>
      </c>
    </row>
    <row r="117" spans="1:20" ht="45" x14ac:dyDescent="0.25">
      <c r="A117">
        <v>3912</v>
      </c>
      <c r="B117" s="3" t="s">
        <v>3909</v>
      </c>
      <c r="C117" s="3" t="s">
        <v>8019</v>
      </c>
      <c r="D117" s="6">
        <v>15000</v>
      </c>
      <c r="E117" s="8">
        <v>1</v>
      </c>
      <c r="F117" t="s">
        <v>8219</v>
      </c>
      <c r="G117" t="s">
        <v>8222</v>
      </c>
      <c r="H117" t="s">
        <v>8244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8268</v>
      </c>
      <c r="O117" s="10">
        <v>0</v>
      </c>
      <c r="P117">
        <v>1</v>
      </c>
      <c r="Q117" t="s">
        <v>8314</v>
      </c>
      <c r="R117" t="s">
        <v>8315</v>
      </c>
      <c r="S117" s="14">
        <v>42059.270023148143</v>
      </c>
      <c r="T117" s="14">
        <v>42119.190972222219</v>
      </c>
    </row>
    <row r="118" spans="1:20" ht="45" x14ac:dyDescent="0.25">
      <c r="A118">
        <v>3913</v>
      </c>
      <c r="B118" s="3" t="s">
        <v>3910</v>
      </c>
      <c r="C118" s="3" t="s">
        <v>8020</v>
      </c>
      <c r="D118" s="6">
        <v>10000</v>
      </c>
      <c r="E118" s="8">
        <v>1000</v>
      </c>
      <c r="F118" t="s">
        <v>8219</v>
      </c>
      <c r="G118" t="s">
        <v>8222</v>
      </c>
      <c r="H118" t="s">
        <v>8244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8268</v>
      </c>
      <c r="O118" s="10">
        <v>10</v>
      </c>
      <c r="P118">
        <v>142.86000000000001</v>
      </c>
      <c r="Q118" t="s">
        <v>8314</v>
      </c>
      <c r="R118" t="s">
        <v>8315</v>
      </c>
      <c r="S118" s="14">
        <v>42308.211215277777</v>
      </c>
      <c r="T118" s="14">
        <v>42338.252881944441</v>
      </c>
    </row>
    <row r="119" spans="1:20" ht="45" x14ac:dyDescent="0.25">
      <c r="A119">
        <v>3922</v>
      </c>
      <c r="B119" s="3" t="s">
        <v>3919</v>
      </c>
      <c r="C119" s="3" t="s">
        <v>8029</v>
      </c>
      <c r="D119" s="6">
        <v>750</v>
      </c>
      <c r="E119" s="8">
        <v>61</v>
      </c>
      <c r="F119" t="s">
        <v>8219</v>
      </c>
      <c r="G119" t="s">
        <v>8222</v>
      </c>
      <c r="H119" t="s">
        <v>8244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8268</v>
      </c>
      <c r="O119" s="10">
        <v>8</v>
      </c>
      <c r="P119">
        <v>10.17</v>
      </c>
      <c r="Q119" t="s">
        <v>8314</v>
      </c>
      <c r="R119" t="s">
        <v>8315</v>
      </c>
      <c r="S119" s="14">
        <v>42020.768634259264</v>
      </c>
      <c r="T119" s="14">
        <v>42065.958333333328</v>
      </c>
    </row>
    <row r="120" spans="1:20" ht="45" x14ac:dyDescent="0.25">
      <c r="A120">
        <v>3924</v>
      </c>
      <c r="B120" s="3" t="s">
        <v>3921</v>
      </c>
      <c r="C120" s="3" t="s">
        <v>8031</v>
      </c>
      <c r="D120" s="6">
        <v>15000</v>
      </c>
      <c r="E120" s="8">
        <v>2290</v>
      </c>
      <c r="F120" t="s">
        <v>8219</v>
      </c>
      <c r="G120" t="s">
        <v>8222</v>
      </c>
      <c r="H120" t="s">
        <v>8244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8268</v>
      </c>
      <c r="O120" s="10">
        <v>15</v>
      </c>
      <c r="P120">
        <v>57.25</v>
      </c>
      <c r="Q120" t="s">
        <v>8314</v>
      </c>
      <c r="R120" t="s">
        <v>8315</v>
      </c>
      <c r="S120" s="14">
        <v>41786.959745370368</v>
      </c>
      <c r="T120" s="14">
        <v>41816.959745370368</v>
      </c>
    </row>
    <row r="121" spans="1:20" ht="45" x14ac:dyDescent="0.25">
      <c r="A121">
        <v>3925</v>
      </c>
      <c r="B121" s="3" t="s">
        <v>3922</v>
      </c>
      <c r="C121" s="3" t="s">
        <v>8032</v>
      </c>
      <c r="D121" s="6">
        <v>150</v>
      </c>
      <c r="E121" s="8">
        <v>15</v>
      </c>
      <c r="F121" t="s">
        <v>8219</v>
      </c>
      <c r="G121" t="s">
        <v>8222</v>
      </c>
      <c r="H121" t="s">
        <v>8244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8268</v>
      </c>
      <c r="O121" s="10">
        <v>10</v>
      </c>
      <c r="P121">
        <v>5</v>
      </c>
      <c r="Q121" t="s">
        <v>8314</v>
      </c>
      <c r="R121" t="s">
        <v>8315</v>
      </c>
      <c r="S121" s="14">
        <v>41820.870821759258</v>
      </c>
      <c r="T121" s="14">
        <v>41850.870821759258</v>
      </c>
    </row>
    <row r="122" spans="1:20" ht="45" x14ac:dyDescent="0.25">
      <c r="A122">
        <v>3928</v>
      </c>
      <c r="B122" s="3" t="s">
        <v>3925</v>
      </c>
      <c r="C122" s="3" t="s">
        <v>8035</v>
      </c>
      <c r="D122" s="6">
        <v>5000</v>
      </c>
      <c r="E122" s="8">
        <v>651</v>
      </c>
      <c r="F122" t="s">
        <v>8219</v>
      </c>
      <c r="G122" t="s">
        <v>8222</v>
      </c>
      <c r="H122" t="s">
        <v>8244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8268</v>
      </c>
      <c r="O122" s="10">
        <v>13</v>
      </c>
      <c r="P122">
        <v>93</v>
      </c>
      <c r="Q122" t="s">
        <v>8314</v>
      </c>
      <c r="R122" t="s">
        <v>8315</v>
      </c>
      <c r="S122" s="14">
        <v>42265.683182870373</v>
      </c>
      <c r="T122" s="14">
        <v>42293.207638888889</v>
      </c>
    </row>
    <row r="123" spans="1:20" ht="45" x14ac:dyDescent="0.25">
      <c r="A123">
        <v>3929</v>
      </c>
      <c r="B123" s="3" t="s">
        <v>3926</v>
      </c>
      <c r="C123" s="3" t="s">
        <v>8036</v>
      </c>
      <c r="D123" s="6">
        <v>20000</v>
      </c>
      <c r="E123" s="8">
        <v>453</v>
      </c>
      <c r="F123" t="s">
        <v>8219</v>
      </c>
      <c r="G123" t="s">
        <v>8222</v>
      </c>
      <c r="H123" t="s">
        <v>8244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8268</v>
      </c>
      <c r="O123" s="10">
        <v>2</v>
      </c>
      <c r="P123">
        <v>32.36</v>
      </c>
      <c r="Q123" t="s">
        <v>8314</v>
      </c>
      <c r="R123" t="s">
        <v>8315</v>
      </c>
      <c r="S123" s="14">
        <v>42601.827141203699</v>
      </c>
      <c r="T123" s="14">
        <v>42631.827141203699</v>
      </c>
    </row>
    <row r="124" spans="1:20" ht="45" x14ac:dyDescent="0.25">
      <c r="A124">
        <v>3931</v>
      </c>
      <c r="B124" s="3" t="s">
        <v>3928</v>
      </c>
      <c r="C124" s="3" t="s">
        <v>8038</v>
      </c>
      <c r="D124" s="6">
        <v>8000</v>
      </c>
      <c r="E124" s="8">
        <v>0</v>
      </c>
      <c r="F124" t="s">
        <v>8219</v>
      </c>
      <c r="G124" t="s">
        <v>8222</v>
      </c>
      <c r="H124" t="s">
        <v>8244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8268</v>
      </c>
      <c r="O124" s="10">
        <v>0</v>
      </c>
      <c r="P124">
        <v>0</v>
      </c>
      <c r="Q124" t="s">
        <v>8314</v>
      </c>
      <c r="R124" t="s">
        <v>8315</v>
      </c>
      <c r="S124" s="14">
        <v>42228.151701388888</v>
      </c>
      <c r="T124" s="14">
        <v>42253.151701388888</v>
      </c>
    </row>
    <row r="125" spans="1:20" ht="45" x14ac:dyDescent="0.25">
      <c r="A125">
        <v>3932</v>
      </c>
      <c r="B125" s="3" t="s">
        <v>3929</v>
      </c>
      <c r="C125" s="3" t="s">
        <v>8039</v>
      </c>
      <c r="D125" s="6">
        <v>12000</v>
      </c>
      <c r="E125" s="8">
        <v>1</v>
      </c>
      <c r="F125" t="s">
        <v>8219</v>
      </c>
      <c r="G125" t="s">
        <v>8222</v>
      </c>
      <c r="H125" t="s">
        <v>8244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8268</v>
      </c>
      <c r="O125" s="10">
        <v>0</v>
      </c>
      <c r="P125">
        <v>1</v>
      </c>
      <c r="Q125" t="s">
        <v>8314</v>
      </c>
      <c r="R125" t="s">
        <v>8315</v>
      </c>
      <c r="S125" s="14">
        <v>42415.168564814812</v>
      </c>
      <c r="T125" s="14">
        <v>42445.126898148148</v>
      </c>
    </row>
    <row r="126" spans="1:20" ht="45" x14ac:dyDescent="0.25">
      <c r="A126">
        <v>3933</v>
      </c>
      <c r="B126" s="3" t="s">
        <v>3930</v>
      </c>
      <c r="C126" s="3" t="s">
        <v>8040</v>
      </c>
      <c r="D126" s="6">
        <v>7000</v>
      </c>
      <c r="E126" s="8">
        <v>1102</v>
      </c>
      <c r="F126" t="s">
        <v>8219</v>
      </c>
      <c r="G126" t="s">
        <v>8222</v>
      </c>
      <c r="H126" t="s">
        <v>8244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8268</v>
      </c>
      <c r="O126" s="10">
        <v>16</v>
      </c>
      <c r="P126">
        <v>91.83</v>
      </c>
      <c r="Q126" t="s">
        <v>8314</v>
      </c>
      <c r="R126" t="s">
        <v>8315</v>
      </c>
      <c r="S126" s="14">
        <v>42538.968310185184</v>
      </c>
      <c r="T126" s="14">
        <v>42568.029861111107</v>
      </c>
    </row>
    <row r="127" spans="1:20" ht="45" x14ac:dyDescent="0.25">
      <c r="A127">
        <v>3934</v>
      </c>
      <c r="B127" s="3" t="s">
        <v>3931</v>
      </c>
      <c r="C127" s="3" t="s">
        <v>8041</v>
      </c>
      <c r="D127" s="6">
        <v>5000</v>
      </c>
      <c r="E127" s="8">
        <v>550</v>
      </c>
      <c r="F127" t="s">
        <v>8219</v>
      </c>
      <c r="G127" t="s">
        <v>8222</v>
      </c>
      <c r="H127" t="s">
        <v>8244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8268</v>
      </c>
      <c r="O127" s="10">
        <v>11</v>
      </c>
      <c r="P127">
        <v>45.83</v>
      </c>
      <c r="Q127" t="s">
        <v>8314</v>
      </c>
      <c r="R127" t="s">
        <v>8315</v>
      </c>
      <c r="S127" s="14">
        <v>42233.671747685185</v>
      </c>
      <c r="T127" s="14">
        <v>42278.541666666672</v>
      </c>
    </row>
    <row r="128" spans="1:20" ht="45" x14ac:dyDescent="0.25">
      <c r="A128">
        <v>3936</v>
      </c>
      <c r="B128" s="3" t="s">
        <v>3933</v>
      </c>
      <c r="C128" s="3" t="s">
        <v>8043</v>
      </c>
      <c r="D128" s="6">
        <v>20000</v>
      </c>
      <c r="E128" s="8">
        <v>0</v>
      </c>
      <c r="F128" t="s">
        <v>8219</v>
      </c>
      <c r="G128" t="s">
        <v>8222</v>
      </c>
      <c r="H128" t="s">
        <v>8244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8268</v>
      </c>
      <c r="O128" s="10">
        <v>0</v>
      </c>
      <c r="P128">
        <v>0</v>
      </c>
      <c r="Q128" t="s">
        <v>8314</v>
      </c>
      <c r="R128" t="s">
        <v>8315</v>
      </c>
      <c r="S128" s="14">
        <v>42675.262962962966</v>
      </c>
      <c r="T128" s="14">
        <v>42705.304629629631</v>
      </c>
    </row>
    <row r="129" spans="1:20" ht="45" x14ac:dyDescent="0.25">
      <c r="A129">
        <v>3937</v>
      </c>
      <c r="B129" s="3" t="s">
        <v>3934</v>
      </c>
      <c r="C129" s="3" t="s">
        <v>8044</v>
      </c>
      <c r="D129" s="6">
        <v>2885</v>
      </c>
      <c r="E129" s="8">
        <v>2485</v>
      </c>
      <c r="F129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8268</v>
      </c>
      <c r="O129" s="10">
        <v>86</v>
      </c>
      <c r="P129">
        <v>248.5</v>
      </c>
      <c r="Q129" t="s">
        <v>8314</v>
      </c>
      <c r="R129" t="s">
        <v>8315</v>
      </c>
      <c r="S129" s="14">
        <v>42534.631481481483</v>
      </c>
      <c r="T129" s="14">
        <v>42562.631481481483</v>
      </c>
    </row>
    <row r="130" spans="1:20" ht="45" x14ac:dyDescent="0.25">
      <c r="A130">
        <v>3938</v>
      </c>
      <c r="B130" s="3" t="s">
        <v>3935</v>
      </c>
      <c r="C130" s="3" t="s">
        <v>8045</v>
      </c>
      <c r="D130" s="6">
        <v>3255</v>
      </c>
      <c r="E130" s="8">
        <v>397</v>
      </c>
      <c r="F130" t="s">
        <v>8219</v>
      </c>
      <c r="G130" t="s">
        <v>8222</v>
      </c>
      <c r="H130" t="s">
        <v>8244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8268</v>
      </c>
      <c r="O130" s="10">
        <v>12</v>
      </c>
      <c r="P130">
        <v>79.400000000000006</v>
      </c>
      <c r="Q130" t="s">
        <v>8314</v>
      </c>
      <c r="R130" t="s">
        <v>8315</v>
      </c>
      <c r="S130" s="14">
        <v>42151.905717592599</v>
      </c>
      <c r="T130" s="14">
        <v>42182.905717592599</v>
      </c>
    </row>
    <row r="131" spans="1:20" ht="45" x14ac:dyDescent="0.25">
      <c r="A131">
        <v>3940</v>
      </c>
      <c r="B131" s="3" t="s">
        <v>3937</v>
      </c>
      <c r="C131" s="3" t="s">
        <v>8047</v>
      </c>
      <c r="D131" s="6">
        <v>5000</v>
      </c>
      <c r="E131" s="8">
        <v>11</v>
      </c>
      <c r="F131" t="s">
        <v>8219</v>
      </c>
      <c r="G131" t="s">
        <v>8222</v>
      </c>
      <c r="H131" t="s">
        <v>8244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8268</v>
      </c>
      <c r="O131" s="10">
        <v>0</v>
      </c>
      <c r="P131">
        <v>5.5</v>
      </c>
      <c r="Q131" t="s">
        <v>8314</v>
      </c>
      <c r="R131" t="s">
        <v>8315</v>
      </c>
      <c r="S131" s="14">
        <v>41961.492488425924</v>
      </c>
      <c r="T131" s="14">
        <v>42006.492488425924</v>
      </c>
    </row>
    <row r="132" spans="1:20" ht="60" x14ac:dyDescent="0.25">
      <c r="A132">
        <v>3941</v>
      </c>
      <c r="B132" s="3" t="s">
        <v>3938</v>
      </c>
      <c r="C132" s="3" t="s">
        <v>8048</v>
      </c>
      <c r="D132" s="6">
        <v>5500</v>
      </c>
      <c r="E132" s="8">
        <v>50</v>
      </c>
      <c r="F132" t="s">
        <v>8219</v>
      </c>
      <c r="G132" t="s">
        <v>8222</v>
      </c>
      <c r="H132" t="s">
        <v>8244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8268</v>
      </c>
      <c r="O132" s="10">
        <v>1</v>
      </c>
      <c r="P132">
        <v>25</v>
      </c>
      <c r="Q132" t="s">
        <v>8314</v>
      </c>
      <c r="R132" t="s">
        <v>8315</v>
      </c>
      <c r="S132" s="14">
        <v>41940.587233796294</v>
      </c>
      <c r="T132" s="14">
        <v>41968.041666666672</v>
      </c>
    </row>
    <row r="133" spans="1:20" ht="45" x14ac:dyDescent="0.25">
      <c r="A133">
        <v>3942</v>
      </c>
      <c r="B133" s="3" t="s">
        <v>3939</v>
      </c>
      <c r="C133" s="3" t="s">
        <v>8049</v>
      </c>
      <c r="D133" s="6">
        <v>1200</v>
      </c>
      <c r="E133" s="8">
        <v>0</v>
      </c>
      <c r="F133" t="s">
        <v>8219</v>
      </c>
      <c r="G133" t="s">
        <v>8222</v>
      </c>
      <c r="H133" t="s">
        <v>8244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8268</v>
      </c>
      <c r="O133" s="10">
        <v>0</v>
      </c>
      <c r="P133">
        <v>0</v>
      </c>
      <c r="Q133" t="s">
        <v>8314</v>
      </c>
      <c r="R133" t="s">
        <v>8315</v>
      </c>
      <c r="S133" s="14">
        <v>42111.904097222221</v>
      </c>
      <c r="T133" s="14">
        <v>42171.904097222221</v>
      </c>
    </row>
    <row r="134" spans="1:20" ht="45" x14ac:dyDescent="0.25">
      <c r="A134">
        <v>3943</v>
      </c>
      <c r="B134" s="3" t="s">
        <v>3940</v>
      </c>
      <c r="C134" s="3" t="s">
        <v>8050</v>
      </c>
      <c r="D134" s="6">
        <v>5000</v>
      </c>
      <c r="E134" s="8">
        <v>1782</v>
      </c>
      <c r="F134" t="s">
        <v>8219</v>
      </c>
      <c r="G134" t="s">
        <v>8222</v>
      </c>
      <c r="H134" t="s">
        <v>8244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8268</v>
      </c>
      <c r="O134" s="10">
        <v>36</v>
      </c>
      <c r="P134">
        <v>137.08000000000001</v>
      </c>
      <c r="Q134" t="s">
        <v>8314</v>
      </c>
      <c r="R134" t="s">
        <v>8315</v>
      </c>
      <c r="S134" s="14">
        <v>42279.778564814813</v>
      </c>
      <c r="T134" s="14">
        <v>42310.701388888891</v>
      </c>
    </row>
    <row r="135" spans="1:20" ht="60" x14ac:dyDescent="0.25">
      <c r="A135">
        <v>3944</v>
      </c>
      <c r="B135" s="3" t="s">
        <v>3941</v>
      </c>
      <c r="C135" s="3" t="s">
        <v>8051</v>
      </c>
      <c r="D135" s="6">
        <v>5000</v>
      </c>
      <c r="E135" s="8">
        <v>0</v>
      </c>
      <c r="F135" t="s">
        <v>8219</v>
      </c>
      <c r="G135" t="s">
        <v>8222</v>
      </c>
      <c r="H135" t="s">
        <v>8244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8268</v>
      </c>
      <c r="O135" s="10">
        <v>0</v>
      </c>
      <c r="P135">
        <v>0</v>
      </c>
      <c r="Q135" t="s">
        <v>8314</v>
      </c>
      <c r="R135" t="s">
        <v>8315</v>
      </c>
      <c r="S135" s="14">
        <v>42213.662905092591</v>
      </c>
      <c r="T135" s="14">
        <v>42243.662905092591</v>
      </c>
    </row>
    <row r="136" spans="1:20" ht="45" x14ac:dyDescent="0.25">
      <c r="A136">
        <v>3945</v>
      </c>
      <c r="B136" s="3" t="s">
        <v>3942</v>
      </c>
      <c r="C136" s="3" t="s">
        <v>8052</v>
      </c>
      <c r="D136" s="6">
        <v>2000</v>
      </c>
      <c r="E136" s="8">
        <v>5</v>
      </c>
      <c r="F136" t="s">
        <v>8219</v>
      </c>
      <c r="G136" t="s">
        <v>8222</v>
      </c>
      <c r="H136" t="s">
        <v>8244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8268</v>
      </c>
      <c r="O136" s="10">
        <v>0</v>
      </c>
      <c r="P136">
        <v>5</v>
      </c>
      <c r="Q136" t="s">
        <v>8314</v>
      </c>
      <c r="R136" t="s">
        <v>8315</v>
      </c>
      <c r="S136" s="14">
        <v>42109.801712962959</v>
      </c>
      <c r="T136" s="14">
        <v>42139.801712962959</v>
      </c>
    </row>
    <row r="137" spans="1:20" ht="30" x14ac:dyDescent="0.25">
      <c r="A137">
        <v>3946</v>
      </c>
      <c r="B137" s="3" t="s">
        <v>3943</v>
      </c>
      <c r="C137" s="3" t="s">
        <v>8053</v>
      </c>
      <c r="D137" s="6">
        <v>6000</v>
      </c>
      <c r="E137" s="8">
        <v>195</v>
      </c>
      <c r="F137" t="s">
        <v>8219</v>
      </c>
      <c r="G137" t="s">
        <v>8222</v>
      </c>
      <c r="H137" t="s">
        <v>8244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8268</v>
      </c>
      <c r="O137" s="10">
        <v>3</v>
      </c>
      <c r="P137">
        <v>39</v>
      </c>
      <c r="Q137" t="s">
        <v>8314</v>
      </c>
      <c r="R137" t="s">
        <v>8315</v>
      </c>
      <c r="S137" s="14">
        <v>42031.833587962959</v>
      </c>
      <c r="T137" s="14">
        <v>42063.333333333328</v>
      </c>
    </row>
    <row r="138" spans="1:20" ht="45" x14ac:dyDescent="0.25">
      <c r="A138">
        <v>3947</v>
      </c>
      <c r="B138" s="3" t="s">
        <v>3944</v>
      </c>
      <c r="C138" s="3" t="s">
        <v>8054</v>
      </c>
      <c r="D138" s="6">
        <v>3000</v>
      </c>
      <c r="E138" s="8">
        <v>101</v>
      </c>
      <c r="F138" t="s">
        <v>8219</v>
      </c>
      <c r="G138" t="s">
        <v>8222</v>
      </c>
      <c r="H138" t="s">
        <v>8244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8268</v>
      </c>
      <c r="O138" s="10">
        <v>3</v>
      </c>
      <c r="P138">
        <v>50.5</v>
      </c>
      <c r="Q138" t="s">
        <v>8314</v>
      </c>
      <c r="R138" t="s">
        <v>8315</v>
      </c>
      <c r="S138" s="14">
        <v>42615.142870370371</v>
      </c>
      <c r="T138" s="14">
        <v>42645.142870370371</v>
      </c>
    </row>
    <row r="139" spans="1:20" ht="45" x14ac:dyDescent="0.25">
      <c r="A139">
        <v>3950</v>
      </c>
      <c r="B139" s="3" t="s">
        <v>3947</v>
      </c>
      <c r="C139" s="3" t="s">
        <v>8057</v>
      </c>
      <c r="D139" s="6">
        <v>4000</v>
      </c>
      <c r="E139" s="8">
        <v>25</v>
      </c>
      <c r="F139" t="s">
        <v>8219</v>
      </c>
      <c r="G139" t="s">
        <v>8222</v>
      </c>
      <c r="H139" t="s">
        <v>8244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8268</v>
      </c>
      <c r="O139" s="10">
        <v>1</v>
      </c>
      <c r="P139">
        <v>25</v>
      </c>
      <c r="Q139" t="s">
        <v>8314</v>
      </c>
      <c r="R139" t="s">
        <v>8315</v>
      </c>
      <c r="S139" s="14">
        <v>42439.702314814815</v>
      </c>
      <c r="T139" s="14">
        <v>42468.774305555555</v>
      </c>
    </row>
    <row r="140" spans="1:20" ht="45" x14ac:dyDescent="0.25">
      <c r="A140">
        <v>3952</v>
      </c>
      <c r="B140" s="3" t="s">
        <v>3949</v>
      </c>
      <c r="C140" s="3" t="s">
        <v>8058</v>
      </c>
      <c r="D140" s="6">
        <v>26000</v>
      </c>
      <c r="E140" s="8">
        <v>25</v>
      </c>
      <c r="F140" t="s">
        <v>8219</v>
      </c>
      <c r="G140" t="s">
        <v>8222</v>
      </c>
      <c r="H140" t="s">
        <v>8244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8268</v>
      </c>
      <c r="O140" s="10">
        <v>0</v>
      </c>
      <c r="P140">
        <v>25</v>
      </c>
      <c r="Q140" t="s">
        <v>8314</v>
      </c>
      <c r="R140" t="s">
        <v>8315</v>
      </c>
      <c r="S140" s="14">
        <v>42243.790393518517</v>
      </c>
      <c r="T140" s="14">
        <v>42303.790393518517</v>
      </c>
    </row>
    <row r="141" spans="1:20" ht="45" x14ac:dyDescent="0.25">
      <c r="A141">
        <v>3953</v>
      </c>
      <c r="B141" s="3" t="s">
        <v>3950</v>
      </c>
      <c r="C141" s="3" t="s">
        <v>8059</v>
      </c>
      <c r="D141" s="6">
        <v>17600</v>
      </c>
      <c r="E141" s="8">
        <v>0</v>
      </c>
      <c r="F141" t="s">
        <v>8219</v>
      </c>
      <c r="G141" t="s">
        <v>8222</v>
      </c>
      <c r="H141" t="s">
        <v>8244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8268</v>
      </c>
      <c r="O141" s="10">
        <v>0</v>
      </c>
      <c r="P141">
        <v>0</v>
      </c>
      <c r="Q141" t="s">
        <v>8314</v>
      </c>
      <c r="R141" t="s">
        <v>8315</v>
      </c>
      <c r="S141" s="14">
        <v>42550.048449074078</v>
      </c>
      <c r="T141" s="14">
        <v>42580.978472222225</v>
      </c>
    </row>
    <row r="142" spans="1:20" ht="45" x14ac:dyDescent="0.25">
      <c r="A142">
        <v>3955</v>
      </c>
      <c r="B142" s="3" t="s">
        <v>3952</v>
      </c>
      <c r="C142" s="3" t="s">
        <v>8061</v>
      </c>
      <c r="D142" s="6">
        <v>1750</v>
      </c>
      <c r="E142" s="8">
        <v>425</v>
      </c>
      <c r="F142" t="s">
        <v>8219</v>
      </c>
      <c r="G142" t="s">
        <v>8222</v>
      </c>
      <c r="H142" t="s">
        <v>8244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8268</v>
      </c>
      <c r="O142" s="10">
        <v>24</v>
      </c>
      <c r="P142">
        <v>53.13</v>
      </c>
      <c r="Q142" t="s">
        <v>8314</v>
      </c>
      <c r="R142" t="s">
        <v>8315</v>
      </c>
      <c r="S142" s="14">
        <v>42306.848854166667</v>
      </c>
      <c r="T142" s="14">
        <v>42336.890520833331</v>
      </c>
    </row>
    <row r="143" spans="1:20" ht="45" x14ac:dyDescent="0.25">
      <c r="A143">
        <v>3956</v>
      </c>
      <c r="B143" s="3" t="s">
        <v>3953</v>
      </c>
      <c r="C143" s="3" t="s">
        <v>8062</v>
      </c>
      <c r="D143" s="6">
        <v>5500</v>
      </c>
      <c r="E143" s="8">
        <v>0</v>
      </c>
      <c r="F143" t="s">
        <v>8219</v>
      </c>
      <c r="G143" t="s">
        <v>8222</v>
      </c>
      <c r="H143" t="s">
        <v>8244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8268</v>
      </c>
      <c r="O143" s="10">
        <v>0</v>
      </c>
      <c r="P143">
        <v>0</v>
      </c>
      <c r="Q143" t="s">
        <v>8314</v>
      </c>
      <c r="R143" t="s">
        <v>8315</v>
      </c>
      <c r="S143" s="14">
        <v>42457.932025462964</v>
      </c>
      <c r="T143" s="14">
        <v>42485.013888888891</v>
      </c>
    </row>
    <row r="144" spans="1:20" ht="45" x14ac:dyDescent="0.25">
      <c r="A144">
        <v>3957</v>
      </c>
      <c r="B144" s="3" t="s">
        <v>3954</v>
      </c>
      <c r="C144" s="3" t="s">
        <v>8063</v>
      </c>
      <c r="D144" s="6">
        <v>28000</v>
      </c>
      <c r="E144" s="8">
        <v>7</v>
      </c>
      <c r="F144" t="s">
        <v>8219</v>
      </c>
      <c r="G144" t="s">
        <v>8222</v>
      </c>
      <c r="H144" t="s">
        <v>8244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8268</v>
      </c>
      <c r="O144" s="10">
        <v>0</v>
      </c>
      <c r="P144">
        <v>7</v>
      </c>
      <c r="Q144" t="s">
        <v>8314</v>
      </c>
      <c r="R144" t="s">
        <v>8315</v>
      </c>
      <c r="S144" s="14">
        <v>42513.976319444439</v>
      </c>
      <c r="T144" s="14">
        <v>42559.976319444439</v>
      </c>
    </row>
    <row r="145" spans="1:20" ht="45" x14ac:dyDescent="0.25">
      <c r="A145">
        <v>3958</v>
      </c>
      <c r="B145" s="3" t="s">
        <v>3955</v>
      </c>
      <c r="C145" s="3" t="s">
        <v>8064</v>
      </c>
      <c r="D145" s="6">
        <v>2000</v>
      </c>
      <c r="E145" s="8">
        <v>641</v>
      </c>
      <c r="F145" t="s">
        <v>8219</v>
      </c>
      <c r="G145" t="s">
        <v>8222</v>
      </c>
      <c r="H145" t="s">
        <v>8244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8268</v>
      </c>
      <c r="O145" s="10">
        <v>32</v>
      </c>
      <c r="P145">
        <v>40.06</v>
      </c>
      <c r="Q145" t="s">
        <v>8314</v>
      </c>
      <c r="R145" t="s">
        <v>8315</v>
      </c>
      <c r="S145" s="14">
        <v>41816.950370370374</v>
      </c>
      <c r="T145" s="14">
        <v>41853.583333333336</v>
      </c>
    </row>
    <row r="146" spans="1:20" ht="45" x14ac:dyDescent="0.25">
      <c r="A146">
        <v>3959</v>
      </c>
      <c r="B146" s="3" t="s">
        <v>3956</v>
      </c>
      <c r="C146" s="3" t="s">
        <v>8065</v>
      </c>
      <c r="D146" s="6">
        <v>1200</v>
      </c>
      <c r="E146" s="8">
        <v>292</v>
      </c>
      <c r="F146" t="s">
        <v>8219</v>
      </c>
      <c r="G146" t="s">
        <v>8222</v>
      </c>
      <c r="H146" t="s">
        <v>8244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8268</v>
      </c>
      <c r="O146" s="10">
        <v>24</v>
      </c>
      <c r="P146">
        <v>24.33</v>
      </c>
      <c r="Q146" t="s">
        <v>8314</v>
      </c>
      <c r="R146" t="s">
        <v>8315</v>
      </c>
      <c r="S146" s="14">
        <v>41880.788842592592</v>
      </c>
      <c r="T146" s="14">
        <v>41910.788842592592</v>
      </c>
    </row>
    <row r="147" spans="1:20" ht="45" x14ac:dyDescent="0.25">
      <c r="A147">
        <v>3960</v>
      </c>
      <c r="B147" s="3" t="s">
        <v>3957</v>
      </c>
      <c r="C147" s="3" t="s">
        <v>8066</v>
      </c>
      <c r="D147" s="6">
        <v>3000</v>
      </c>
      <c r="E147" s="8">
        <v>45</v>
      </c>
      <c r="F147" t="s">
        <v>8219</v>
      </c>
      <c r="G147" t="s">
        <v>8222</v>
      </c>
      <c r="H147" t="s">
        <v>8244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8268</v>
      </c>
      <c r="O147" s="10">
        <v>2</v>
      </c>
      <c r="P147">
        <v>11.25</v>
      </c>
      <c r="Q147" t="s">
        <v>8314</v>
      </c>
      <c r="R147" t="s">
        <v>8315</v>
      </c>
      <c r="S147" s="14">
        <v>42342.845555555556</v>
      </c>
      <c r="T147" s="14">
        <v>42372.845555555556</v>
      </c>
    </row>
    <row r="148" spans="1:20" ht="45" x14ac:dyDescent="0.25">
      <c r="A148">
        <v>3964</v>
      </c>
      <c r="B148" s="3" t="s">
        <v>3961</v>
      </c>
      <c r="C148" s="3" t="s">
        <v>8070</v>
      </c>
      <c r="D148" s="6">
        <v>2000</v>
      </c>
      <c r="E148" s="8">
        <v>126</v>
      </c>
      <c r="F148" t="s">
        <v>8219</v>
      </c>
      <c r="G148" t="s">
        <v>8222</v>
      </c>
      <c r="H148" t="s">
        <v>8244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8268</v>
      </c>
      <c r="O148" s="10">
        <v>6</v>
      </c>
      <c r="P148">
        <v>42</v>
      </c>
      <c r="Q148" t="s">
        <v>8314</v>
      </c>
      <c r="R148" t="s">
        <v>8315</v>
      </c>
      <c r="S148" s="14">
        <v>42053.722060185188</v>
      </c>
      <c r="T148" s="14">
        <v>42113.680393518516</v>
      </c>
    </row>
    <row r="149" spans="1:20" ht="45" x14ac:dyDescent="0.25">
      <c r="A149">
        <v>3965</v>
      </c>
      <c r="B149" s="3" t="s">
        <v>3962</v>
      </c>
      <c r="C149" s="3" t="s">
        <v>8071</v>
      </c>
      <c r="D149" s="6">
        <v>2000</v>
      </c>
      <c r="E149" s="8">
        <v>285</v>
      </c>
      <c r="F149" t="s">
        <v>8219</v>
      </c>
      <c r="G149" t="s">
        <v>8222</v>
      </c>
      <c r="H149" t="s">
        <v>8244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8268</v>
      </c>
      <c r="O149" s="10">
        <v>14</v>
      </c>
      <c r="P149">
        <v>71.25</v>
      </c>
      <c r="Q149" t="s">
        <v>8314</v>
      </c>
      <c r="R149" t="s">
        <v>8315</v>
      </c>
      <c r="S149" s="14">
        <v>42414.235879629632</v>
      </c>
      <c r="T149" s="14">
        <v>42474.194212962961</v>
      </c>
    </row>
    <row r="150" spans="1:20" ht="45" x14ac:dyDescent="0.25">
      <c r="A150">
        <v>3966</v>
      </c>
      <c r="B150" s="3" t="s">
        <v>3963</v>
      </c>
      <c r="C150" s="3" t="s">
        <v>8072</v>
      </c>
      <c r="D150" s="6">
        <v>7500</v>
      </c>
      <c r="E150" s="8">
        <v>45</v>
      </c>
      <c r="F150" t="s">
        <v>8219</v>
      </c>
      <c r="G150" t="s">
        <v>8222</v>
      </c>
      <c r="H150" t="s">
        <v>8244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8268</v>
      </c>
      <c r="O150" s="10">
        <v>1</v>
      </c>
      <c r="P150">
        <v>22.5</v>
      </c>
      <c r="Q150" t="s">
        <v>8314</v>
      </c>
      <c r="R150" t="s">
        <v>8315</v>
      </c>
      <c r="S150" s="14">
        <v>41801.711550925924</v>
      </c>
      <c r="T150" s="14">
        <v>41844.124305555553</v>
      </c>
    </row>
    <row r="151" spans="1:20" ht="45" x14ac:dyDescent="0.25">
      <c r="A151">
        <v>3967</v>
      </c>
      <c r="B151" s="3" t="s">
        <v>3964</v>
      </c>
      <c r="C151" s="3" t="s">
        <v>8073</v>
      </c>
      <c r="D151" s="6">
        <v>1700</v>
      </c>
      <c r="E151" s="8">
        <v>410</v>
      </c>
      <c r="F151" t="s">
        <v>8219</v>
      </c>
      <c r="G151" t="s">
        <v>8222</v>
      </c>
      <c r="H151" t="s">
        <v>8244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8268</v>
      </c>
      <c r="O151" s="10">
        <v>24</v>
      </c>
      <c r="P151">
        <v>41</v>
      </c>
      <c r="Q151" t="s">
        <v>8314</v>
      </c>
      <c r="R151" t="s">
        <v>8315</v>
      </c>
      <c r="S151" s="14">
        <v>42770.290590277778</v>
      </c>
      <c r="T151" s="14">
        <v>42800.290590277778</v>
      </c>
    </row>
    <row r="152" spans="1:20" ht="45" x14ac:dyDescent="0.25">
      <c r="A152">
        <v>3968</v>
      </c>
      <c r="B152" s="3" t="s">
        <v>3965</v>
      </c>
      <c r="C152" s="3" t="s">
        <v>8074</v>
      </c>
      <c r="D152" s="6">
        <v>5000</v>
      </c>
      <c r="E152" s="8">
        <v>527</v>
      </c>
      <c r="F152" t="s">
        <v>8219</v>
      </c>
      <c r="G152" t="s">
        <v>8222</v>
      </c>
      <c r="H152" t="s">
        <v>8244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8268</v>
      </c>
      <c r="O152" s="10">
        <v>11</v>
      </c>
      <c r="P152">
        <v>47.91</v>
      </c>
      <c r="Q152" t="s">
        <v>8314</v>
      </c>
      <c r="R152" t="s">
        <v>8315</v>
      </c>
      <c r="S152" s="14">
        <v>42452.815659722226</v>
      </c>
      <c r="T152" s="14">
        <v>42512.815659722226</v>
      </c>
    </row>
    <row r="153" spans="1:20" ht="60" x14ac:dyDescent="0.25">
      <c r="A153">
        <v>3969</v>
      </c>
      <c r="B153" s="3" t="s">
        <v>3966</v>
      </c>
      <c r="C153" s="3" t="s">
        <v>8075</v>
      </c>
      <c r="D153" s="6">
        <v>2825</v>
      </c>
      <c r="E153" s="8">
        <v>211</v>
      </c>
      <c r="F153" t="s">
        <v>8219</v>
      </c>
      <c r="G153" t="s">
        <v>8222</v>
      </c>
      <c r="H153" t="s">
        <v>8244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8268</v>
      </c>
      <c r="O153" s="10">
        <v>7</v>
      </c>
      <c r="P153">
        <v>35.17</v>
      </c>
      <c r="Q153" t="s">
        <v>8314</v>
      </c>
      <c r="R153" t="s">
        <v>8315</v>
      </c>
      <c r="S153" s="14">
        <v>42601.854699074072</v>
      </c>
      <c r="T153" s="14">
        <v>42611.163194444445</v>
      </c>
    </row>
    <row r="154" spans="1:20" ht="60" x14ac:dyDescent="0.25">
      <c r="A154">
        <v>3970</v>
      </c>
      <c r="B154" s="3" t="s">
        <v>3967</v>
      </c>
      <c r="C154" s="3" t="s">
        <v>8076</v>
      </c>
      <c r="D154" s="6">
        <v>15000</v>
      </c>
      <c r="E154" s="8">
        <v>11</v>
      </c>
      <c r="F154" t="s">
        <v>8219</v>
      </c>
      <c r="G154" t="s">
        <v>8222</v>
      </c>
      <c r="H154" t="s">
        <v>8244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8268</v>
      </c>
      <c r="O154" s="10">
        <v>0</v>
      </c>
      <c r="P154">
        <v>5.5</v>
      </c>
      <c r="Q154" t="s">
        <v>8314</v>
      </c>
      <c r="R154" t="s">
        <v>8315</v>
      </c>
      <c r="S154" s="14">
        <v>42447.863553240735</v>
      </c>
      <c r="T154" s="14">
        <v>42477.863553240735</v>
      </c>
    </row>
    <row r="155" spans="1:20" ht="45" x14ac:dyDescent="0.25">
      <c r="A155">
        <v>3971</v>
      </c>
      <c r="B155" s="3" t="s">
        <v>3968</v>
      </c>
      <c r="C155" s="3" t="s">
        <v>8077</v>
      </c>
      <c r="D155" s="6">
        <v>14000</v>
      </c>
      <c r="E155" s="8">
        <v>136</v>
      </c>
      <c r="F155" t="s">
        <v>8219</v>
      </c>
      <c r="G155" t="s">
        <v>8222</v>
      </c>
      <c r="H155" t="s">
        <v>8244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8268</v>
      </c>
      <c r="O155" s="10">
        <v>1</v>
      </c>
      <c r="P155">
        <v>22.67</v>
      </c>
      <c r="Q155" t="s">
        <v>8314</v>
      </c>
      <c r="R155" t="s">
        <v>8315</v>
      </c>
      <c r="S155" s="14">
        <v>41811.536180555559</v>
      </c>
      <c r="T155" s="14">
        <v>41841.536180555559</v>
      </c>
    </row>
    <row r="156" spans="1:20" ht="45" x14ac:dyDescent="0.25">
      <c r="A156">
        <v>3972</v>
      </c>
      <c r="B156" s="3" t="s">
        <v>3969</v>
      </c>
      <c r="C156" s="3" t="s">
        <v>8078</v>
      </c>
      <c r="D156" s="6">
        <v>1000</v>
      </c>
      <c r="E156" s="8">
        <v>211</v>
      </c>
      <c r="F156" t="s">
        <v>8219</v>
      </c>
      <c r="G156" t="s">
        <v>8222</v>
      </c>
      <c r="H156" t="s">
        <v>8244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8268</v>
      </c>
      <c r="O156" s="10">
        <v>21</v>
      </c>
      <c r="P156">
        <v>26.38</v>
      </c>
      <c r="Q156" t="s">
        <v>8314</v>
      </c>
      <c r="R156" t="s">
        <v>8315</v>
      </c>
      <c r="S156" s="14">
        <v>41981.067523148144</v>
      </c>
      <c r="T156" s="14">
        <v>42041.067523148144</v>
      </c>
    </row>
    <row r="157" spans="1:20" ht="45" x14ac:dyDescent="0.25">
      <c r="A157">
        <v>3973</v>
      </c>
      <c r="B157" s="3" t="s">
        <v>3970</v>
      </c>
      <c r="C157" s="3" t="s">
        <v>8079</v>
      </c>
      <c r="D157" s="6">
        <v>5000</v>
      </c>
      <c r="E157" s="8">
        <v>3905</v>
      </c>
      <c r="F157" t="s">
        <v>8219</v>
      </c>
      <c r="G157" t="s">
        <v>8222</v>
      </c>
      <c r="H157" t="s">
        <v>8244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8268</v>
      </c>
      <c r="O157" s="10">
        <v>78</v>
      </c>
      <c r="P157">
        <v>105.54</v>
      </c>
      <c r="Q157" t="s">
        <v>8314</v>
      </c>
      <c r="R157" t="s">
        <v>8315</v>
      </c>
      <c r="S157" s="14">
        <v>42469.68414351852</v>
      </c>
      <c r="T157" s="14">
        <v>42499.166666666672</v>
      </c>
    </row>
    <row r="158" spans="1:20" ht="45" x14ac:dyDescent="0.25">
      <c r="A158">
        <v>3975</v>
      </c>
      <c r="B158" s="3" t="s">
        <v>3972</v>
      </c>
      <c r="C158" s="3" t="s">
        <v>8081</v>
      </c>
      <c r="D158" s="6">
        <v>678</v>
      </c>
      <c r="E158" s="8">
        <v>0</v>
      </c>
      <c r="F158" t="s">
        <v>8219</v>
      </c>
      <c r="G158" t="s">
        <v>8222</v>
      </c>
      <c r="H158" t="s">
        <v>8244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8268</v>
      </c>
      <c r="O158" s="10">
        <v>0</v>
      </c>
      <c r="P158">
        <v>0</v>
      </c>
      <c r="Q158" t="s">
        <v>8314</v>
      </c>
      <c r="R158" t="s">
        <v>8315</v>
      </c>
      <c r="S158" s="14">
        <v>42534.866875</v>
      </c>
      <c r="T158" s="14">
        <v>42564.866875</v>
      </c>
    </row>
    <row r="159" spans="1:20" ht="45" x14ac:dyDescent="0.25">
      <c r="A159">
        <v>3976</v>
      </c>
      <c r="B159" s="3" t="s">
        <v>3973</v>
      </c>
      <c r="C159" s="3" t="s">
        <v>8082</v>
      </c>
      <c r="D159" s="6">
        <v>1300</v>
      </c>
      <c r="E159" s="8">
        <v>620</v>
      </c>
      <c r="F159" t="s">
        <v>8219</v>
      </c>
      <c r="G159" t="s">
        <v>8222</v>
      </c>
      <c r="H159" t="s">
        <v>8244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8268</v>
      </c>
      <c r="O159" s="10">
        <v>48</v>
      </c>
      <c r="P159">
        <v>62</v>
      </c>
      <c r="Q159" t="s">
        <v>8314</v>
      </c>
      <c r="R159" t="s">
        <v>8315</v>
      </c>
      <c r="S159" s="14">
        <v>41830.858344907407</v>
      </c>
      <c r="T159" s="14">
        <v>41852.291666666664</v>
      </c>
    </row>
    <row r="160" spans="1:20" ht="45" x14ac:dyDescent="0.25">
      <c r="A160">
        <v>3977</v>
      </c>
      <c r="B160" s="3" t="s">
        <v>3974</v>
      </c>
      <c r="C160" s="3" t="s">
        <v>8083</v>
      </c>
      <c r="D160" s="6">
        <v>90000</v>
      </c>
      <c r="E160" s="8">
        <v>1305</v>
      </c>
      <c r="F160" t="s">
        <v>8219</v>
      </c>
      <c r="G160" t="s">
        <v>8222</v>
      </c>
      <c r="H160" t="s">
        <v>8244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8268</v>
      </c>
      <c r="O160" s="10">
        <v>1</v>
      </c>
      <c r="P160">
        <v>217.5</v>
      </c>
      <c r="Q160" t="s">
        <v>8314</v>
      </c>
      <c r="R160" t="s">
        <v>8315</v>
      </c>
      <c r="S160" s="14">
        <v>42543.788564814815</v>
      </c>
      <c r="T160" s="14">
        <v>42573.788564814815</v>
      </c>
    </row>
    <row r="161" spans="1:20" ht="45" x14ac:dyDescent="0.25">
      <c r="A161">
        <v>3978</v>
      </c>
      <c r="B161" s="3" t="s">
        <v>3975</v>
      </c>
      <c r="C161" s="3" t="s">
        <v>8084</v>
      </c>
      <c r="D161" s="6">
        <v>2000</v>
      </c>
      <c r="E161" s="8">
        <v>214</v>
      </c>
      <c r="F161" t="s">
        <v>8219</v>
      </c>
      <c r="G161" t="s">
        <v>8222</v>
      </c>
      <c r="H161" t="s">
        <v>8244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8268</v>
      </c>
      <c r="O161" s="10">
        <v>11</v>
      </c>
      <c r="P161">
        <v>26.75</v>
      </c>
      <c r="Q161" t="s">
        <v>8314</v>
      </c>
      <c r="R161" t="s">
        <v>8315</v>
      </c>
      <c r="S161" s="14">
        <v>41975.642974537041</v>
      </c>
      <c r="T161" s="14">
        <v>42035.642974537041</v>
      </c>
    </row>
    <row r="162" spans="1:20" ht="45" x14ac:dyDescent="0.25">
      <c r="A162">
        <v>3980</v>
      </c>
      <c r="B162" s="3" t="s">
        <v>3977</v>
      </c>
      <c r="C162" s="3" t="s">
        <v>8086</v>
      </c>
      <c r="D162" s="6">
        <v>2500</v>
      </c>
      <c r="E162" s="8">
        <v>450</v>
      </c>
      <c r="F162" t="s">
        <v>8219</v>
      </c>
      <c r="G162" t="s">
        <v>8222</v>
      </c>
      <c r="H162" t="s">
        <v>8244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8268</v>
      </c>
      <c r="O162" s="10">
        <v>18</v>
      </c>
      <c r="P162">
        <v>64.290000000000006</v>
      </c>
      <c r="Q162" t="s">
        <v>8314</v>
      </c>
      <c r="R162" t="s">
        <v>8315</v>
      </c>
      <c r="S162" s="14">
        <v>41795.598923611113</v>
      </c>
      <c r="T162" s="14">
        <v>41825.598923611113</v>
      </c>
    </row>
    <row r="163" spans="1:20" ht="45" x14ac:dyDescent="0.25">
      <c r="A163">
        <v>3981</v>
      </c>
      <c r="B163" s="3" t="s">
        <v>3358</v>
      </c>
      <c r="C163" s="3" t="s">
        <v>7468</v>
      </c>
      <c r="D163" s="6">
        <v>30000</v>
      </c>
      <c r="E163" s="8">
        <v>1225</v>
      </c>
      <c r="F163" t="s">
        <v>8219</v>
      </c>
      <c r="G163" t="s">
        <v>8222</v>
      </c>
      <c r="H163" t="s">
        <v>8244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8268</v>
      </c>
      <c r="O163" s="10">
        <v>4</v>
      </c>
      <c r="P163">
        <v>175</v>
      </c>
      <c r="Q163" t="s">
        <v>8314</v>
      </c>
      <c r="R163" t="s">
        <v>8315</v>
      </c>
      <c r="S163" s="14">
        <v>42508.179965277777</v>
      </c>
      <c r="T163" s="14">
        <v>42568.179965277777</v>
      </c>
    </row>
    <row r="164" spans="1:20" ht="45" x14ac:dyDescent="0.25">
      <c r="A164">
        <v>3983</v>
      </c>
      <c r="B164" s="3" t="s">
        <v>3979</v>
      </c>
      <c r="C164" s="3" t="s">
        <v>8088</v>
      </c>
      <c r="D164" s="6">
        <v>11140</v>
      </c>
      <c r="E164" s="8">
        <v>3877</v>
      </c>
      <c r="F164" t="s">
        <v>8219</v>
      </c>
      <c r="G164" t="s">
        <v>8222</v>
      </c>
      <c r="H164" t="s">
        <v>8244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8268</v>
      </c>
      <c r="O164" s="10">
        <v>35</v>
      </c>
      <c r="P164">
        <v>84.28</v>
      </c>
      <c r="Q164" t="s">
        <v>8314</v>
      </c>
      <c r="R164" t="s">
        <v>8315</v>
      </c>
      <c r="S164" s="14">
        <v>41747.86986111111</v>
      </c>
      <c r="T164" s="14">
        <v>41779.290972222225</v>
      </c>
    </row>
    <row r="165" spans="1:20" ht="60" x14ac:dyDescent="0.25">
      <c r="A165">
        <v>3985</v>
      </c>
      <c r="B165" s="3" t="s">
        <v>3981</v>
      </c>
      <c r="C165" s="3" t="s">
        <v>8090</v>
      </c>
      <c r="D165" s="6">
        <v>2000</v>
      </c>
      <c r="E165" s="8">
        <v>641</v>
      </c>
      <c r="F165" t="s">
        <v>8219</v>
      </c>
      <c r="G165" t="s">
        <v>8222</v>
      </c>
      <c r="H165" t="s">
        <v>8244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8268</v>
      </c>
      <c r="O165" s="10">
        <v>32</v>
      </c>
      <c r="P165">
        <v>33.74</v>
      </c>
      <c r="Q165" t="s">
        <v>8314</v>
      </c>
      <c r="R165" t="s">
        <v>8315</v>
      </c>
      <c r="S165" s="14">
        <v>42399.707407407404</v>
      </c>
      <c r="T165" s="14">
        <v>42420.878472222219</v>
      </c>
    </row>
    <row r="166" spans="1:20" ht="30" x14ac:dyDescent="0.25">
      <c r="A166">
        <v>3988</v>
      </c>
      <c r="B166" s="3" t="s">
        <v>3984</v>
      </c>
      <c r="C166" s="3" t="s">
        <v>8093</v>
      </c>
      <c r="D166" s="6">
        <v>1500</v>
      </c>
      <c r="E166" s="8">
        <v>32</v>
      </c>
      <c r="F166" t="s">
        <v>8219</v>
      </c>
      <c r="G166" t="s">
        <v>8222</v>
      </c>
      <c r="H166" t="s">
        <v>8244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8268</v>
      </c>
      <c r="O166" s="10">
        <v>2</v>
      </c>
      <c r="P166">
        <v>8</v>
      </c>
      <c r="Q166" t="s">
        <v>8314</v>
      </c>
      <c r="R166" t="s">
        <v>8315</v>
      </c>
      <c r="S166" s="14">
        <v>42230.08116898148</v>
      </c>
      <c r="T166" s="14">
        <v>42245.08116898148</v>
      </c>
    </row>
    <row r="167" spans="1:20" ht="45" x14ac:dyDescent="0.25">
      <c r="A167">
        <v>3989</v>
      </c>
      <c r="B167" s="3" t="s">
        <v>3985</v>
      </c>
      <c r="C167" s="3" t="s">
        <v>8094</v>
      </c>
      <c r="D167" s="6">
        <v>3000</v>
      </c>
      <c r="E167" s="8">
        <v>0</v>
      </c>
      <c r="F167" t="s">
        <v>8219</v>
      </c>
      <c r="G167" t="s">
        <v>8222</v>
      </c>
      <c r="H167" t="s">
        <v>8244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8268</v>
      </c>
      <c r="O167" s="10">
        <v>0</v>
      </c>
      <c r="P167">
        <v>0</v>
      </c>
      <c r="Q167" t="s">
        <v>8314</v>
      </c>
      <c r="R167" t="s">
        <v>8315</v>
      </c>
      <c r="S167" s="14">
        <v>42286.749780092592</v>
      </c>
      <c r="T167" s="14">
        <v>42316.791446759264</v>
      </c>
    </row>
    <row r="168" spans="1:20" ht="30" x14ac:dyDescent="0.25">
      <c r="A168">
        <v>3991</v>
      </c>
      <c r="B168" s="3" t="s">
        <v>3987</v>
      </c>
      <c r="C168" s="3" t="s">
        <v>8096</v>
      </c>
      <c r="D168" s="6">
        <v>500</v>
      </c>
      <c r="E168" s="8">
        <v>100</v>
      </c>
      <c r="F168" t="s">
        <v>8219</v>
      </c>
      <c r="G168" t="s">
        <v>8222</v>
      </c>
      <c r="H168" t="s">
        <v>8244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8268</v>
      </c>
      <c r="O168" s="10">
        <v>20</v>
      </c>
      <c r="P168">
        <v>100</v>
      </c>
      <c r="Q168" t="s">
        <v>8314</v>
      </c>
      <c r="R168" t="s">
        <v>8315</v>
      </c>
      <c r="S168" s="14">
        <v>42125.644467592589</v>
      </c>
      <c r="T168" s="14">
        <v>42155.644467592589</v>
      </c>
    </row>
    <row r="169" spans="1:20" ht="45" x14ac:dyDescent="0.25">
      <c r="A169">
        <v>3992</v>
      </c>
      <c r="B169" s="3" t="s">
        <v>3988</v>
      </c>
      <c r="C169" s="3" t="s">
        <v>8097</v>
      </c>
      <c r="D169" s="6">
        <v>10000</v>
      </c>
      <c r="E169" s="8">
        <v>541</v>
      </c>
      <c r="F169" t="s">
        <v>8219</v>
      </c>
      <c r="G169" t="s">
        <v>8222</v>
      </c>
      <c r="H169" t="s">
        <v>8244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8268</v>
      </c>
      <c r="O169" s="10">
        <v>5</v>
      </c>
      <c r="P169">
        <v>60.11</v>
      </c>
      <c r="Q169" t="s">
        <v>8314</v>
      </c>
      <c r="R169" t="s">
        <v>8315</v>
      </c>
      <c r="S169" s="14">
        <v>42289.94049768518</v>
      </c>
      <c r="T169" s="14">
        <v>42349.982164351852</v>
      </c>
    </row>
    <row r="170" spans="1:20" ht="45" x14ac:dyDescent="0.25">
      <c r="A170">
        <v>3993</v>
      </c>
      <c r="B170" s="3" t="s">
        <v>3989</v>
      </c>
      <c r="C170" s="3" t="s">
        <v>8098</v>
      </c>
      <c r="D170" s="6">
        <v>50000</v>
      </c>
      <c r="E170" s="8">
        <v>3</v>
      </c>
      <c r="F170" t="s">
        <v>8219</v>
      </c>
      <c r="G170" t="s">
        <v>8222</v>
      </c>
      <c r="H170" t="s">
        <v>8244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8268</v>
      </c>
      <c r="O170" s="10">
        <v>0</v>
      </c>
      <c r="P170">
        <v>3</v>
      </c>
      <c r="Q170" t="s">
        <v>8314</v>
      </c>
      <c r="R170" t="s">
        <v>8315</v>
      </c>
      <c r="S170" s="14">
        <v>42107.864722222221</v>
      </c>
      <c r="T170" s="14">
        <v>42137.864722222221</v>
      </c>
    </row>
    <row r="171" spans="1:20" ht="45" x14ac:dyDescent="0.25">
      <c r="A171">
        <v>3994</v>
      </c>
      <c r="B171" s="3" t="s">
        <v>3990</v>
      </c>
      <c r="C171" s="3" t="s">
        <v>8099</v>
      </c>
      <c r="D171" s="6">
        <v>2000</v>
      </c>
      <c r="E171" s="8">
        <v>5</v>
      </c>
      <c r="F171" t="s">
        <v>8219</v>
      </c>
      <c r="G171" t="s">
        <v>8222</v>
      </c>
      <c r="H171" t="s">
        <v>8244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8268</v>
      </c>
      <c r="O171" s="10">
        <v>0</v>
      </c>
      <c r="P171">
        <v>5</v>
      </c>
      <c r="Q171" t="s">
        <v>8314</v>
      </c>
      <c r="R171" t="s">
        <v>8315</v>
      </c>
      <c r="S171" s="14">
        <v>41809.389930555553</v>
      </c>
      <c r="T171" s="14">
        <v>41839.389930555553</v>
      </c>
    </row>
    <row r="172" spans="1:20" ht="45" x14ac:dyDescent="0.25">
      <c r="A172">
        <v>3996</v>
      </c>
      <c r="B172" s="3" t="s">
        <v>3992</v>
      </c>
      <c r="C172" s="3" t="s">
        <v>8101</v>
      </c>
      <c r="D172" s="6">
        <v>3000</v>
      </c>
      <c r="E172" s="8">
        <v>497</v>
      </c>
      <c r="F172" t="s">
        <v>8219</v>
      </c>
      <c r="G172" t="s">
        <v>8222</v>
      </c>
      <c r="H172" t="s">
        <v>8244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8268</v>
      </c>
      <c r="O172" s="10">
        <v>17</v>
      </c>
      <c r="P172">
        <v>29.24</v>
      </c>
      <c r="Q172" t="s">
        <v>8314</v>
      </c>
      <c r="R172" t="s">
        <v>8315</v>
      </c>
      <c r="S172" s="14">
        <v>41950.26694444444</v>
      </c>
      <c r="T172" s="14">
        <v>41963.669444444444</v>
      </c>
    </row>
    <row r="173" spans="1:20" ht="45" x14ac:dyDescent="0.25">
      <c r="A173">
        <v>3998</v>
      </c>
      <c r="B173" s="3" t="s">
        <v>3994</v>
      </c>
      <c r="C173" s="3" t="s">
        <v>8103</v>
      </c>
      <c r="D173" s="6">
        <v>1250</v>
      </c>
      <c r="E173" s="8">
        <v>715</v>
      </c>
      <c r="F173" t="s">
        <v>8219</v>
      </c>
      <c r="G173" t="s">
        <v>8222</v>
      </c>
      <c r="H173" t="s">
        <v>8244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8268</v>
      </c>
      <c r="O173" s="10">
        <v>57</v>
      </c>
      <c r="P173">
        <v>59.58</v>
      </c>
      <c r="Q173" t="s">
        <v>8314</v>
      </c>
      <c r="R173" t="s">
        <v>8315</v>
      </c>
      <c r="S173" s="14">
        <v>42061.963263888887</v>
      </c>
      <c r="T173" s="14">
        <v>42091.921597222223</v>
      </c>
    </row>
    <row r="174" spans="1:20" ht="45" x14ac:dyDescent="0.25">
      <c r="A174">
        <v>3999</v>
      </c>
      <c r="B174" s="3" t="s">
        <v>3995</v>
      </c>
      <c r="C174" s="3" t="s">
        <v>8104</v>
      </c>
      <c r="D174" s="6">
        <v>7000</v>
      </c>
      <c r="E174" s="8">
        <v>1156</v>
      </c>
      <c r="F174" t="s">
        <v>8219</v>
      </c>
      <c r="G174" t="s">
        <v>8222</v>
      </c>
      <c r="H174" t="s">
        <v>8244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8268</v>
      </c>
      <c r="O174" s="10">
        <v>17</v>
      </c>
      <c r="P174">
        <v>82.57</v>
      </c>
      <c r="Q174" t="s">
        <v>8314</v>
      </c>
      <c r="R174" t="s">
        <v>8315</v>
      </c>
      <c r="S174" s="14">
        <v>41842.828680555554</v>
      </c>
      <c r="T174" s="14">
        <v>41882.827650462961</v>
      </c>
    </row>
    <row r="175" spans="1:20" x14ac:dyDescent="0.25">
      <c r="A175">
        <v>4000</v>
      </c>
      <c r="B175" s="3" t="s">
        <v>3996</v>
      </c>
      <c r="C175" s="3" t="s">
        <v>8105</v>
      </c>
      <c r="D175" s="6">
        <v>8000</v>
      </c>
      <c r="E175" s="8">
        <v>10</v>
      </c>
      <c r="F175" t="s">
        <v>8219</v>
      </c>
      <c r="G175" t="s">
        <v>8222</v>
      </c>
      <c r="H175" t="s">
        <v>8244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8268</v>
      </c>
      <c r="O175" s="10">
        <v>0</v>
      </c>
      <c r="P175">
        <v>10</v>
      </c>
      <c r="Q175" t="s">
        <v>8314</v>
      </c>
      <c r="R175" t="s">
        <v>8315</v>
      </c>
      <c r="S175" s="14">
        <v>42437.64534722222</v>
      </c>
      <c r="T175" s="14">
        <v>42497.603680555556</v>
      </c>
    </row>
    <row r="176" spans="1:20" ht="45" x14ac:dyDescent="0.25">
      <c r="A176">
        <v>4002</v>
      </c>
      <c r="B176" s="3" t="s">
        <v>3998</v>
      </c>
      <c r="C176" s="3" t="s">
        <v>8107</v>
      </c>
      <c r="D176" s="6">
        <v>1250</v>
      </c>
      <c r="E176" s="8">
        <v>23</v>
      </c>
      <c r="F176" t="s">
        <v>8219</v>
      </c>
      <c r="G176" t="s">
        <v>8222</v>
      </c>
      <c r="H176" t="s">
        <v>8244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8268</v>
      </c>
      <c r="O176" s="10">
        <v>2</v>
      </c>
      <c r="P176">
        <v>5.75</v>
      </c>
      <c r="Q176" t="s">
        <v>8314</v>
      </c>
      <c r="R176" t="s">
        <v>8315</v>
      </c>
      <c r="S176" s="14">
        <v>41879.043530092589</v>
      </c>
      <c r="T176" s="14">
        <v>41909.043530092589</v>
      </c>
    </row>
    <row r="177" spans="1:20" ht="45" x14ac:dyDescent="0.25">
      <c r="A177">
        <v>4003</v>
      </c>
      <c r="B177" s="3" t="s">
        <v>3999</v>
      </c>
      <c r="C177" s="3" t="s">
        <v>8070</v>
      </c>
      <c r="D177" s="6">
        <v>2000</v>
      </c>
      <c r="E177" s="8">
        <v>201</v>
      </c>
      <c r="F177" t="s">
        <v>8219</v>
      </c>
      <c r="G177" t="s">
        <v>8222</v>
      </c>
      <c r="H177" t="s">
        <v>8244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8268</v>
      </c>
      <c r="O177" s="10">
        <v>10</v>
      </c>
      <c r="P177">
        <v>100.5</v>
      </c>
      <c r="Q177" t="s">
        <v>8314</v>
      </c>
      <c r="R177" t="s">
        <v>8315</v>
      </c>
      <c r="S177" s="14">
        <v>42020.587349537032</v>
      </c>
      <c r="T177" s="14">
        <v>42050.587349537032</v>
      </c>
    </row>
    <row r="178" spans="1:20" x14ac:dyDescent="0.25">
      <c r="A178">
        <v>4004</v>
      </c>
      <c r="B178" s="3" t="s">
        <v>4000</v>
      </c>
      <c r="C178" s="3" t="s">
        <v>8108</v>
      </c>
      <c r="D178" s="6">
        <v>500</v>
      </c>
      <c r="E178" s="8">
        <v>1</v>
      </c>
      <c r="F178" t="s">
        <v>8219</v>
      </c>
      <c r="G178" t="s">
        <v>8222</v>
      </c>
      <c r="H178" t="s">
        <v>8244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8268</v>
      </c>
      <c r="O178" s="10">
        <v>0</v>
      </c>
      <c r="P178">
        <v>1</v>
      </c>
      <c r="Q178" t="s">
        <v>8314</v>
      </c>
      <c r="R178" t="s">
        <v>8315</v>
      </c>
      <c r="S178" s="14">
        <v>41890.16269675926</v>
      </c>
      <c r="T178" s="14">
        <v>41920.16269675926</v>
      </c>
    </row>
    <row r="179" spans="1:20" ht="45" x14ac:dyDescent="0.25">
      <c r="A179">
        <v>4005</v>
      </c>
      <c r="B179" s="3" t="s">
        <v>4001</v>
      </c>
      <c r="C179" s="3" t="s">
        <v>8109</v>
      </c>
      <c r="D179" s="6">
        <v>3000</v>
      </c>
      <c r="E179" s="8">
        <v>40</v>
      </c>
      <c r="F179" t="s">
        <v>8219</v>
      </c>
      <c r="G179" t="s">
        <v>8222</v>
      </c>
      <c r="H179" t="s">
        <v>8244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8268</v>
      </c>
      <c r="O179" s="10">
        <v>1</v>
      </c>
      <c r="P179">
        <v>20</v>
      </c>
      <c r="Q179" t="s">
        <v>8314</v>
      </c>
      <c r="R179" t="s">
        <v>8315</v>
      </c>
      <c r="S179" s="14">
        <v>41872.807696759257</v>
      </c>
      <c r="T179" s="14">
        <v>41932.807696759257</v>
      </c>
    </row>
    <row r="180" spans="1:20" ht="45" x14ac:dyDescent="0.25">
      <c r="A180">
        <v>4006</v>
      </c>
      <c r="B180" s="3" t="s">
        <v>4002</v>
      </c>
      <c r="C180" s="3" t="s">
        <v>8110</v>
      </c>
      <c r="D180" s="6">
        <v>30000</v>
      </c>
      <c r="E180" s="8">
        <v>2</v>
      </c>
      <c r="F180" t="s">
        <v>8219</v>
      </c>
      <c r="G180" t="s">
        <v>8222</v>
      </c>
      <c r="H180" t="s">
        <v>8244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8268</v>
      </c>
      <c r="O180" s="10">
        <v>0</v>
      </c>
      <c r="P180">
        <v>2</v>
      </c>
      <c r="Q180" t="s">
        <v>8314</v>
      </c>
      <c r="R180" t="s">
        <v>8315</v>
      </c>
      <c r="S180" s="14">
        <v>42391.772997685184</v>
      </c>
      <c r="T180" s="14">
        <v>42416.772997685184</v>
      </c>
    </row>
    <row r="181" spans="1:20" ht="45" x14ac:dyDescent="0.25">
      <c r="A181">
        <v>4007</v>
      </c>
      <c r="B181" s="3" t="s">
        <v>4003</v>
      </c>
      <c r="C181" s="3" t="s">
        <v>8111</v>
      </c>
      <c r="D181" s="6">
        <v>2000</v>
      </c>
      <c r="E181" s="8">
        <v>5</v>
      </c>
      <c r="F181" t="s">
        <v>8219</v>
      </c>
      <c r="G181" t="s">
        <v>8222</v>
      </c>
      <c r="H181" t="s">
        <v>8244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8268</v>
      </c>
      <c r="O181" s="10">
        <v>0</v>
      </c>
      <c r="P181">
        <v>5</v>
      </c>
      <c r="Q181" t="s">
        <v>8314</v>
      </c>
      <c r="R181" t="s">
        <v>8315</v>
      </c>
      <c r="S181" s="14">
        <v>41848.772928240738</v>
      </c>
      <c r="T181" s="14">
        <v>41877.686111111114</v>
      </c>
    </row>
    <row r="182" spans="1:20" ht="45" x14ac:dyDescent="0.25">
      <c r="A182">
        <v>4010</v>
      </c>
      <c r="B182" s="3" t="s">
        <v>4006</v>
      </c>
      <c r="C182" s="3" t="s">
        <v>8114</v>
      </c>
      <c r="D182" s="6">
        <v>7200</v>
      </c>
      <c r="E182" s="8">
        <v>1742</v>
      </c>
      <c r="F182" t="s">
        <v>8219</v>
      </c>
      <c r="G182" t="s">
        <v>8222</v>
      </c>
      <c r="H182" t="s">
        <v>8244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8268</v>
      </c>
      <c r="O182" s="10">
        <v>24</v>
      </c>
      <c r="P182">
        <v>45.84</v>
      </c>
      <c r="Q182" t="s">
        <v>8314</v>
      </c>
      <c r="R182" t="s">
        <v>8315</v>
      </c>
      <c r="S182" s="14">
        <v>41921.770439814813</v>
      </c>
      <c r="T182" s="14">
        <v>41938.770439814813</v>
      </c>
    </row>
    <row r="183" spans="1:20" ht="45" x14ac:dyDescent="0.25">
      <c r="A183">
        <v>4013</v>
      </c>
      <c r="B183" s="3" t="s">
        <v>4009</v>
      </c>
      <c r="C183" s="3" t="s">
        <v>8117</v>
      </c>
      <c r="D183" s="6">
        <v>2000</v>
      </c>
      <c r="E183" s="8">
        <v>26</v>
      </c>
      <c r="F183" t="s">
        <v>8219</v>
      </c>
      <c r="G183" t="s">
        <v>8222</v>
      </c>
      <c r="H183" t="s">
        <v>8244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8268</v>
      </c>
      <c r="O183" s="10">
        <v>1</v>
      </c>
      <c r="P183">
        <v>13</v>
      </c>
      <c r="Q183" t="s">
        <v>8314</v>
      </c>
      <c r="R183" t="s">
        <v>8315</v>
      </c>
      <c r="S183" s="14">
        <v>42021.301192129627</v>
      </c>
      <c r="T183" s="14">
        <v>42051.301192129627</v>
      </c>
    </row>
    <row r="184" spans="1:20" ht="45" x14ac:dyDescent="0.25">
      <c r="A184">
        <v>4014</v>
      </c>
      <c r="B184" s="3" t="s">
        <v>4010</v>
      </c>
      <c r="C184" s="3" t="s">
        <v>8118</v>
      </c>
      <c r="D184" s="6">
        <v>9000</v>
      </c>
      <c r="E184" s="8">
        <v>0</v>
      </c>
      <c r="F184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8268</v>
      </c>
      <c r="O184" s="10">
        <v>0</v>
      </c>
      <c r="P184">
        <v>0</v>
      </c>
      <c r="Q184" t="s">
        <v>8314</v>
      </c>
      <c r="R184" t="s">
        <v>8315</v>
      </c>
      <c r="S184" s="14">
        <v>42419.246168981481</v>
      </c>
      <c r="T184" s="14">
        <v>42434.246168981481</v>
      </c>
    </row>
    <row r="185" spans="1:20" ht="45" x14ac:dyDescent="0.25">
      <c r="A185">
        <v>4015</v>
      </c>
      <c r="B185" s="3" t="s">
        <v>4011</v>
      </c>
      <c r="C185" s="3" t="s">
        <v>8119</v>
      </c>
      <c r="D185" s="6">
        <v>7000</v>
      </c>
      <c r="E185" s="8">
        <v>1</v>
      </c>
      <c r="F185" t="s">
        <v>8219</v>
      </c>
      <c r="G185" t="s">
        <v>8222</v>
      </c>
      <c r="H185" t="s">
        <v>8244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8268</v>
      </c>
      <c r="O185" s="10">
        <v>0</v>
      </c>
      <c r="P185">
        <v>1</v>
      </c>
      <c r="Q185" t="s">
        <v>8314</v>
      </c>
      <c r="R185" t="s">
        <v>8315</v>
      </c>
      <c r="S185" s="14">
        <v>42174.780821759254</v>
      </c>
      <c r="T185" s="14">
        <v>42204.780821759254</v>
      </c>
    </row>
    <row r="186" spans="1:20" ht="45" x14ac:dyDescent="0.25">
      <c r="A186">
        <v>4017</v>
      </c>
      <c r="B186" s="3" t="s">
        <v>4013</v>
      </c>
      <c r="C186" s="3" t="s">
        <v>8121</v>
      </c>
      <c r="D186" s="6">
        <v>10000</v>
      </c>
      <c r="E186" s="8">
        <v>105</v>
      </c>
      <c r="F186" t="s">
        <v>8219</v>
      </c>
      <c r="G186" t="s">
        <v>8222</v>
      </c>
      <c r="H186" t="s">
        <v>8244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8268</v>
      </c>
      <c r="O186" s="10">
        <v>1</v>
      </c>
      <c r="P186">
        <v>52.5</v>
      </c>
      <c r="Q186" t="s">
        <v>8314</v>
      </c>
      <c r="R186" t="s">
        <v>8315</v>
      </c>
      <c r="S186" s="14">
        <v>41856.672152777777</v>
      </c>
      <c r="T186" s="14">
        <v>41886.672152777777</v>
      </c>
    </row>
    <row r="187" spans="1:20" ht="45" x14ac:dyDescent="0.25">
      <c r="A187">
        <v>4019</v>
      </c>
      <c r="B187" s="3" t="s">
        <v>4015</v>
      </c>
      <c r="C187" s="3" t="s">
        <v>8123</v>
      </c>
      <c r="D187" s="6">
        <v>3500</v>
      </c>
      <c r="E187" s="8">
        <v>29</v>
      </c>
      <c r="F187" t="s">
        <v>8219</v>
      </c>
      <c r="G187" t="s">
        <v>8222</v>
      </c>
      <c r="H187" t="s">
        <v>8244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8268</v>
      </c>
      <c r="O187" s="10">
        <v>1</v>
      </c>
      <c r="P187">
        <v>7.25</v>
      </c>
      <c r="Q187" t="s">
        <v>8314</v>
      </c>
      <c r="R187" t="s">
        <v>8315</v>
      </c>
      <c r="S187" s="14">
        <v>42417.675879629634</v>
      </c>
      <c r="T187" s="14">
        <v>42475.686111111107</v>
      </c>
    </row>
    <row r="188" spans="1:20" ht="45" x14ac:dyDescent="0.25">
      <c r="A188">
        <v>4020</v>
      </c>
      <c r="B188" s="3" t="s">
        <v>4016</v>
      </c>
      <c r="C188" s="3" t="s">
        <v>8124</v>
      </c>
      <c r="D188" s="6">
        <v>600</v>
      </c>
      <c r="E188" s="8">
        <v>100</v>
      </c>
      <c r="F188" t="s">
        <v>8219</v>
      </c>
      <c r="G188" t="s">
        <v>8222</v>
      </c>
      <c r="H188" t="s">
        <v>8244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8268</v>
      </c>
      <c r="O188" s="10">
        <v>17</v>
      </c>
      <c r="P188">
        <v>33.33</v>
      </c>
      <c r="Q188" t="s">
        <v>8314</v>
      </c>
      <c r="R188" t="s">
        <v>8315</v>
      </c>
      <c r="S188" s="14">
        <v>42057.190960648149</v>
      </c>
      <c r="T188" s="14">
        <v>42087.149293981478</v>
      </c>
    </row>
    <row r="189" spans="1:20" ht="45" x14ac:dyDescent="0.25">
      <c r="A189">
        <v>4021</v>
      </c>
      <c r="B189" s="3" t="s">
        <v>4017</v>
      </c>
      <c r="C189" s="3" t="s">
        <v>8125</v>
      </c>
      <c r="D189" s="6">
        <v>15000</v>
      </c>
      <c r="E189" s="8">
        <v>125</v>
      </c>
      <c r="F189" t="s">
        <v>8219</v>
      </c>
      <c r="G189" t="s">
        <v>8222</v>
      </c>
      <c r="H189" t="s">
        <v>8244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8268</v>
      </c>
      <c r="O189" s="10">
        <v>1</v>
      </c>
      <c r="P189">
        <v>62.5</v>
      </c>
      <c r="Q189" t="s">
        <v>8314</v>
      </c>
      <c r="R189" t="s">
        <v>8315</v>
      </c>
      <c r="S189" s="14">
        <v>41878.911550925928</v>
      </c>
      <c r="T189" s="14">
        <v>41938.911550925928</v>
      </c>
    </row>
    <row r="190" spans="1:20" ht="30" x14ac:dyDescent="0.25">
      <c r="A190">
        <v>4022</v>
      </c>
      <c r="B190" s="3" t="s">
        <v>4018</v>
      </c>
      <c r="C190" s="3" t="s">
        <v>8126</v>
      </c>
      <c r="D190" s="6">
        <v>18000</v>
      </c>
      <c r="E190" s="8">
        <v>12521</v>
      </c>
      <c r="F190" t="s">
        <v>8219</v>
      </c>
      <c r="G190" t="s">
        <v>8222</v>
      </c>
      <c r="H190" t="s">
        <v>8244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8268</v>
      </c>
      <c r="O190" s="10">
        <v>70</v>
      </c>
      <c r="P190">
        <v>63.56</v>
      </c>
      <c r="Q190" t="s">
        <v>8314</v>
      </c>
      <c r="R190" t="s">
        <v>8315</v>
      </c>
      <c r="S190" s="14">
        <v>41990.584108796291</v>
      </c>
      <c r="T190" s="14">
        <v>42036.120833333334</v>
      </c>
    </row>
    <row r="191" spans="1:20" ht="45" x14ac:dyDescent="0.25">
      <c r="A191">
        <v>4023</v>
      </c>
      <c r="B191" s="3" t="s">
        <v>4019</v>
      </c>
      <c r="C191" s="3" t="s">
        <v>8127</v>
      </c>
      <c r="D191" s="6">
        <v>7000</v>
      </c>
      <c r="E191" s="8">
        <v>0</v>
      </c>
      <c r="F191" t="s">
        <v>8219</v>
      </c>
      <c r="G191" t="s">
        <v>8222</v>
      </c>
      <c r="H191" t="s">
        <v>8244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8268</v>
      </c>
      <c r="O191" s="10">
        <v>0</v>
      </c>
      <c r="P191">
        <v>0</v>
      </c>
      <c r="Q191" t="s">
        <v>8314</v>
      </c>
      <c r="R191" t="s">
        <v>8315</v>
      </c>
      <c r="S191" s="14">
        <v>42408.999571759254</v>
      </c>
      <c r="T191" s="14">
        <v>42453.957905092597</v>
      </c>
    </row>
    <row r="192" spans="1:20" ht="45" x14ac:dyDescent="0.25">
      <c r="A192">
        <v>4024</v>
      </c>
      <c r="B192" s="3" t="s">
        <v>4020</v>
      </c>
      <c r="C192" s="3" t="s">
        <v>8128</v>
      </c>
      <c r="D192" s="6">
        <v>800</v>
      </c>
      <c r="E192" s="8">
        <v>10</v>
      </c>
      <c r="F192" t="s">
        <v>8219</v>
      </c>
      <c r="G192" t="s">
        <v>8222</v>
      </c>
      <c r="H192" t="s">
        <v>8244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8268</v>
      </c>
      <c r="O192" s="10">
        <v>1</v>
      </c>
      <c r="P192">
        <v>10</v>
      </c>
      <c r="Q192" t="s">
        <v>8314</v>
      </c>
      <c r="R192" t="s">
        <v>8315</v>
      </c>
      <c r="S192" s="14">
        <v>42217.670104166667</v>
      </c>
      <c r="T192" s="14">
        <v>42247.670104166667</v>
      </c>
    </row>
    <row r="193" spans="1:20" ht="45" x14ac:dyDescent="0.25">
      <c r="A193">
        <v>4026</v>
      </c>
      <c r="B193" s="3" t="s">
        <v>4022</v>
      </c>
      <c r="C193" s="3" t="s">
        <v>8130</v>
      </c>
      <c r="D193" s="6">
        <v>4000</v>
      </c>
      <c r="E193" s="8">
        <v>0</v>
      </c>
      <c r="F193" t="s">
        <v>8219</v>
      </c>
      <c r="G193" t="s">
        <v>8222</v>
      </c>
      <c r="H193" t="s">
        <v>8244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8268</v>
      </c>
      <c r="O193" s="10">
        <v>0</v>
      </c>
      <c r="P193">
        <v>0</v>
      </c>
      <c r="Q193" t="s">
        <v>8314</v>
      </c>
      <c r="R193" t="s">
        <v>8315</v>
      </c>
      <c r="S193" s="14">
        <v>42282.655543981484</v>
      </c>
      <c r="T193" s="14">
        <v>42342.697210648148</v>
      </c>
    </row>
    <row r="194" spans="1:20" ht="45" x14ac:dyDescent="0.25">
      <c r="A194">
        <v>4027</v>
      </c>
      <c r="B194" s="3" t="s">
        <v>4023</v>
      </c>
      <c r="C194" s="3" t="s">
        <v>8131</v>
      </c>
      <c r="D194" s="6">
        <v>3000</v>
      </c>
      <c r="E194" s="8">
        <v>215</v>
      </c>
      <c r="F194" t="s">
        <v>8219</v>
      </c>
      <c r="G194" t="s">
        <v>8222</v>
      </c>
      <c r="H194" t="s">
        <v>8244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8268</v>
      </c>
      <c r="O194" s="10">
        <v>7</v>
      </c>
      <c r="P194">
        <v>30.71</v>
      </c>
      <c r="Q194" t="s">
        <v>8314</v>
      </c>
      <c r="R194" t="s">
        <v>8315</v>
      </c>
      <c r="S194" s="14">
        <v>42768.97084490741</v>
      </c>
      <c r="T194" s="14">
        <v>42789.041666666672</v>
      </c>
    </row>
    <row r="195" spans="1:20" ht="45" x14ac:dyDescent="0.25">
      <c r="A195">
        <v>4028</v>
      </c>
      <c r="B195" s="3" t="s">
        <v>4024</v>
      </c>
      <c r="C195" s="3" t="s">
        <v>8132</v>
      </c>
      <c r="D195" s="6">
        <v>2000</v>
      </c>
      <c r="E195" s="8">
        <v>561</v>
      </c>
      <c r="F195" t="s">
        <v>8219</v>
      </c>
      <c r="G195" t="s">
        <v>8222</v>
      </c>
      <c r="H195" t="s">
        <v>8244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8268</v>
      </c>
      <c r="O195" s="10">
        <v>28</v>
      </c>
      <c r="P195">
        <v>51</v>
      </c>
      <c r="Q195" t="s">
        <v>8314</v>
      </c>
      <c r="R195" t="s">
        <v>8315</v>
      </c>
      <c r="S195" s="14">
        <v>41765.938657407409</v>
      </c>
      <c r="T195" s="14">
        <v>41795.938657407409</v>
      </c>
    </row>
    <row r="196" spans="1:20" ht="45" x14ac:dyDescent="0.25">
      <c r="A196">
        <v>4029</v>
      </c>
      <c r="B196" s="3" t="s">
        <v>4025</v>
      </c>
      <c r="C196" s="3" t="s">
        <v>8133</v>
      </c>
      <c r="D196" s="6">
        <v>20000</v>
      </c>
      <c r="E196" s="8">
        <v>0</v>
      </c>
      <c r="F196" t="s">
        <v>8219</v>
      </c>
      <c r="G196" t="s">
        <v>8222</v>
      </c>
      <c r="H196" t="s">
        <v>8244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8268</v>
      </c>
      <c r="O196" s="10">
        <v>0</v>
      </c>
      <c r="P196">
        <v>0</v>
      </c>
      <c r="Q196" t="s">
        <v>8314</v>
      </c>
      <c r="R196" t="s">
        <v>8315</v>
      </c>
      <c r="S196" s="14">
        <v>42322.025115740747</v>
      </c>
      <c r="T196" s="14">
        <v>42352.025115740747</v>
      </c>
    </row>
    <row r="197" spans="1:20" ht="45" x14ac:dyDescent="0.25">
      <c r="A197">
        <v>4030</v>
      </c>
      <c r="B197" s="3" t="s">
        <v>4026</v>
      </c>
      <c r="C197" s="3" t="s">
        <v>8134</v>
      </c>
      <c r="D197" s="6">
        <v>2500</v>
      </c>
      <c r="E197" s="8">
        <v>400</v>
      </c>
      <c r="F197" t="s">
        <v>8219</v>
      </c>
      <c r="G197" t="s">
        <v>8222</v>
      </c>
      <c r="H197" t="s">
        <v>8244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8268</v>
      </c>
      <c r="O197" s="10">
        <v>16</v>
      </c>
      <c r="P197">
        <v>66.67</v>
      </c>
      <c r="Q197" t="s">
        <v>8314</v>
      </c>
      <c r="R197" t="s">
        <v>8315</v>
      </c>
      <c r="S197" s="14">
        <v>42374.655081018514</v>
      </c>
      <c r="T197" s="14">
        <v>42403.784027777772</v>
      </c>
    </row>
    <row r="198" spans="1:20" ht="45" x14ac:dyDescent="0.25">
      <c r="A198">
        <v>4031</v>
      </c>
      <c r="B198" s="3" t="s">
        <v>4027</v>
      </c>
      <c r="C198" s="3" t="s">
        <v>8135</v>
      </c>
      <c r="D198" s="6">
        <v>5000</v>
      </c>
      <c r="E198" s="8">
        <v>0</v>
      </c>
      <c r="F198" t="s">
        <v>8219</v>
      </c>
      <c r="G198" t="s">
        <v>8222</v>
      </c>
      <c r="H198" t="s">
        <v>8244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8268</v>
      </c>
      <c r="O198" s="10">
        <v>0</v>
      </c>
      <c r="P198">
        <v>0</v>
      </c>
      <c r="Q198" t="s">
        <v>8314</v>
      </c>
      <c r="R198" t="s">
        <v>8315</v>
      </c>
      <c r="S198" s="14">
        <v>41941.585231481484</v>
      </c>
      <c r="T198" s="14">
        <v>41991.626898148148</v>
      </c>
    </row>
    <row r="199" spans="1:20" ht="45" x14ac:dyDescent="0.25">
      <c r="A199">
        <v>4032</v>
      </c>
      <c r="B199" s="3" t="s">
        <v>4028</v>
      </c>
      <c r="C199" s="3" t="s">
        <v>8136</v>
      </c>
      <c r="D199" s="6">
        <v>6048</v>
      </c>
      <c r="E199" s="8">
        <v>413</v>
      </c>
      <c r="F199" t="s">
        <v>8219</v>
      </c>
      <c r="G199" t="s">
        <v>8222</v>
      </c>
      <c r="H199" t="s">
        <v>8244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8268</v>
      </c>
      <c r="O199" s="10">
        <v>7</v>
      </c>
      <c r="P199">
        <v>59</v>
      </c>
      <c r="Q199" t="s">
        <v>8314</v>
      </c>
      <c r="R199" t="s">
        <v>8315</v>
      </c>
      <c r="S199" s="14">
        <v>42293.809212962966</v>
      </c>
      <c r="T199" s="14">
        <v>42353.85087962963</v>
      </c>
    </row>
    <row r="200" spans="1:20" ht="45" x14ac:dyDescent="0.25">
      <c r="A200">
        <v>4034</v>
      </c>
      <c r="B200" s="3" t="s">
        <v>4030</v>
      </c>
      <c r="C200" s="3" t="s">
        <v>8138</v>
      </c>
      <c r="D200" s="6">
        <v>13500</v>
      </c>
      <c r="E200" s="8">
        <v>200</v>
      </c>
      <c r="F200" t="s">
        <v>8219</v>
      </c>
      <c r="G200" t="s">
        <v>8222</v>
      </c>
      <c r="H200" t="s">
        <v>8244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8268</v>
      </c>
      <c r="O200" s="10">
        <v>1</v>
      </c>
      <c r="P200">
        <v>100</v>
      </c>
      <c r="Q200" t="s">
        <v>8314</v>
      </c>
      <c r="R200" t="s">
        <v>8315</v>
      </c>
      <c r="S200" s="14">
        <v>42067.947337962964</v>
      </c>
      <c r="T200" s="14">
        <v>42097.905671296292</v>
      </c>
    </row>
    <row r="201" spans="1:20" ht="30" x14ac:dyDescent="0.25">
      <c r="A201">
        <v>4035</v>
      </c>
      <c r="B201" s="3" t="s">
        <v>4031</v>
      </c>
      <c r="C201" s="3" t="s">
        <v>8139</v>
      </c>
      <c r="D201" s="6">
        <v>10000</v>
      </c>
      <c r="E201" s="8">
        <v>3685</v>
      </c>
      <c r="F201" t="s">
        <v>8219</v>
      </c>
      <c r="G201" t="s">
        <v>8222</v>
      </c>
      <c r="H201" t="s">
        <v>8244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8268</v>
      </c>
      <c r="O201" s="10">
        <v>37</v>
      </c>
      <c r="P201">
        <v>147.4</v>
      </c>
      <c r="Q201" t="s">
        <v>8314</v>
      </c>
      <c r="R201" t="s">
        <v>8315</v>
      </c>
      <c r="S201" s="14">
        <v>41903.882951388885</v>
      </c>
      <c r="T201" s="14">
        <v>41933.882951388885</v>
      </c>
    </row>
    <row r="202" spans="1:20" ht="45" x14ac:dyDescent="0.25">
      <c r="A202">
        <v>4036</v>
      </c>
      <c r="B202" s="3" t="s">
        <v>4032</v>
      </c>
      <c r="C202" s="3" t="s">
        <v>7437</v>
      </c>
      <c r="D202" s="6">
        <v>6000</v>
      </c>
      <c r="E202" s="8">
        <v>2823</v>
      </c>
      <c r="F202" t="s">
        <v>8219</v>
      </c>
      <c r="G202" t="s">
        <v>8222</v>
      </c>
      <c r="H202" t="s">
        <v>8244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8268</v>
      </c>
      <c r="O202" s="10">
        <v>47</v>
      </c>
      <c r="P202">
        <v>166.06</v>
      </c>
      <c r="Q202" t="s">
        <v>8314</v>
      </c>
      <c r="R202" t="s">
        <v>8315</v>
      </c>
      <c r="S202" s="14">
        <v>41804.937083333331</v>
      </c>
      <c r="T202" s="14">
        <v>41821.9375</v>
      </c>
    </row>
    <row r="203" spans="1:20" ht="60" x14ac:dyDescent="0.25">
      <c r="A203">
        <v>4037</v>
      </c>
      <c r="B203" s="3" t="s">
        <v>4033</v>
      </c>
      <c r="C203" s="3" t="s">
        <v>8140</v>
      </c>
      <c r="D203" s="6">
        <v>700</v>
      </c>
      <c r="E203" s="8">
        <v>80</v>
      </c>
      <c r="F203" t="s">
        <v>8219</v>
      </c>
      <c r="G203" t="s">
        <v>8222</v>
      </c>
      <c r="H203" t="s">
        <v>8244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8268</v>
      </c>
      <c r="O203" s="10">
        <v>11</v>
      </c>
      <c r="P203">
        <v>40</v>
      </c>
      <c r="Q203" t="s">
        <v>8314</v>
      </c>
      <c r="R203" t="s">
        <v>8315</v>
      </c>
      <c r="S203" s="14">
        <v>42497.070775462969</v>
      </c>
      <c r="T203" s="14">
        <v>42514.600694444445</v>
      </c>
    </row>
    <row r="204" spans="1:20" ht="45" x14ac:dyDescent="0.25">
      <c r="A204">
        <v>4038</v>
      </c>
      <c r="B204" s="3" t="s">
        <v>4034</v>
      </c>
      <c r="C204" s="3" t="s">
        <v>8141</v>
      </c>
      <c r="D204" s="6">
        <v>2500</v>
      </c>
      <c r="E204" s="8">
        <v>301</v>
      </c>
      <c r="F204" t="s">
        <v>8219</v>
      </c>
      <c r="G204" t="s">
        <v>8222</v>
      </c>
      <c r="H204" t="s">
        <v>8244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8268</v>
      </c>
      <c r="O204" s="10">
        <v>12</v>
      </c>
      <c r="P204">
        <v>75.25</v>
      </c>
      <c r="Q204" t="s">
        <v>8314</v>
      </c>
      <c r="R204" t="s">
        <v>8315</v>
      </c>
      <c r="S204" s="14">
        <v>41869.798726851855</v>
      </c>
      <c r="T204" s="14">
        <v>41929.798726851855</v>
      </c>
    </row>
    <row r="205" spans="1:20" ht="45" x14ac:dyDescent="0.25">
      <c r="A205">
        <v>4039</v>
      </c>
      <c r="B205" s="3" t="s">
        <v>4035</v>
      </c>
      <c r="C205" s="3" t="s">
        <v>8142</v>
      </c>
      <c r="D205" s="6">
        <v>500</v>
      </c>
      <c r="E205" s="8">
        <v>300</v>
      </c>
      <c r="F205" t="s">
        <v>8219</v>
      </c>
      <c r="G205" t="s">
        <v>8222</v>
      </c>
      <c r="H205" t="s">
        <v>8244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8268</v>
      </c>
      <c r="O205" s="10">
        <v>60</v>
      </c>
      <c r="P205">
        <v>60</v>
      </c>
      <c r="Q205" t="s">
        <v>8314</v>
      </c>
      <c r="R205" t="s">
        <v>8315</v>
      </c>
      <c r="S205" s="14">
        <v>42305.670914351853</v>
      </c>
      <c r="T205" s="14">
        <v>42339.249305555553</v>
      </c>
    </row>
    <row r="206" spans="1:20" ht="45" x14ac:dyDescent="0.25">
      <c r="A206">
        <v>4040</v>
      </c>
      <c r="B206" s="3" t="s">
        <v>4036</v>
      </c>
      <c r="C206" s="3" t="s">
        <v>8143</v>
      </c>
      <c r="D206" s="6">
        <v>8000</v>
      </c>
      <c r="E206" s="8">
        <v>2500</v>
      </c>
      <c r="F206" t="s">
        <v>8219</v>
      </c>
      <c r="G206" t="s">
        <v>8222</v>
      </c>
      <c r="H206" t="s">
        <v>8244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8268</v>
      </c>
      <c r="O206" s="10">
        <v>31</v>
      </c>
      <c r="P206">
        <v>1250</v>
      </c>
      <c r="Q206" t="s">
        <v>8314</v>
      </c>
      <c r="R206" t="s">
        <v>8315</v>
      </c>
      <c r="S206" s="14">
        <v>42144.231527777782</v>
      </c>
      <c r="T206" s="14">
        <v>42203.125</v>
      </c>
    </row>
    <row r="207" spans="1:20" ht="45" x14ac:dyDescent="0.25">
      <c r="A207">
        <v>4042</v>
      </c>
      <c r="B207" s="3" t="s">
        <v>4038</v>
      </c>
      <c r="C207" s="3" t="s">
        <v>8145</v>
      </c>
      <c r="D207" s="6">
        <v>10000</v>
      </c>
      <c r="E207" s="8">
        <v>21</v>
      </c>
      <c r="F207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8268</v>
      </c>
      <c r="O207" s="10">
        <v>0</v>
      </c>
      <c r="P207">
        <v>7</v>
      </c>
      <c r="Q207" t="s">
        <v>8314</v>
      </c>
      <c r="R207" t="s">
        <v>8315</v>
      </c>
      <c r="S207" s="14">
        <v>41995.084074074075</v>
      </c>
      <c r="T207" s="14">
        <v>42024.802777777775</v>
      </c>
    </row>
    <row r="208" spans="1:20" ht="45" x14ac:dyDescent="0.25">
      <c r="A208">
        <v>4044</v>
      </c>
      <c r="B208" s="3" t="s">
        <v>4040</v>
      </c>
      <c r="C208" s="3" t="s">
        <v>8147</v>
      </c>
      <c r="D208" s="6">
        <v>600</v>
      </c>
      <c r="E208" s="8">
        <v>225</v>
      </c>
      <c r="F208" t="s">
        <v>8219</v>
      </c>
      <c r="G208" t="s">
        <v>8222</v>
      </c>
      <c r="H208" t="s">
        <v>8244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8268</v>
      </c>
      <c r="O208" s="10">
        <v>38</v>
      </c>
      <c r="P208">
        <v>56.25</v>
      </c>
      <c r="Q208" t="s">
        <v>8314</v>
      </c>
      <c r="R208" t="s">
        <v>8315</v>
      </c>
      <c r="S208" s="14">
        <v>42074.219699074078</v>
      </c>
      <c r="T208" s="14">
        <v>42104.208333333328</v>
      </c>
    </row>
    <row r="209" spans="1:20" ht="60" x14ac:dyDescent="0.25">
      <c r="A209">
        <v>4046</v>
      </c>
      <c r="B209" s="3" t="s">
        <v>4042</v>
      </c>
      <c r="C209" s="3" t="s">
        <v>8149</v>
      </c>
      <c r="D209" s="6">
        <v>5600</v>
      </c>
      <c r="E209" s="8">
        <v>460</v>
      </c>
      <c r="F209" t="s">
        <v>8219</v>
      </c>
      <c r="G209" t="s">
        <v>8222</v>
      </c>
      <c r="H209" t="s">
        <v>8244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8268</v>
      </c>
      <c r="O209" s="10">
        <v>8</v>
      </c>
      <c r="P209">
        <v>38.33</v>
      </c>
      <c r="Q209" t="s">
        <v>8314</v>
      </c>
      <c r="R209" t="s">
        <v>8315</v>
      </c>
      <c r="S209" s="14">
        <v>41904.650578703702</v>
      </c>
      <c r="T209" s="14">
        <v>41934.650578703702</v>
      </c>
    </row>
    <row r="210" spans="1:20" ht="45" x14ac:dyDescent="0.25">
      <c r="A210">
        <v>4047</v>
      </c>
      <c r="B210" s="3" t="s">
        <v>4043</v>
      </c>
      <c r="C210" s="3" t="s">
        <v>8150</v>
      </c>
      <c r="D210" s="6">
        <v>5000</v>
      </c>
      <c r="E210" s="8">
        <v>110</v>
      </c>
      <c r="F210" t="s">
        <v>8219</v>
      </c>
      <c r="G210" t="s">
        <v>8222</v>
      </c>
      <c r="H210" t="s">
        <v>8244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8268</v>
      </c>
      <c r="O210" s="10">
        <v>2</v>
      </c>
      <c r="P210">
        <v>27.5</v>
      </c>
      <c r="Q210" t="s">
        <v>8314</v>
      </c>
      <c r="R210" t="s">
        <v>8315</v>
      </c>
      <c r="S210" s="14">
        <v>41991.022488425922</v>
      </c>
      <c r="T210" s="14">
        <v>42015.041666666672</v>
      </c>
    </row>
    <row r="211" spans="1:20" ht="45" x14ac:dyDescent="0.25">
      <c r="A211">
        <v>4049</v>
      </c>
      <c r="B211" s="3" t="s">
        <v>4045</v>
      </c>
      <c r="C211" s="3" t="s">
        <v>8152</v>
      </c>
      <c r="D211" s="6">
        <v>20000</v>
      </c>
      <c r="E211" s="8">
        <v>16</v>
      </c>
      <c r="F211" t="s">
        <v>8219</v>
      </c>
      <c r="G211" t="s">
        <v>8222</v>
      </c>
      <c r="H211" t="s">
        <v>8244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8268</v>
      </c>
      <c r="O211" s="10">
        <v>0</v>
      </c>
      <c r="P211">
        <v>16</v>
      </c>
      <c r="Q211" t="s">
        <v>8314</v>
      </c>
      <c r="R211" t="s">
        <v>8315</v>
      </c>
      <c r="S211" s="14">
        <v>42169.958506944444</v>
      </c>
      <c r="T211" s="14">
        <v>42199.958506944444</v>
      </c>
    </row>
    <row r="212" spans="1:20" ht="45" x14ac:dyDescent="0.25">
      <c r="A212">
        <v>4050</v>
      </c>
      <c r="B212" s="3" t="s">
        <v>4046</v>
      </c>
      <c r="C212" s="3" t="s">
        <v>8153</v>
      </c>
      <c r="D212" s="6">
        <v>1500</v>
      </c>
      <c r="E212" s="8">
        <v>1</v>
      </c>
      <c r="F212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8268</v>
      </c>
      <c r="O212" s="10">
        <v>0</v>
      </c>
      <c r="P212">
        <v>1</v>
      </c>
      <c r="Q212" t="s">
        <v>8314</v>
      </c>
      <c r="R212" t="s">
        <v>8315</v>
      </c>
      <c r="S212" s="14">
        <v>41905.636469907404</v>
      </c>
      <c r="T212" s="14">
        <v>41935.636469907404</v>
      </c>
    </row>
    <row r="213" spans="1:20" ht="45" x14ac:dyDescent="0.25">
      <c r="A213">
        <v>4051</v>
      </c>
      <c r="B213" s="3" t="s">
        <v>4047</v>
      </c>
      <c r="C213" s="3" t="s">
        <v>8154</v>
      </c>
      <c r="D213" s="6">
        <v>500</v>
      </c>
      <c r="E213" s="8">
        <v>0</v>
      </c>
      <c r="F213" t="s">
        <v>8219</v>
      </c>
      <c r="G213" t="s">
        <v>8222</v>
      </c>
      <c r="H213" t="s">
        <v>8244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8268</v>
      </c>
      <c r="O213" s="10">
        <v>0</v>
      </c>
      <c r="P213">
        <v>0</v>
      </c>
      <c r="Q213" t="s">
        <v>8314</v>
      </c>
      <c r="R213" t="s">
        <v>8315</v>
      </c>
      <c r="S213" s="14">
        <v>41761.810150462967</v>
      </c>
      <c r="T213" s="14">
        <v>41768.286805555559</v>
      </c>
    </row>
    <row r="214" spans="1:20" ht="60" x14ac:dyDescent="0.25">
      <c r="A214">
        <v>4052</v>
      </c>
      <c r="B214" s="3" t="s">
        <v>4048</v>
      </c>
      <c r="C214" s="3" t="s">
        <v>8155</v>
      </c>
      <c r="D214" s="6">
        <v>3000</v>
      </c>
      <c r="E214" s="8">
        <v>1126</v>
      </c>
      <c r="F214" t="s">
        <v>8219</v>
      </c>
      <c r="G214" t="s">
        <v>8222</v>
      </c>
      <c r="H214" t="s">
        <v>8244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8268</v>
      </c>
      <c r="O214" s="10">
        <v>38</v>
      </c>
      <c r="P214">
        <v>86.62</v>
      </c>
      <c r="Q214" t="s">
        <v>8314</v>
      </c>
      <c r="R214" t="s">
        <v>8315</v>
      </c>
      <c r="S214" s="14">
        <v>41865.878657407404</v>
      </c>
      <c r="T214" s="14">
        <v>41925.878657407404</v>
      </c>
    </row>
    <row r="215" spans="1:20" ht="45" x14ac:dyDescent="0.25">
      <c r="A215">
        <v>4054</v>
      </c>
      <c r="B215" s="3" t="s">
        <v>4050</v>
      </c>
      <c r="C215" s="3" t="s">
        <v>8157</v>
      </c>
      <c r="D215" s="6">
        <v>8880</v>
      </c>
      <c r="E215" s="8">
        <v>0</v>
      </c>
      <c r="F215" t="s">
        <v>8219</v>
      </c>
      <c r="G215" t="s">
        <v>8222</v>
      </c>
      <c r="H215" t="s">
        <v>8244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8268</v>
      </c>
      <c r="O215" s="10">
        <v>0</v>
      </c>
      <c r="P215">
        <v>0</v>
      </c>
      <c r="Q215" t="s">
        <v>8314</v>
      </c>
      <c r="R215" t="s">
        <v>8315</v>
      </c>
      <c r="S215" s="14">
        <v>42613.841261574074</v>
      </c>
      <c r="T215" s="14">
        <v>42644.166666666672</v>
      </c>
    </row>
    <row r="216" spans="1:20" ht="45" x14ac:dyDescent="0.25">
      <c r="A216">
        <v>4056</v>
      </c>
      <c r="B216" s="3" t="s">
        <v>4052</v>
      </c>
      <c r="C216" s="3" t="s">
        <v>8159</v>
      </c>
      <c r="D216" s="6">
        <v>1500</v>
      </c>
      <c r="E216" s="8">
        <v>795</v>
      </c>
      <c r="F216" t="s">
        <v>8219</v>
      </c>
      <c r="G216" t="s">
        <v>8222</v>
      </c>
      <c r="H216" t="s">
        <v>8244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8268</v>
      </c>
      <c r="O216" s="10">
        <v>53</v>
      </c>
      <c r="P216">
        <v>88.33</v>
      </c>
      <c r="Q216" t="s">
        <v>8314</v>
      </c>
      <c r="R216" t="s">
        <v>8315</v>
      </c>
      <c r="S216" s="14">
        <v>42534.933321759265</v>
      </c>
      <c r="T216" s="14">
        <v>42554.832638888889</v>
      </c>
    </row>
    <row r="217" spans="1:20" ht="45" x14ac:dyDescent="0.25">
      <c r="A217">
        <v>4058</v>
      </c>
      <c r="B217" s="3" t="s">
        <v>4054</v>
      </c>
      <c r="C217" s="3" t="s">
        <v>8161</v>
      </c>
      <c r="D217" s="6">
        <v>3750</v>
      </c>
      <c r="E217" s="8">
        <v>95</v>
      </c>
      <c r="F217" t="s">
        <v>8219</v>
      </c>
      <c r="G217" t="s">
        <v>8222</v>
      </c>
      <c r="H217" t="s">
        <v>8244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8268</v>
      </c>
      <c r="O217" s="10">
        <v>3</v>
      </c>
      <c r="P217">
        <v>23.75</v>
      </c>
      <c r="Q217" t="s">
        <v>8314</v>
      </c>
      <c r="R217" t="s">
        <v>8315</v>
      </c>
      <c r="S217" s="14">
        <v>42446.060694444444</v>
      </c>
      <c r="T217" s="14">
        <v>42461.165972222225</v>
      </c>
    </row>
    <row r="218" spans="1:20" ht="45" x14ac:dyDescent="0.25">
      <c r="A218">
        <v>4061</v>
      </c>
      <c r="B218" s="3" t="s">
        <v>4057</v>
      </c>
      <c r="C218" s="3" t="s">
        <v>8164</v>
      </c>
      <c r="D218" s="6">
        <v>525</v>
      </c>
      <c r="E218" s="8">
        <v>0</v>
      </c>
      <c r="F218" t="s">
        <v>8219</v>
      </c>
      <c r="G218" t="s">
        <v>8222</v>
      </c>
      <c r="H218" t="s">
        <v>8244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8268</v>
      </c>
      <c r="O218" s="10">
        <v>0</v>
      </c>
      <c r="P218">
        <v>0</v>
      </c>
      <c r="Q218" t="s">
        <v>8314</v>
      </c>
      <c r="R218" t="s">
        <v>8315</v>
      </c>
      <c r="S218" s="14">
        <v>42421.141469907408</v>
      </c>
      <c r="T218" s="14">
        <v>42481.099803240737</v>
      </c>
    </row>
    <row r="219" spans="1:20" ht="45" x14ac:dyDescent="0.25">
      <c r="A219">
        <v>4062</v>
      </c>
      <c r="B219" s="3" t="s">
        <v>4058</v>
      </c>
      <c r="C219" s="3" t="s">
        <v>8165</v>
      </c>
      <c r="D219" s="6">
        <v>20000</v>
      </c>
      <c r="E219" s="8">
        <v>490</v>
      </c>
      <c r="F219" t="s">
        <v>8219</v>
      </c>
      <c r="G219" t="s">
        <v>8222</v>
      </c>
      <c r="H219" t="s">
        <v>8244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8268</v>
      </c>
      <c r="O219" s="10">
        <v>2</v>
      </c>
      <c r="P219">
        <v>163.33000000000001</v>
      </c>
      <c r="Q219" t="s">
        <v>8314</v>
      </c>
      <c r="R219" t="s">
        <v>8315</v>
      </c>
      <c r="S219" s="14">
        <v>42523.739212962959</v>
      </c>
      <c r="T219" s="14">
        <v>42553.739212962959</v>
      </c>
    </row>
    <row r="220" spans="1:20" ht="30" x14ac:dyDescent="0.25">
      <c r="A220">
        <v>4065</v>
      </c>
      <c r="B220" s="3" t="s">
        <v>4061</v>
      </c>
      <c r="C220" s="3" t="s">
        <v>8168</v>
      </c>
      <c r="D220" s="6">
        <v>4000</v>
      </c>
      <c r="E220" s="8">
        <v>27</v>
      </c>
      <c r="F220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8268</v>
      </c>
      <c r="O220" s="10">
        <v>1</v>
      </c>
      <c r="P220">
        <v>6.75</v>
      </c>
      <c r="Q220" t="s">
        <v>8314</v>
      </c>
      <c r="R220" t="s">
        <v>8315</v>
      </c>
      <c r="S220" s="14">
        <v>41833.951516203706</v>
      </c>
      <c r="T220" s="14">
        <v>41863.951516203706</v>
      </c>
    </row>
    <row r="221" spans="1:20" ht="60" x14ac:dyDescent="0.25">
      <c r="A221">
        <v>4066</v>
      </c>
      <c r="B221" s="3" t="s">
        <v>4062</v>
      </c>
      <c r="C221" s="3" t="s">
        <v>8169</v>
      </c>
      <c r="D221" s="6">
        <v>15000</v>
      </c>
      <c r="E221" s="8">
        <v>25</v>
      </c>
      <c r="F221" t="s">
        <v>8219</v>
      </c>
      <c r="G221" t="s">
        <v>8222</v>
      </c>
      <c r="H221" t="s">
        <v>8244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8268</v>
      </c>
      <c r="O221" s="10">
        <v>0</v>
      </c>
      <c r="P221">
        <v>25</v>
      </c>
      <c r="Q221" t="s">
        <v>8314</v>
      </c>
      <c r="R221" t="s">
        <v>8315</v>
      </c>
      <c r="S221" s="14">
        <v>42479.039212962962</v>
      </c>
      <c r="T221" s="14">
        <v>42509.039212962962</v>
      </c>
    </row>
    <row r="222" spans="1:20" ht="45" x14ac:dyDescent="0.25">
      <c r="A222">
        <v>4067</v>
      </c>
      <c r="B222" s="3" t="s">
        <v>4063</v>
      </c>
      <c r="C222" s="3" t="s">
        <v>7997</v>
      </c>
      <c r="D222" s="6">
        <v>5000</v>
      </c>
      <c r="E222" s="8">
        <v>3045</v>
      </c>
      <c r="F222" t="s">
        <v>8219</v>
      </c>
      <c r="G222" t="s">
        <v>8222</v>
      </c>
      <c r="H222" t="s">
        <v>8244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8268</v>
      </c>
      <c r="O222" s="10">
        <v>61</v>
      </c>
      <c r="P222">
        <v>179.12</v>
      </c>
      <c r="Q222" t="s">
        <v>8314</v>
      </c>
      <c r="R222" t="s">
        <v>8315</v>
      </c>
      <c r="S222" s="14">
        <v>42235.117476851854</v>
      </c>
      <c r="T222" s="14">
        <v>42275.117476851854</v>
      </c>
    </row>
    <row r="223" spans="1:20" ht="30" x14ac:dyDescent="0.25">
      <c r="A223">
        <v>4068</v>
      </c>
      <c r="B223" s="3" t="s">
        <v>4064</v>
      </c>
      <c r="C223" s="3" t="s">
        <v>8170</v>
      </c>
      <c r="D223" s="6">
        <v>3495</v>
      </c>
      <c r="E223" s="8">
        <v>34.950000000000003</v>
      </c>
      <c r="F223" t="s">
        <v>8219</v>
      </c>
      <c r="G223" t="s">
        <v>8222</v>
      </c>
      <c r="H223" t="s">
        <v>8244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8268</v>
      </c>
      <c r="O223" s="10">
        <v>1</v>
      </c>
      <c r="P223">
        <v>34.950000000000003</v>
      </c>
      <c r="Q223" t="s">
        <v>8314</v>
      </c>
      <c r="R223" t="s">
        <v>8315</v>
      </c>
      <c r="S223" s="14">
        <v>42718.963599537034</v>
      </c>
      <c r="T223" s="14">
        <v>42748.961805555555</v>
      </c>
    </row>
    <row r="224" spans="1:20" ht="45" x14ac:dyDescent="0.25">
      <c r="A224">
        <v>4070</v>
      </c>
      <c r="B224" s="3" t="s">
        <v>4066</v>
      </c>
      <c r="C224" s="3" t="s">
        <v>8172</v>
      </c>
      <c r="D224" s="6">
        <v>1000</v>
      </c>
      <c r="E224" s="8">
        <v>165</v>
      </c>
      <c r="F224" t="s">
        <v>8219</v>
      </c>
      <c r="G224" t="s">
        <v>8222</v>
      </c>
      <c r="H224" t="s">
        <v>8244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8268</v>
      </c>
      <c r="O224" s="10">
        <v>17</v>
      </c>
      <c r="P224">
        <v>27.5</v>
      </c>
      <c r="Q224" t="s">
        <v>8314</v>
      </c>
      <c r="R224" t="s">
        <v>8315</v>
      </c>
      <c r="S224" s="14">
        <v>42031.666898148149</v>
      </c>
      <c r="T224" s="14">
        <v>42064.125</v>
      </c>
    </row>
    <row r="225" spans="1:20" ht="45" x14ac:dyDescent="0.25">
      <c r="A225">
        <v>4073</v>
      </c>
      <c r="B225" s="3" t="s">
        <v>4069</v>
      </c>
      <c r="C225" s="3" t="s">
        <v>8175</v>
      </c>
      <c r="D225" s="6">
        <v>3500</v>
      </c>
      <c r="E225" s="8">
        <v>37</v>
      </c>
      <c r="F225" t="s">
        <v>8219</v>
      </c>
      <c r="G225" t="s">
        <v>8222</v>
      </c>
      <c r="H225" t="s">
        <v>8244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8268</v>
      </c>
      <c r="O225" s="10">
        <v>1</v>
      </c>
      <c r="P225">
        <v>18.5</v>
      </c>
      <c r="Q225" t="s">
        <v>8314</v>
      </c>
      <c r="R225" t="s">
        <v>8315</v>
      </c>
      <c r="S225" s="14">
        <v>42078.34520833334</v>
      </c>
      <c r="T225" s="14">
        <v>42133.166666666672</v>
      </c>
    </row>
    <row r="226" spans="1:20" ht="45" x14ac:dyDescent="0.25">
      <c r="A226">
        <v>4076</v>
      </c>
      <c r="B226" s="3" t="s">
        <v>4072</v>
      </c>
      <c r="C226" s="3" t="s">
        <v>8178</v>
      </c>
      <c r="D226" s="6">
        <v>700</v>
      </c>
      <c r="E226" s="8">
        <v>0</v>
      </c>
      <c r="F226" t="s">
        <v>8219</v>
      </c>
      <c r="G226" t="s">
        <v>8222</v>
      </c>
      <c r="H226" t="s">
        <v>8244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8268</v>
      </c>
      <c r="O226" s="10">
        <v>0</v>
      </c>
      <c r="P226">
        <v>0</v>
      </c>
      <c r="Q226" t="s">
        <v>8314</v>
      </c>
      <c r="R226" t="s">
        <v>8315</v>
      </c>
      <c r="S226" s="14">
        <v>41905.795706018522</v>
      </c>
      <c r="T226" s="14">
        <v>41933.82708333333</v>
      </c>
    </row>
    <row r="227" spans="1:20" ht="45" x14ac:dyDescent="0.25">
      <c r="A227">
        <v>4077</v>
      </c>
      <c r="B227" s="3" t="s">
        <v>4073</v>
      </c>
      <c r="C227" s="3" t="s">
        <v>8179</v>
      </c>
      <c r="D227" s="6">
        <v>15000</v>
      </c>
      <c r="E227" s="8">
        <v>1335</v>
      </c>
      <c r="F227" t="s">
        <v>8219</v>
      </c>
      <c r="G227" t="s">
        <v>8222</v>
      </c>
      <c r="H227" t="s">
        <v>8244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8268</v>
      </c>
      <c r="O227" s="10">
        <v>9</v>
      </c>
      <c r="P227">
        <v>222.5</v>
      </c>
      <c r="Q227" t="s">
        <v>8314</v>
      </c>
      <c r="R227" t="s">
        <v>8315</v>
      </c>
      <c r="S227" s="14">
        <v>42695.7105787037</v>
      </c>
      <c r="T227" s="14">
        <v>42725.7105787037</v>
      </c>
    </row>
    <row r="228" spans="1:20" ht="45" x14ac:dyDescent="0.25">
      <c r="A228">
        <v>4079</v>
      </c>
      <c r="B228" s="3" t="s">
        <v>4075</v>
      </c>
      <c r="C228" s="3" t="s">
        <v>8181</v>
      </c>
      <c r="D228" s="6">
        <v>3000</v>
      </c>
      <c r="E228" s="8">
        <v>5</v>
      </c>
      <c r="F228" t="s">
        <v>8219</v>
      </c>
      <c r="G228" t="s">
        <v>8222</v>
      </c>
      <c r="H228" t="s">
        <v>8244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8268</v>
      </c>
      <c r="O228" s="10">
        <v>0</v>
      </c>
      <c r="P228">
        <v>5</v>
      </c>
      <c r="Q228" t="s">
        <v>8314</v>
      </c>
      <c r="R228" t="s">
        <v>8315</v>
      </c>
      <c r="S228" s="14">
        <v>42510.938900462963</v>
      </c>
      <c r="T228" s="14">
        <v>42540.938900462963</v>
      </c>
    </row>
    <row r="229" spans="1:20" ht="45" x14ac:dyDescent="0.25">
      <c r="A229">
        <v>4080</v>
      </c>
      <c r="B229" s="3" t="s">
        <v>4076</v>
      </c>
      <c r="C229" s="3" t="s">
        <v>8182</v>
      </c>
      <c r="D229" s="6">
        <v>3000</v>
      </c>
      <c r="E229" s="8">
        <v>0</v>
      </c>
      <c r="F229" t="s">
        <v>8219</v>
      </c>
      <c r="G229" t="s">
        <v>8222</v>
      </c>
      <c r="H229" t="s">
        <v>8244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8268</v>
      </c>
      <c r="O229" s="10">
        <v>0</v>
      </c>
      <c r="P229">
        <v>0</v>
      </c>
      <c r="Q229" t="s">
        <v>8314</v>
      </c>
      <c r="R229" t="s">
        <v>8315</v>
      </c>
      <c r="S229" s="14">
        <v>42511.698101851856</v>
      </c>
      <c r="T229" s="14">
        <v>42535.787500000006</v>
      </c>
    </row>
    <row r="230" spans="1:20" ht="45" x14ac:dyDescent="0.25">
      <c r="A230">
        <v>4081</v>
      </c>
      <c r="B230" s="3" t="s">
        <v>4077</v>
      </c>
      <c r="C230" s="3" t="s">
        <v>8183</v>
      </c>
      <c r="D230" s="6">
        <v>2224</v>
      </c>
      <c r="E230" s="8">
        <v>350</v>
      </c>
      <c r="F230" t="s">
        <v>8219</v>
      </c>
      <c r="G230" t="s">
        <v>8222</v>
      </c>
      <c r="H230" t="s">
        <v>8244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8268</v>
      </c>
      <c r="O230" s="10">
        <v>16</v>
      </c>
      <c r="P230">
        <v>29.17</v>
      </c>
      <c r="Q230" t="s">
        <v>8314</v>
      </c>
      <c r="R230" t="s">
        <v>8315</v>
      </c>
      <c r="S230" s="14">
        <v>42041.581307870365</v>
      </c>
      <c r="T230" s="14">
        <v>42071.539641203708</v>
      </c>
    </row>
    <row r="231" spans="1:20" ht="45" x14ac:dyDescent="0.25">
      <c r="A231">
        <v>4082</v>
      </c>
      <c r="B231" s="3" t="s">
        <v>4078</v>
      </c>
      <c r="C231" s="3" t="s">
        <v>8184</v>
      </c>
      <c r="D231" s="6">
        <v>150</v>
      </c>
      <c r="E231" s="8">
        <v>3</v>
      </c>
      <c r="F231" t="s">
        <v>8219</v>
      </c>
      <c r="G231" t="s">
        <v>8222</v>
      </c>
      <c r="H231" t="s">
        <v>8244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8268</v>
      </c>
      <c r="O231" s="10">
        <v>2</v>
      </c>
      <c r="P231">
        <v>1.5</v>
      </c>
      <c r="Q231" t="s">
        <v>8314</v>
      </c>
      <c r="R231" t="s">
        <v>8315</v>
      </c>
      <c r="S231" s="14">
        <v>42307.189270833333</v>
      </c>
      <c r="T231" s="14">
        <v>42322.958333333328</v>
      </c>
    </row>
    <row r="232" spans="1:20" ht="45" x14ac:dyDescent="0.25">
      <c r="A232">
        <v>4083</v>
      </c>
      <c r="B232" s="3" t="s">
        <v>4079</v>
      </c>
      <c r="C232" s="3" t="s">
        <v>8185</v>
      </c>
      <c r="D232" s="6">
        <v>3500</v>
      </c>
      <c r="E232" s="8">
        <v>759</v>
      </c>
      <c r="F232" t="s">
        <v>8219</v>
      </c>
      <c r="G232" t="s">
        <v>8222</v>
      </c>
      <c r="H232" t="s">
        <v>8244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8268</v>
      </c>
      <c r="O232" s="10">
        <v>22</v>
      </c>
      <c r="P232">
        <v>126.5</v>
      </c>
      <c r="Q232" t="s">
        <v>8314</v>
      </c>
      <c r="R232" t="s">
        <v>8315</v>
      </c>
      <c r="S232" s="14">
        <v>42353.761759259258</v>
      </c>
      <c r="T232" s="14">
        <v>42383.761759259258</v>
      </c>
    </row>
    <row r="233" spans="1:20" ht="45" x14ac:dyDescent="0.25">
      <c r="A233">
        <v>4085</v>
      </c>
      <c r="B233" s="3" t="s">
        <v>4081</v>
      </c>
      <c r="C233" s="3" t="s">
        <v>8187</v>
      </c>
      <c r="D233" s="6">
        <v>3500</v>
      </c>
      <c r="E233" s="8">
        <v>10</v>
      </c>
      <c r="F233" t="s">
        <v>8219</v>
      </c>
      <c r="G233" t="s">
        <v>8222</v>
      </c>
      <c r="H233" t="s">
        <v>8244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8268</v>
      </c>
      <c r="O233" s="10">
        <v>0</v>
      </c>
      <c r="P233">
        <v>10</v>
      </c>
      <c r="Q233" t="s">
        <v>8314</v>
      </c>
      <c r="R233" t="s">
        <v>8315</v>
      </c>
      <c r="S233" s="14">
        <v>42058.603877314818</v>
      </c>
      <c r="T233" s="14">
        <v>42087.165972222225</v>
      </c>
    </row>
    <row r="234" spans="1:20" ht="45" x14ac:dyDescent="0.25">
      <c r="A234">
        <v>4086</v>
      </c>
      <c r="B234" s="3" t="s">
        <v>4082</v>
      </c>
      <c r="C234" s="3" t="s">
        <v>8188</v>
      </c>
      <c r="D234" s="6">
        <v>1000</v>
      </c>
      <c r="E234" s="8">
        <v>47</v>
      </c>
      <c r="F234" t="s">
        <v>8219</v>
      </c>
      <c r="G234" t="s">
        <v>8222</v>
      </c>
      <c r="H234" t="s">
        <v>8244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8268</v>
      </c>
      <c r="O234" s="10">
        <v>5</v>
      </c>
      <c r="P234">
        <v>9.4</v>
      </c>
      <c r="Q234" t="s">
        <v>8314</v>
      </c>
      <c r="R234" t="s">
        <v>8315</v>
      </c>
      <c r="S234" s="14">
        <v>42304.940960648149</v>
      </c>
      <c r="T234" s="14">
        <v>42329.166666666672</v>
      </c>
    </row>
    <row r="235" spans="1:20" x14ac:dyDescent="0.25">
      <c r="A235">
        <v>4087</v>
      </c>
      <c r="B235" s="3" t="s">
        <v>4083</v>
      </c>
      <c r="C235" s="3" t="s">
        <v>8189</v>
      </c>
      <c r="D235" s="6">
        <v>9600</v>
      </c>
      <c r="E235" s="8">
        <v>0</v>
      </c>
      <c r="F235" t="s">
        <v>8219</v>
      </c>
      <c r="G235" t="s">
        <v>8222</v>
      </c>
      <c r="H235" t="s">
        <v>8244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8268</v>
      </c>
      <c r="O235" s="10">
        <v>0</v>
      </c>
      <c r="P235">
        <v>0</v>
      </c>
      <c r="Q235" t="s">
        <v>8314</v>
      </c>
      <c r="R235" t="s">
        <v>8315</v>
      </c>
      <c r="S235" s="14">
        <v>42538.742893518516</v>
      </c>
      <c r="T235" s="14">
        <v>42568.742893518516</v>
      </c>
    </row>
    <row r="236" spans="1:20" ht="60" x14ac:dyDescent="0.25">
      <c r="A236">
        <v>4089</v>
      </c>
      <c r="B236" s="3" t="s">
        <v>4085</v>
      </c>
      <c r="C236" s="3" t="s">
        <v>8191</v>
      </c>
      <c r="D236" s="6">
        <v>5000</v>
      </c>
      <c r="E236" s="8">
        <v>240</v>
      </c>
      <c r="F236" t="s">
        <v>8219</v>
      </c>
      <c r="G236" t="s">
        <v>8222</v>
      </c>
      <c r="H236" t="s">
        <v>8244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8268</v>
      </c>
      <c r="O236" s="10">
        <v>5</v>
      </c>
      <c r="P236">
        <v>30</v>
      </c>
      <c r="Q236" t="s">
        <v>8314</v>
      </c>
      <c r="R236" t="s">
        <v>8315</v>
      </c>
      <c r="S236" s="14">
        <v>42122.732499999998</v>
      </c>
      <c r="T236" s="14">
        <v>42155.732638888891</v>
      </c>
    </row>
    <row r="237" spans="1:20" ht="45" x14ac:dyDescent="0.25">
      <c r="A237">
        <v>4090</v>
      </c>
      <c r="B237" s="3" t="s">
        <v>4086</v>
      </c>
      <c r="C237" s="3" t="s">
        <v>8192</v>
      </c>
      <c r="D237" s="6">
        <v>1000</v>
      </c>
      <c r="E237" s="8">
        <v>32</v>
      </c>
      <c r="F237" t="s">
        <v>8219</v>
      </c>
      <c r="G237" t="s">
        <v>8222</v>
      </c>
      <c r="H237" t="s">
        <v>8244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8268</v>
      </c>
      <c r="O237" s="10">
        <v>3</v>
      </c>
      <c r="P237">
        <v>10.67</v>
      </c>
      <c r="Q237" t="s">
        <v>8314</v>
      </c>
      <c r="R237" t="s">
        <v>8315</v>
      </c>
      <c r="S237" s="14">
        <v>42209.67288194444</v>
      </c>
      <c r="T237" s="14">
        <v>42223.625</v>
      </c>
    </row>
    <row r="238" spans="1:20" ht="45" x14ac:dyDescent="0.25">
      <c r="A238">
        <v>4091</v>
      </c>
      <c r="B238" s="3" t="s">
        <v>4087</v>
      </c>
      <c r="C238" s="3" t="s">
        <v>8193</v>
      </c>
      <c r="D238" s="6">
        <v>1600</v>
      </c>
      <c r="E238" s="8">
        <v>204</v>
      </c>
      <c r="F238" t="s">
        <v>8219</v>
      </c>
      <c r="G238" t="s">
        <v>8222</v>
      </c>
      <c r="H238" t="s">
        <v>8244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8268</v>
      </c>
      <c r="O238" s="10">
        <v>13</v>
      </c>
      <c r="P238">
        <v>25.5</v>
      </c>
      <c r="Q238" t="s">
        <v>8314</v>
      </c>
      <c r="R238" t="s">
        <v>8315</v>
      </c>
      <c r="S238" s="14">
        <v>41990.506377314814</v>
      </c>
      <c r="T238" s="14">
        <v>42020.506377314814</v>
      </c>
    </row>
    <row r="239" spans="1:20" ht="45" x14ac:dyDescent="0.25">
      <c r="A239">
        <v>4092</v>
      </c>
      <c r="B239" s="3" t="s">
        <v>4088</v>
      </c>
      <c r="C239" s="3" t="s">
        <v>8194</v>
      </c>
      <c r="D239" s="6">
        <v>110000</v>
      </c>
      <c r="E239" s="8">
        <v>20</v>
      </c>
      <c r="F239" t="s">
        <v>8219</v>
      </c>
      <c r="G239" t="s">
        <v>8222</v>
      </c>
      <c r="H239" t="s">
        <v>8244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8268</v>
      </c>
      <c r="O239" s="10">
        <v>0</v>
      </c>
      <c r="P239">
        <v>20</v>
      </c>
      <c r="Q239" t="s">
        <v>8314</v>
      </c>
      <c r="R239" t="s">
        <v>8315</v>
      </c>
      <c r="S239" s="14">
        <v>42039.194988425923</v>
      </c>
      <c r="T239" s="14">
        <v>42099.153321759266</v>
      </c>
    </row>
    <row r="240" spans="1:20" ht="45" x14ac:dyDescent="0.25">
      <c r="A240">
        <v>4094</v>
      </c>
      <c r="B240" s="3" t="s">
        <v>4090</v>
      </c>
      <c r="C240" s="3" t="s">
        <v>8196</v>
      </c>
      <c r="D240" s="6">
        <v>2000</v>
      </c>
      <c r="E240" s="8">
        <v>730</v>
      </c>
      <c r="F240" t="s">
        <v>8219</v>
      </c>
      <c r="G240" t="s">
        <v>8222</v>
      </c>
      <c r="H240" t="s">
        <v>8244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8268</v>
      </c>
      <c r="O240" s="10">
        <v>37</v>
      </c>
      <c r="P240">
        <v>91.25</v>
      </c>
      <c r="Q240" t="s">
        <v>8314</v>
      </c>
      <c r="R240" t="s">
        <v>8315</v>
      </c>
      <c r="S240" s="14">
        <v>41890.086805555555</v>
      </c>
      <c r="T240" s="14">
        <v>41934.207638888889</v>
      </c>
    </row>
    <row r="241" spans="1:20" ht="45" x14ac:dyDescent="0.25">
      <c r="A241">
        <v>4098</v>
      </c>
      <c r="B241" s="3" t="s">
        <v>4094</v>
      </c>
      <c r="C241" s="3" t="s">
        <v>8200</v>
      </c>
      <c r="D241" s="6">
        <v>75000</v>
      </c>
      <c r="E241" s="8">
        <v>0</v>
      </c>
      <c r="F241" t="s">
        <v>8219</v>
      </c>
      <c r="G241" t="s">
        <v>8222</v>
      </c>
      <c r="H241" t="s">
        <v>8244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8268</v>
      </c>
      <c r="O241" s="10">
        <v>0</v>
      </c>
      <c r="P241">
        <v>0</v>
      </c>
      <c r="Q241" t="s">
        <v>8314</v>
      </c>
      <c r="R241" t="s">
        <v>8315</v>
      </c>
      <c r="S241" s="14">
        <v>42495.722187499996</v>
      </c>
      <c r="T241" s="14">
        <v>42525.722187499996</v>
      </c>
    </row>
    <row r="242" spans="1:20" ht="60" x14ac:dyDescent="0.25">
      <c r="A242">
        <v>4099</v>
      </c>
      <c r="B242" s="3" t="s">
        <v>4095</v>
      </c>
      <c r="C242" s="3" t="s">
        <v>8201</v>
      </c>
      <c r="D242" s="6">
        <v>4500</v>
      </c>
      <c r="E242" s="8">
        <v>50</v>
      </c>
      <c r="F242" t="s">
        <v>8219</v>
      </c>
      <c r="G242" t="s">
        <v>8222</v>
      </c>
      <c r="H242" t="s">
        <v>8244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8268</v>
      </c>
      <c r="O242" s="10">
        <v>1</v>
      </c>
      <c r="P242">
        <v>50</v>
      </c>
      <c r="Q242" t="s">
        <v>8314</v>
      </c>
      <c r="R242" t="s">
        <v>8315</v>
      </c>
      <c r="S242" s="14">
        <v>42570.850381944445</v>
      </c>
      <c r="T242" s="14">
        <v>42615.850381944445</v>
      </c>
    </row>
    <row r="243" spans="1:20" ht="30" x14ac:dyDescent="0.25">
      <c r="A243">
        <v>4100</v>
      </c>
      <c r="B243" s="3" t="s">
        <v>4096</v>
      </c>
      <c r="C243" s="3" t="s">
        <v>8202</v>
      </c>
      <c r="D243" s="6">
        <v>270</v>
      </c>
      <c r="E243" s="8">
        <v>0</v>
      </c>
      <c r="F243" t="s">
        <v>8219</v>
      </c>
      <c r="G243" t="s">
        <v>8222</v>
      </c>
      <c r="H243" t="s">
        <v>8244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8268</v>
      </c>
      <c r="O243" s="10">
        <v>0</v>
      </c>
      <c r="P243">
        <v>0</v>
      </c>
      <c r="Q243" t="s">
        <v>8314</v>
      </c>
      <c r="R243" t="s">
        <v>8315</v>
      </c>
      <c r="S243" s="14">
        <v>41927.124884259261</v>
      </c>
      <c r="T243" s="14">
        <v>41937.124884259261</v>
      </c>
    </row>
    <row r="244" spans="1:20" ht="45" x14ac:dyDescent="0.25">
      <c r="A244">
        <v>4101</v>
      </c>
      <c r="B244" s="3" t="s">
        <v>4097</v>
      </c>
      <c r="C244" s="3" t="s">
        <v>8203</v>
      </c>
      <c r="D244" s="6">
        <v>600</v>
      </c>
      <c r="E244" s="8">
        <v>0</v>
      </c>
      <c r="F244" t="s">
        <v>8219</v>
      </c>
      <c r="G244" t="s">
        <v>8222</v>
      </c>
      <c r="H244" t="s">
        <v>8244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8268</v>
      </c>
      <c r="O244" s="10">
        <v>0</v>
      </c>
      <c r="P244">
        <v>0</v>
      </c>
      <c r="Q244" t="s">
        <v>8314</v>
      </c>
      <c r="R244" t="s">
        <v>8315</v>
      </c>
      <c r="S244" s="14">
        <v>42730.903726851851</v>
      </c>
      <c r="T244" s="14">
        <v>42760.903726851851</v>
      </c>
    </row>
    <row r="245" spans="1:20" ht="45" x14ac:dyDescent="0.25">
      <c r="A245">
        <v>4102</v>
      </c>
      <c r="B245" s="3" t="s">
        <v>4098</v>
      </c>
      <c r="C245" s="3" t="s">
        <v>8204</v>
      </c>
      <c r="D245" s="6">
        <v>500</v>
      </c>
      <c r="E245" s="8">
        <v>137</v>
      </c>
      <c r="F245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8268</v>
      </c>
      <c r="O245" s="10">
        <v>27</v>
      </c>
      <c r="P245">
        <v>22.83</v>
      </c>
      <c r="Q245" t="s">
        <v>8314</v>
      </c>
      <c r="R245" t="s">
        <v>8315</v>
      </c>
      <c r="S245" s="14">
        <v>42475.848067129627</v>
      </c>
      <c r="T245" s="14">
        <v>42505.848067129627</v>
      </c>
    </row>
    <row r="246" spans="1:20" ht="45" x14ac:dyDescent="0.25">
      <c r="A246">
        <v>4103</v>
      </c>
      <c r="B246" s="3" t="s">
        <v>4099</v>
      </c>
      <c r="C246" s="3" t="s">
        <v>8205</v>
      </c>
      <c r="D246" s="6">
        <v>1000</v>
      </c>
      <c r="E246" s="8">
        <v>100</v>
      </c>
      <c r="F246" t="s">
        <v>8219</v>
      </c>
      <c r="G246" t="s">
        <v>8222</v>
      </c>
      <c r="H246" t="s">
        <v>8244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8268</v>
      </c>
      <c r="O246" s="10">
        <v>10</v>
      </c>
      <c r="P246">
        <v>16.670000000000002</v>
      </c>
      <c r="Q246" t="s">
        <v>8314</v>
      </c>
      <c r="R246" t="s">
        <v>8315</v>
      </c>
      <c r="S246" s="14">
        <v>42188.83293981482</v>
      </c>
      <c r="T246" s="14">
        <v>42242.772222222222</v>
      </c>
    </row>
    <row r="247" spans="1:20" ht="45" x14ac:dyDescent="0.25">
      <c r="A247">
        <v>4106</v>
      </c>
      <c r="B247" s="3" t="s">
        <v>4102</v>
      </c>
      <c r="C247" s="3" t="s">
        <v>8208</v>
      </c>
      <c r="D247" s="6">
        <v>5000</v>
      </c>
      <c r="E247" s="8">
        <v>3530</v>
      </c>
      <c r="F247" t="s">
        <v>8219</v>
      </c>
      <c r="G247" t="s">
        <v>8222</v>
      </c>
      <c r="H247" t="s">
        <v>8244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8268</v>
      </c>
      <c r="O247" s="10">
        <v>71</v>
      </c>
      <c r="P247">
        <v>106.97</v>
      </c>
      <c r="Q247" t="s">
        <v>8314</v>
      </c>
      <c r="R247" t="s">
        <v>8315</v>
      </c>
      <c r="S247" s="14">
        <v>42053.049375000002</v>
      </c>
      <c r="T247" s="14">
        <v>42096.041666666672</v>
      </c>
    </row>
    <row r="248" spans="1:20" ht="45" x14ac:dyDescent="0.25">
      <c r="A248">
        <v>4107</v>
      </c>
      <c r="B248" s="3" t="s">
        <v>4103</v>
      </c>
      <c r="C248" s="3" t="s">
        <v>8209</v>
      </c>
      <c r="D248" s="6">
        <v>2000</v>
      </c>
      <c r="E248" s="8">
        <v>41</v>
      </c>
      <c r="F248" t="s">
        <v>8219</v>
      </c>
      <c r="G248" t="s">
        <v>8222</v>
      </c>
      <c r="H248" t="s">
        <v>8244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8268</v>
      </c>
      <c r="O248" s="10">
        <v>2</v>
      </c>
      <c r="P248">
        <v>10.25</v>
      </c>
      <c r="Q248" t="s">
        <v>8314</v>
      </c>
      <c r="R248" t="s">
        <v>8315</v>
      </c>
      <c r="S248" s="14">
        <v>41883.916678240741</v>
      </c>
      <c r="T248" s="14">
        <v>41906.916678240741</v>
      </c>
    </row>
    <row r="249" spans="1:20" ht="45" x14ac:dyDescent="0.25">
      <c r="A249">
        <v>4108</v>
      </c>
      <c r="B249" s="3" t="s">
        <v>4104</v>
      </c>
      <c r="C249" s="3" t="s">
        <v>8210</v>
      </c>
      <c r="D249" s="6">
        <v>3000</v>
      </c>
      <c r="E249" s="8">
        <v>59</v>
      </c>
      <c r="F249" t="s">
        <v>8219</v>
      </c>
      <c r="G249" t="s">
        <v>8222</v>
      </c>
      <c r="H249" t="s">
        <v>8244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8268</v>
      </c>
      <c r="O249" s="10">
        <v>2</v>
      </c>
      <c r="P249">
        <v>59</v>
      </c>
      <c r="Q249" t="s">
        <v>8314</v>
      </c>
      <c r="R249" t="s">
        <v>8315</v>
      </c>
      <c r="S249" s="14">
        <v>42767.031678240746</v>
      </c>
      <c r="T249" s="14">
        <v>42797.208333333328</v>
      </c>
    </row>
    <row r="250" spans="1:20" ht="45" x14ac:dyDescent="0.25">
      <c r="A250">
        <v>4111</v>
      </c>
      <c r="B250" s="3" t="s">
        <v>4107</v>
      </c>
      <c r="C250" s="3" t="s">
        <v>8213</v>
      </c>
      <c r="D250" s="6">
        <v>3000</v>
      </c>
      <c r="E250" s="8">
        <v>94</v>
      </c>
      <c r="F250" t="s">
        <v>8219</v>
      </c>
      <c r="G250" t="s">
        <v>8222</v>
      </c>
      <c r="H250" t="s">
        <v>8244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8268</v>
      </c>
      <c r="O250" s="10">
        <v>3</v>
      </c>
      <c r="P250">
        <v>15.67</v>
      </c>
      <c r="Q250" t="s">
        <v>8314</v>
      </c>
      <c r="R250" t="s">
        <v>8315</v>
      </c>
      <c r="S250" s="14">
        <v>42029.135879629626</v>
      </c>
      <c r="T250" s="14">
        <v>42059.135879629626</v>
      </c>
    </row>
    <row r="251" spans="1:20" ht="45" x14ac:dyDescent="0.25">
      <c r="A251">
        <v>4113</v>
      </c>
      <c r="B251" s="3" t="s">
        <v>4109</v>
      </c>
      <c r="C251" s="3" t="s">
        <v>8214</v>
      </c>
      <c r="D251" s="6">
        <v>1500</v>
      </c>
      <c r="E251" s="8">
        <v>3</v>
      </c>
      <c r="F251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8268</v>
      </c>
      <c r="O251" s="10">
        <v>0</v>
      </c>
      <c r="P251">
        <v>1</v>
      </c>
      <c r="Q251" t="s">
        <v>8314</v>
      </c>
      <c r="R251" t="s">
        <v>8315</v>
      </c>
      <c r="S251" s="14">
        <v>42358.573182870372</v>
      </c>
      <c r="T251" s="14">
        <v>42377.273611111115</v>
      </c>
    </row>
  </sheetData>
  <conditionalFormatting sqref="F1:F251">
    <cfRule type="cellIs" dxfId="14" priority="3" operator="equal">
      <formula>"canceled"</formula>
    </cfRule>
    <cfRule type="cellIs" dxfId="13" priority="4" operator="equal">
      <formula>"failed"</formula>
    </cfRule>
    <cfRule type="cellIs" dxfId="12" priority="5" operator="equal">
      <formula>"successful"</formula>
    </cfRule>
    <cfRule type="cellIs" dxfId="11" priority="6" operator="equal">
      <formula>"live"</formula>
    </cfRule>
    <cfRule type="cellIs" dxfId="10" priority="7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C8BC1-8508-4342-81A5-AA123C5561BF}">
  <dimension ref="A1:C14"/>
  <sheetViews>
    <sheetView workbookViewId="0">
      <selection activeCell="C12" sqref="C12"/>
    </sheetView>
  </sheetViews>
  <sheetFormatPr defaultRowHeight="15" x14ac:dyDescent="0.25"/>
  <cols>
    <col min="1" max="1" width="33.42578125" style="16" customWidth="1"/>
    <col min="2" max="2" width="16.28515625" style="20" customWidth="1"/>
    <col min="3" max="3" width="16.85546875" style="17" customWidth="1"/>
    <col min="4" max="16384" width="9.140625" style="16"/>
  </cols>
  <sheetData>
    <row r="1" spans="1:3" x14ac:dyDescent="0.25">
      <c r="B1" s="20" t="s">
        <v>8384</v>
      </c>
      <c r="C1" s="17" t="s">
        <v>8385</v>
      </c>
    </row>
    <row r="2" spans="1:3" x14ac:dyDescent="0.25">
      <c r="A2" s="16" t="s">
        <v>8382</v>
      </c>
      <c r="B2" s="20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s="16" t="s">
        <v>8383</v>
      </c>
      <c r="B3" s="20">
        <f>MEDIAN('Successful US Kickstarters'!D:D)</f>
        <v>3000</v>
      </c>
      <c r="C3" s="17">
        <f>MEDIAN('Failed US Kickstarters'!D:D)</f>
        <v>5000</v>
      </c>
    </row>
    <row r="4" spans="1:3" x14ac:dyDescent="0.25">
      <c r="A4" s="16" t="s">
        <v>8390</v>
      </c>
      <c r="B4" s="20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s="16" t="s">
        <v>8391</v>
      </c>
      <c r="B5" s="19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s="16" t="s">
        <v>8392</v>
      </c>
      <c r="B6" s="20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s="16" t="s">
        <v>8393</v>
      </c>
      <c r="B7" s="20">
        <f>B5-B6</f>
        <v>3500</v>
      </c>
      <c r="C7" s="17">
        <f>C5-C6</f>
        <v>8000</v>
      </c>
    </row>
    <row r="9" spans="1:3" x14ac:dyDescent="0.25">
      <c r="A9" s="16" t="s">
        <v>8386</v>
      </c>
      <c r="B9" s="20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s="16" t="s">
        <v>8387</v>
      </c>
      <c r="B10" s="20">
        <f>MEDIAN('Successful US Kickstarters'!E:E)</f>
        <v>3167.5</v>
      </c>
      <c r="C10" s="17">
        <f>MEDIAN('Failed US Kickstarters'!E:E)</f>
        <v>103</v>
      </c>
    </row>
    <row r="11" spans="1:3" x14ac:dyDescent="0.25">
      <c r="A11" s="16" t="s">
        <v>8394</v>
      </c>
      <c r="B11" s="20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s="16" t="s">
        <v>8395</v>
      </c>
      <c r="B12" s="20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s="16" t="s">
        <v>8396</v>
      </c>
      <c r="B13" s="20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s="16" t="s">
        <v>8397</v>
      </c>
      <c r="B14" s="20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4F02D-052B-47DF-B27A-03A68BC544BE}">
  <dimension ref="A1:T159"/>
  <sheetViews>
    <sheetView workbookViewId="0">
      <selection activeCell="F5" sqref="F5"/>
    </sheetView>
  </sheetViews>
  <sheetFormatPr defaultRowHeight="15" x14ac:dyDescent="0.25"/>
  <cols>
    <col min="1" max="1" width="5" bestFit="1" customWidth="1"/>
    <col min="2" max="2" width="31.5703125" customWidth="1"/>
    <col min="3" max="3" width="60.7109375" customWidth="1"/>
    <col min="4" max="4" width="12.5703125" bestFit="1" customWidth="1"/>
    <col min="5" max="5" width="12.710937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2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9" t="s">
        <v>8306</v>
      </c>
      <c r="Q1" s="1" t="s">
        <v>8357</v>
      </c>
      <c r="R1" s="1" t="s">
        <v>8358</v>
      </c>
      <c r="S1" s="15" t="s">
        <v>8364</v>
      </c>
      <c r="T1" s="14" t="s">
        <v>8365</v>
      </c>
    </row>
    <row r="2" spans="1:20" ht="45" x14ac:dyDescent="0.25">
      <c r="A2">
        <v>641</v>
      </c>
      <c r="B2" s="3" t="s">
        <v>642</v>
      </c>
      <c r="C2" s="3" t="s">
        <v>4751</v>
      </c>
      <c r="D2" s="6">
        <v>40000</v>
      </c>
      <c r="E2" s="8">
        <v>47665</v>
      </c>
      <c r="F2" t="s">
        <v>8217</v>
      </c>
      <c r="G2" t="s">
        <v>8222</v>
      </c>
      <c r="H2" t="s">
        <v>8244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8270</v>
      </c>
      <c r="O2" s="10">
        <v>119</v>
      </c>
      <c r="P2">
        <v>151.32</v>
      </c>
      <c r="Q2" t="s">
        <v>8316</v>
      </c>
      <c r="R2" t="s">
        <v>8318</v>
      </c>
      <c r="S2" s="14">
        <v>42199.57</v>
      </c>
      <c r="T2" s="14">
        <v>42229.57</v>
      </c>
    </row>
    <row r="3" spans="1:20" ht="30" x14ac:dyDescent="0.25">
      <c r="A3">
        <v>643</v>
      </c>
      <c r="B3" s="3" t="s">
        <v>644</v>
      </c>
      <c r="C3" s="3" t="s">
        <v>4753</v>
      </c>
      <c r="D3" s="6">
        <v>25000</v>
      </c>
      <c r="E3" s="8">
        <v>26452</v>
      </c>
      <c r="F3" t="s">
        <v>8217</v>
      </c>
      <c r="G3" t="s">
        <v>8222</v>
      </c>
      <c r="H3" t="s">
        <v>8244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8270</v>
      </c>
      <c r="O3" s="10">
        <v>106</v>
      </c>
      <c r="P3">
        <v>174.03</v>
      </c>
      <c r="Q3" t="s">
        <v>8316</v>
      </c>
      <c r="R3" t="s">
        <v>8318</v>
      </c>
      <c r="S3" s="14">
        <v>42100.642071759255</v>
      </c>
      <c r="T3" s="14">
        <v>42155.642071759255</v>
      </c>
    </row>
    <row r="4" spans="1:20" ht="45" x14ac:dyDescent="0.25">
      <c r="A4">
        <v>644</v>
      </c>
      <c r="B4" s="3" t="s">
        <v>645</v>
      </c>
      <c r="C4" s="3" t="s">
        <v>4754</v>
      </c>
      <c r="D4" s="6">
        <v>25000</v>
      </c>
      <c r="E4" s="8">
        <v>75029.48</v>
      </c>
      <c r="F4" t="s">
        <v>8217</v>
      </c>
      <c r="G4" t="s">
        <v>8222</v>
      </c>
      <c r="H4" t="s">
        <v>8244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8270</v>
      </c>
      <c r="O4" s="10">
        <v>300</v>
      </c>
      <c r="P4">
        <v>73.489999999999995</v>
      </c>
      <c r="Q4" t="s">
        <v>8316</v>
      </c>
      <c r="R4" t="s">
        <v>8318</v>
      </c>
      <c r="S4" s="14">
        <v>41898.665960648148</v>
      </c>
      <c r="T4" s="14">
        <v>41941.041666666664</v>
      </c>
    </row>
    <row r="5" spans="1:20" ht="30" x14ac:dyDescent="0.25">
      <c r="A5">
        <v>645</v>
      </c>
      <c r="B5" s="3" t="s">
        <v>646</v>
      </c>
      <c r="C5" s="3" t="s">
        <v>4755</v>
      </c>
      <c r="D5" s="6">
        <v>2000</v>
      </c>
      <c r="E5" s="8">
        <v>5574</v>
      </c>
      <c r="F5" t="s">
        <v>8217</v>
      </c>
      <c r="G5" t="s">
        <v>8222</v>
      </c>
      <c r="H5" t="s">
        <v>8244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8270</v>
      </c>
      <c r="O5" s="10">
        <v>279</v>
      </c>
      <c r="P5">
        <v>23.52</v>
      </c>
      <c r="Q5" t="s">
        <v>8316</v>
      </c>
      <c r="R5" t="s">
        <v>8318</v>
      </c>
      <c r="S5" s="14">
        <v>42564.026319444441</v>
      </c>
      <c r="T5" s="14">
        <v>42594.026319444441</v>
      </c>
    </row>
    <row r="6" spans="1:20" ht="45" x14ac:dyDescent="0.25">
      <c r="A6">
        <v>646</v>
      </c>
      <c r="B6" s="3" t="s">
        <v>647</v>
      </c>
      <c r="C6" s="3" t="s">
        <v>4756</v>
      </c>
      <c r="D6" s="6">
        <v>800</v>
      </c>
      <c r="E6" s="8">
        <v>1055.01</v>
      </c>
      <c r="F6" t="s">
        <v>8217</v>
      </c>
      <c r="G6" t="s">
        <v>8222</v>
      </c>
      <c r="H6" t="s">
        <v>8244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8270</v>
      </c>
      <c r="O6" s="10">
        <v>132</v>
      </c>
      <c r="P6">
        <v>39.07</v>
      </c>
      <c r="Q6" t="s">
        <v>8316</v>
      </c>
      <c r="R6" t="s">
        <v>8318</v>
      </c>
      <c r="S6" s="14">
        <v>41832.852627314816</v>
      </c>
      <c r="T6" s="14">
        <v>41862.852627314816</v>
      </c>
    </row>
    <row r="7" spans="1:20" x14ac:dyDescent="0.25">
      <c r="A7">
        <v>648</v>
      </c>
      <c r="B7" s="3" t="s">
        <v>649</v>
      </c>
      <c r="C7" s="3" t="s">
        <v>4758</v>
      </c>
      <c r="D7" s="6">
        <v>35000</v>
      </c>
      <c r="E7" s="8">
        <v>44388</v>
      </c>
      <c r="F7" t="s">
        <v>8217</v>
      </c>
      <c r="G7" t="s">
        <v>8222</v>
      </c>
      <c r="H7" t="s">
        <v>8244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8270</v>
      </c>
      <c r="O7" s="10">
        <v>127</v>
      </c>
      <c r="P7">
        <v>1644</v>
      </c>
      <c r="Q7" t="s">
        <v>8316</v>
      </c>
      <c r="R7" t="s">
        <v>8318</v>
      </c>
      <c r="S7" s="14">
        <v>41891.693379629629</v>
      </c>
      <c r="T7" s="14">
        <v>41926.693379629629</v>
      </c>
    </row>
    <row r="8" spans="1:20" x14ac:dyDescent="0.25">
      <c r="A8">
        <v>649</v>
      </c>
      <c r="B8" s="3" t="s">
        <v>650</v>
      </c>
      <c r="C8" s="3" t="s">
        <v>8388</v>
      </c>
      <c r="D8" s="6">
        <v>2500</v>
      </c>
      <c r="E8" s="8">
        <v>3499</v>
      </c>
      <c r="F8" t="s">
        <v>8217</v>
      </c>
      <c r="G8" t="s">
        <v>8222</v>
      </c>
      <c r="H8" t="s">
        <v>8244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8270</v>
      </c>
      <c r="O8" s="10">
        <v>140</v>
      </c>
      <c r="P8">
        <v>42.67</v>
      </c>
      <c r="Q8" t="s">
        <v>8316</v>
      </c>
      <c r="R8" t="s">
        <v>8318</v>
      </c>
      <c r="S8" s="14">
        <v>41877.912187499998</v>
      </c>
      <c r="T8" s="14">
        <v>41898.912187499998</v>
      </c>
    </row>
    <row r="9" spans="1:20" ht="45" x14ac:dyDescent="0.25">
      <c r="A9">
        <v>650</v>
      </c>
      <c r="B9" s="3" t="s">
        <v>651</v>
      </c>
      <c r="C9" s="3" t="s">
        <v>4759</v>
      </c>
      <c r="D9" s="6">
        <v>1500</v>
      </c>
      <c r="E9" s="8">
        <v>2</v>
      </c>
      <c r="F9" t="s">
        <v>8217</v>
      </c>
      <c r="G9" t="s">
        <v>8222</v>
      </c>
      <c r="H9" t="s">
        <v>8244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8270</v>
      </c>
      <c r="O9" s="10">
        <v>112</v>
      </c>
      <c r="P9">
        <v>35.130000000000003</v>
      </c>
      <c r="Q9" t="s">
        <v>8316</v>
      </c>
      <c r="R9" t="s">
        <v>8318</v>
      </c>
      <c r="S9" s="14">
        <v>41932.036851851852</v>
      </c>
      <c r="T9" s="14">
        <v>41992.078518518523</v>
      </c>
    </row>
    <row r="10" spans="1:20" ht="30" x14ac:dyDescent="0.25">
      <c r="A10">
        <v>651</v>
      </c>
      <c r="B10" s="3" t="s">
        <v>652</v>
      </c>
      <c r="C10" s="3" t="s">
        <v>4760</v>
      </c>
      <c r="D10" s="6">
        <v>25000</v>
      </c>
      <c r="E10" s="8">
        <v>25132</v>
      </c>
      <c r="F10" t="s">
        <v>8217</v>
      </c>
      <c r="G10" t="s">
        <v>8222</v>
      </c>
      <c r="H10" t="s">
        <v>8244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8270</v>
      </c>
      <c r="O10" s="10">
        <v>101</v>
      </c>
      <c r="P10">
        <v>239.35</v>
      </c>
      <c r="Q10" t="s">
        <v>8316</v>
      </c>
      <c r="R10" t="s">
        <v>8318</v>
      </c>
      <c r="S10" s="14">
        <v>41956.017488425925</v>
      </c>
      <c r="T10" s="14">
        <v>41986.017488425925</v>
      </c>
    </row>
    <row r="11" spans="1:20" ht="45" x14ac:dyDescent="0.25">
      <c r="A11">
        <v>652</v>
      </c>
      <c r="B11" s="3" t="s">
        <v>653</v>
      </c>
      <c r="C11" s="3" t="s">
        <v>4761</v>
      </c>
      <c r="D11" s="6">
        <v>3000</v>
      </c>
      <c r="E11" s="8">
        <v>3014</v>
      </c>
      <c r="F11" t="s">
        <v>8217</v>
      </c>
      <c r="G11" t="s">
        <v>8222</v>
      </c>
      <c r="H11" t="s">
        <v>8244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8270</v>
      </c>
      <c r="O11" s="10">
        <v>100</v>
      </c>
      <c r="P11">
        <v>107.64</v>
      </c>
      <c r="Q11" t="s">
        <v>8316</v>
      </c>
      <c r="R11" t="s">
        <v>8318</v>
      </c>
      <c r="S11" s="14">
        <v>42675.690393518518</v>
      </c>
      <c r="T11" s="14">
        <v>42705.732060185182</v>
      </c>
    </row>
    <row r="12" spans="1:20" ht="45" x14ac:dyDescent="0.25">
      <c r="A12">
        <v>653</v>
      </c>
      <c r="B12" s="3" t="s">
        <v>654</v>
      </c>
      <c r="C12" s="3" t="s">
        <v>4762</v>
      </c>
      <c r="D12" s="6">
        <v>75000</v>
      </c>
      <c r="E12" s="8">
        <v>106084.5</v>
      </c>
      <c r="F12" t="s">
        <v>8217</v>
      </c>
      <c r="G12" t="s">
        <v>8222</v>
      </c>
      <c r="H12" t="s">
        <v>8244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8270</v>
      </c>
      <c r="O12" s="10">
        <v>141</v>
      </c>
      <c r="P12">
        <v>95.83</v>
      </c>
      <c r="Q12" t="s">
        <v>8316</v>
      </c>
      <c r="R12" t="s">
        <v>8318</v>
      </c>
      <c r="S12" s="14">
        <v>42199.618518518517</v>
      </c>
      <c r="T12" s="14">
        <v>42236.618518518517</v>
      </c>
    </row>
    <row r="13" spans="1:20" ht="45" x14ac:dyDescent="0.25">
      <c r="A13">
        <v>654</v>
      </c>
      <c r="B13" s="3" t="s">
        <v>655</v>
      </c>
      <c r="C13" s="3" t="s">
        <v>4763</v>
      </c>
      <c r="D13" s="6">
        <v>12000</v>
      </c>
      <c r="E13" s="8">
        <v>32075</v>
      </c>
      <c r="F13" t="s">
        <v>8217</v>
      </c>
      <c r="G13" t="s">
        <v>8222</v>
      </c>
      <c r="H13" t="s">
        <v>8244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8270</v>
      </c>
      <c r="O13" s="10">
        <v>267</v>
      </c>
      <c r="P13">
        <v>31.66</v>
      </c>
      <c r="Q13" t="s">
        <v>8316</v>
      </c>
      <c r="R13" t="s">
        <v>8318</v>
      </c>
      <c r="S13" s="14">
        <v>42163.957326388889</v>
      </c>
      <c r="T13" s="14">
        <v>42193.957326388889</v>
      </c>
    </row>
    <row r="14" spans="1:20" ht="30" x14ac:dyDescent="0.25">
      <c r="A14">
        <v>655</v>
      </c>
      <c r="B14" s="3" t="s">
        <v>656</v>
      </c>
      <c r="C14" s="3" t="s">
        <v>4764</v>
      </c>
      <c r="D14" s="6">
        <v>8000</v>
      </c>
      <c r="E14" s="8">
        <v>11751</v>
      </c>
      <c r="F14" t="s">
        <v>8217</v>
      </c>
      <c r="G14" t="s">
        <v>8222</v>
      </c>
      <c r="H14" t="s">
        <v>8244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8270</v>
      </c>
      <c r="O14" s="10">
        <v>147</v>
      </c>
      <c r="P14">
        <v>42.89</v>
      </c>
      <c r="Q14" t="s">
        <v>8316</v>
      </c>
      <c r="R14" t="s">
        <v>8318</v>
      </c>
      <c r="S14" s="14">
        <v>42045.957314814819</v>
      </c>
      <c r="T14" s="14">
        <v>42075.915648148148</v>
      </c>
    </row>
    <row r="15" spans="1:20" ht="45" x14ac:dyDescent="0.25">
      <c r="A15">
        <v>656</v>
      </c>
      <c r="B15" s="3" t="s">
        <v>657</v>
      </c>
      <c r="C15" s="3" t="s">
        <v>4765</v>
      </c>
      <c r="D15" s="6">
        <v>5000</v>
      </c>
      <c r="E15" s="8">
        <v>10678</v>
      </c>
      <c r="F15" t="s">
        <v>8217</v>
      </c>
      <c r="G15" t="s">
        <v>8222</v>
      </c>
      <c r="H15" t="s">
        <v>8244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8270</v>
      </c>
      <c r="O15" s="10">
        <v>214</v>
      </c>
      <c r="P15">
        <v>122.74</v>
      </c>
      <c r="Q15" t="s">
        <v>8316</v>
      </c>
      <c r="R15" t="s">
        <v>8318</v>
      </c>
      <c r="S15" s="14">
        <v>42417.804618055554</v>
      </c>
      <c r="T15" s="14">
        <v>42477.762951388882</v>
      </c>
    </row>
    <row r="16" spans="1:20" ht="45" x14ac:dyDescent="0.25">
      <c r="A16">
        <v>657</v>
      </c>
      <c r="B16" s="3" t="s">
        <v>658</v>
      </c>
      <c r="C16" s="3" t="s">
        <v>4766</v>
      </c>
      <c r="D16" s="6">
        <v>15000</v>
      </c>
      <c r="E16" s="8">
        <v>18855</v>
      </c>
      <c r="F16" t="s">
        <v>8217</v>
      </c>
      <c r="G16" t="s">
        <v>8222</v>
      </c>
      <c r="H16" t="s">
        <v>8244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8270</v>
      </c>
      <c r="O16" s="10">
        <v>126</v>
      </c>
      <c r="P16">
        <v>190.45</v>
      </c>
      <c r="Q16" t="s">
        <v>8316</v>
      </c>
      <c r="R16" t="s">
        <v>8318</v>
      </c>
      <c r="S16" s="14">
        <v>42331.84574074074</v>
      </c>
      <c r="T16" s="14">
        <v>42361.84574074074</v>
      </c>
    </row>
    <row r="17" spans="1:20" ht="45" x14ac:dyDescent="0.25">
      <c r="A17">
        <v>658</v>
      </c>
      <c r="B17" s="3" t="s">
        <v>659</v>
      </c>
      <c r="C17" s="3" t="s">
        <v>4767</v>
      </c>
      <c r="D17" s="6">
        <v>28888</v>
      </c>
      <c r="E17" s="8">
        <v>30177</v>
      </c>
      <c r="F17" t="s">
        <v>8217</v>
      </c>
      <c r="G17" t="s">
        <v>8222</v>
      </c>
      <c r="H17" t="s">
        <v>8244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8270</v>
      </c>
      <c r="O17" s="10">
        <v>104</v>
      </c>
      <c r="P17">
        <v>109.34</v>
      </c>
      <c r="Q17" t="s">
        <v>8316</v>
      </c>
      <c r="R17" t="s">
        <v>8318</v>
      </c>
      <c r="S17" s="14">
        <v>42179.160752314812</v>
      </c>
      <c r="T17" s="14">
        <v>42211.75</v>
      </c>
    </row>
    <row r="18" spans="1:20" x14ac:dyDescent="0.25">
      <c r="A18">
        <v>659</v>
      </c>
      <c r="B18" s="3" t="s">
        <v>660</v>
      </c>
      <c r="C18" s="3" t="s">
        <v>4768</v>
      </c>
      <c r="D18" s="6">
        <v>3000</v>
      </c>
      <c r="E18" s="8">
        <v>3017</v>
      </c>
      <c r="F18" t="s">
        <v>8217</v>
      </c>
      <c r="G18" t="s">
        <v>8222</v>
      </c>
      <c r="H18" t="s">
        <v>8244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8270</v>
      </c>
      <c r="O18" s="10">
        <v>101</v>
      </c>
      <c r="P18">
        <v>143.66999999999999</v>
      </c>
      <c r="Q18" t="s">
        <v>8316</v>
      </c>
      <c r="R18" t="s">
        <v>8318</v>
      </c>
      <c r="S18" s="14">
        <v>42209.593692129631</v>
      </c>
      <c r="T18" s="14">
        <v>42239.593692129631</v>
      </c>
    </row>
    <row r="19" spans="1:20" ht="45" x14ac:dyDescent="0.25">
      <c r="A19">
        <v>1941</v>
      </c>
      <c r="B19" s="3" t="s">
        <v>1942</v>
      </c>
      <c r="C19" s="3" t="s">
        <v>6050</v>
      </c>
      <c r="D19" s="6">
        <v>250000</v>
      </c>
      <c r="E19" s="8">
        <v>315295.89</v>
      </c>
      <c r="F19" t="s">
        <v>8217</v>
      </c>
      <c r="G19" t="s">
        <v>8222</v>
      </c>
      <c r="H19" t="s">
        <v>8244</v>
      </c>
      <c r="I19">
        <v>1400137131</v>
      </c>
      <c r="J19">
        <v>1397545131</v>
      </c>
      <c r="K19" t="b">
        <v>1</v>
      </c>
      <c r="L19">
        <v>4883</v>
      </c>
      <c r="M19" t="b">
        <v>1</v>
      </c>
      <c r="N19" t="s">
        <v>8292</v>
      </c>
      <c r="O19" s="10">
        <v>126</v>
      </c>
      <c r="P19">
        <v>64.569999999999993</v>
      </c>
      <c r="Q19" t="s">
        <v>8316</v>
      </c>
      <c r="R19" t="s">
        <v>8346</v>
      </c>
      <c r="S19" s="14">
        <v>41744.290868055556</v>
      </c>
      <c r="T19" s="14">
        <v>41774.290868055556</v>
      </c>
    </row>
    <row r="20" spans="1:20" ht="45" x14ac:dyDescent="0.25">
      <c r="A20">
        <v>1942</v>
      </c>
      <c r="B20" s="3" t="s">
        <v>1943</v>
      </c>
      <c r="C20" s="3" t="s">
        <v>6051</v>
      </c>
      <c r="D20" s="6">
        <v>6000</v>
      </c>
      <c r="E20" s="8">
        <v>8306.42</v>
      </c>
      <c r="F20" t="s">
        <v>8217</v>
      </c>
      <c r="G20" t="s">
        <v>8222</v>
      </c>
      <c r="H20" t="s">
        <v>8244</v>
      </c>
      <c r="I20">
        <v>1309809140</v>
      </c>
      <c r="J20">
        <v>1302033140</v>
      </c>
      <c r="K20" t="b">
        <v>1</v>
      </c>
      <c r="L20">
        <v>95</v>
      </c>
      <c r="M20" t="b">
        <v>1</v>
      </c>
      <c r="N20" t="s">
        <v>8292</v>
      </c>
      <c r="O20" s="10">
        <v>138</v>
      </c>
      <c r="P20">
        <v>87.44</v>
      </c>
      <c r="Q20" t="s">
        <v>8316</v>
      </c>
      <c r="R20" t="s">
        <v>8346</v>
      </c>
      <c r="S20" s="14">
        <v>40638.828009259261</v>
      </c>
      <c r="T20" s="14">
        <v>40728.828009259261</v>
      </c>
    </row>
    <row r="21" spans="1:20" ht="30" x14ac:dyDescent="0.25">
      <c r="A21">
        <v>1943</v>
      </c>
      <c r="B21" s="3" t="s">
        <v>1944</v>
      </c>
      <c r="C21" s="3" t="s">
        <v>6052</v>
      </c>
      <c r="D21" s="6">
        <v>10000</v>
      </c>
      <c r="E21" s="8">
        <v>170525</v>
      </c>
      <c r="F21" t="s">
        <v>8217</v>
      </c>
      <c r="G21" t="s">
        <v>8222</v>
      </c>
      <c r="H21" t="s">
        <v>8244</v>
      </c>
      <c r="I21">
        <v>1470896916</v>
      </c>
      <c r="J21">
        <v>1467008916</v>
      </c>
      <c r="K21" t="b">
        <v>1</v>
      </c>
      <c r="L21">
        <v>2478</v>
      </c>
      <c r="M21" t="b">
        <v>1</v>
      </c>
      <c r="N21" t="s">
        <v>8292</v>
      </c>
      <c r="O21" s="10">
        <v>1705</v>
      </c>
      <c r="P21">
        <v>68.819999999999993</v>
      </c>
      <c r="Q21" t="s">
        <v>8316</v>
      </c>
      <c r="R21" t="s">
        <v>8346</v>
      </c>
      <c r="S21" s="14">
        <v>42548.269861111112</v>
      </c>
      <c r="T21" s="14">
        <v>42593.269861111112</v>
      </c>
    </row>
    <row r="22" spans="1:20" ht="45" x14ac:dyDescent="0.25">
      <c r="A22">
        <v>1944</v>
      </c>
      <c r="B22" s="3" t="s">
        <v>1945</v>
      </c>
      <c r="C22" s="3" t="s">
        <v>6053</v>
      </c>
      <c r="D22" s="6">
        <v>40000</v>
      </c>
      <c r="E22" s="8">
        <v>315222.2</v>
      </c>
      <c r="F22" t="s">
        <v>8217</v>
      </c>
      <c r="G22" t="s">
        <v>8222</v>
      </c>
      <c r="H22" t="s">
        <v>8244</v>
      </c>
      <c r="I22">
        <v>1398952890</v>
      </c>
      <c r="J22">
        <v>1396360890</v>
      </c>
      <c r="K22" t="b">
        <v>1</v>
      </c>
      <c r="L22">
        <v>1789</v>
      </c>
      <c r="M22" t="b">
        <v>1</v>
      </c>
      <c r="N22" t="s">
        <v>8292</v>
      </c>
      <c r="O22" s="10">
        <v>788</v>
      </c>
      <c r="P22">
        <v>176.2</v>
      </c>
      <c r="Q22" t="s">
        <v>8316</v>
      </c>
      <c r="R22" t="s">
        <v>8346</v>
      </c>
      <c r="S22" s="14">
        <v>41730.584374999999</v>
      </c>
      <c r="T22" s="14">
        <v>41760.584374999999</v>
      </c>
    </row>
    <row r="23" spans="1:20" ht="45" x14ac:dyDescent="0.25">
      <c r="A23">
        <v>1946</v>
      </c>
      <c r="B23" s="3" t="s">
        <v>1947</v>
      </c>
      <c r="C23" s="3" t="s">
        <v>6055</v>
      </c>
      <c r="D23" s="6">
        <v>7500</v>
      </c>
      <c r="E23" s="8">
        <v>11231</v>
      </c>
      <c r="F23" t="s">
        <v>8217</v>
      </c>
      <c r="G23" t="s">
        <v>8222</v>
      </c>
      <c r="H23" t="s">
        <v>8244</v>
      </c>
      <c r="I23">
        <v>1397961361</v>
      </c>
      <c r="J23">
        <v>1392780961</v>
      </c>
      <c r="K23" t="b">
        <v>1</v>
      </c>
      <c r="L23">
        <v>70</v>
      </c>
      <c r="M23" t="b">
        <v>1</v>
      </c>
      <c r="N23" t="s">
        <v>8292</v>
      </c>
      <c r="O23" s="10">
        <v>150</v>
      </c>
      <c r="P23">
        <v>160.44</v>
      </c>
      <c r="Q23" t="s">
        <v>8316</v>
      </c>
      <c r="R23" t="s">
        <v>8346</v>
      </c>
      <c r="S23" s="14">
        <v>41689.150011574071</v>
      </c>
      <c r="T23" s="14">
        <v>41749.108344907407</v>
      </c>
    </row>
    <row r="24" spans="1:20" ht="45" x14ac:dyDescent="0.25">
      <c r="A24">
        <v>1947</v>
      </c>
      <c r="B24" s="3" t="s">
        <v>1948</v>
      </c>
      <c r="C24" s="3" t="s">
        <v>6056</v>
      </c>
      <c r="D24" s="6">
        <v>800</v>
      </c>
      <c r="E24" s="8">
        <v>805.07</v>
      </c>
      <c r="F24" t="s">
        <v>8217</v>
      </c>
      <c r="G24" t="s">
        <v>8222</v>
      </c>
      <c r="H24" t="s">
        <v>8244</v>
      </c>
      <c r="I24">
        <v>1258955940</v>
      </c>
      <c r="J24">
        <v>1255730520</v>
      </c>
      <c r="K24" t="b">
        <v>1</v>
      </c>
      <c r="L24">
        <v>23</v>
      </c>
      <c r="M24" t="b">
        <v>1</v>
      </c>
      <c r="N24" t="s">
        <v>8292</v>
      </c>
      <c r="O24" s="10">
        <v>101</v>
      </c>
      <c r="P24">
        <v>35</v>
      </c>
      <c r="Q24" t="s">
        <v>8316</v>
      </c>
      <c r="R24" t="s">
        <v>8346</v>
      </c>
      <c r="S24" s="14">
        <v>40102.918055555558</v>
      </c>
      <c r="T24" s="14">
        <v>40140.249305555553</v>
      </c>
    </row>
    <row r="25" spans="1:20" ht="30" x14ac:dyDescent="0.25">
      <c r="A25">
        <v>1948</v>
      </c>
      <c r="B25" s="3" t="s">
        <v>1949</v>
      </c>
      <c r="C25" s="3" t="s">
        <v>6057</v>
      </c>
      <c r="D25" s="6">
        <v>100000</v>
      </c>
      <c r="E25" s="8">
        <v>800211</v>
      </c>
      <c r="F25" t="s">
        <v>8217</v>
      </c>
      <c r="G25" t="s">
        <v>8222</v>
      </c>
      <c r="H25" t="s">
        <v>8244</v>
      </c>
      <c r="I25">
        <v>1465232520</v>
      </c>
      <c r="J25">
        <v>1460557809</v>
      </c>
      <c r="K25" t="b">
        <v>1</v>
      </c>
      <c r="L25">
        <v>4245</v>
      </c>
      <c r="M25" t="b">
        <v>1</v>
      </c>
      <c r="N25" t="s">
        <v>8292</v>
      </c>
      <c r="O25" s="10">
        <v>800</v>
      </c>
      <c r="P25">
        <v>188.51</v>
      </c>
      <c r="Q25" t="s">
        <v>8316</v>
      </c>
      <c r="R25" t="s">
        <v>8346</v>
      </c>
      <c r="S25" s="14">
        <v>42473.604270833333</v>
      </c>
      <c r="T25" s="14">
        <v>42527.709722222222</v>
      </c>
    </row>
    <row r="26" spans="1:20" ht="30" x14ac:dyDescent="0.25">
      <c r="A26">
        <v>1950</v>
      </c>
      <c r="B26" s="3" t="s">
        <v>1951</v>
      </c>
      <c r="C26" s="3" t="s">
        <v>6059</v>
      </c>
      <c r="D26" s="6">
        <v>48000</v>
      </c>
      <c r="E26" s="8">
        <v>96248.960000000006</v>
      </c>
      <c r="F26" t="s">
        <v>8217</v>
      </c>
      <c r="G26" t="s">
        <v>8222</v>
      </c>
      <c r="H26" t="s">
        <v>8244</v>
      </c>
      <c r="I26">
        <v>1303446073</v>
      </c>
      <c r="J26">
        <v>1300767673</v>
      </c>
      <c r="K26" t="b">
        <v>1</v>
      </c>
      <c r="L26">
        <v>1876</v>
      </c>
      <c r="M26" t="b">
        <v>1</v>
      </c>
      <c r="N26" t="s">
        <v>8292</v>
      </c>
      <c r="O26" s="10">
        <v>201</v>
      </c>
      <c r="P26">
        <v>51.31</v>
      </c>
      <c r="Q26" t="s">
        <v>8316</v>
      </c>
      <c r="R26" t="s">
        <v>8346</v>
      </c>
      <c r="S26" s="14">
        <v>40624.181400462963</v>
      </c>
      <c r="T26" s="14">
        <v>40655.181400462963</v>
      </c>
    </row>
    <row r="27" spans="1:20" ht="45" x14ac:dyDescent="0.25">
      <c r="A27">
        <v>1951</v>
      </c>
      <c r="B27" s="3" t="s">
        <v>1952</v>
      </c>
      <c r="C27" s="3" t="s">
        <v>6060</v>
      </c>
      <c r="D27" s="6">
        <v>50000</v>
      </c>
      <c r="E27" s="8">
        <v>106222</v>
      </c>
      <c r="F27" t="s">
        <v>8217</v>
      </c>
      <c r="G27" t="s">
        <v>8222</v>
      </c>
      <c r="H27" t="s">
        <v>8244</v>
      </c>
      <c r="I27">
        <v>1478516737</v>
      </c>
      <c r="J27">
        <v>1475921137</v>
      </c>
      <c r="K27" t="b">
        <v>1</v>
      </c>
      <c r="L27">
        <v>834</v>
      </c>
      <c r="M27" t="b">
        <v>1</v>
      </c>
      <c r="N27" t="s">
        <v>8292</v>
      </c>
      <c r="O27" s="10">
        <v>212</v>
      </c>
      <c r="P27">
        <v>127.36</v>
      </c>
      <c r="Q27" t="s">
        <v>8316</v>
      </c>
      <c r="R27" t="s">
        <v>8346</v>
      </c>
      <c r="S27" s="14">
        <v>42651.420567129629</v>
      </c>
      <c r="T27" s="14">
        <v>42681.462233796294</v>
      </c>
    </row>
    <row r="28" spans="1:20" ht="30" x14ac:dyDescent="0.25">
      <c r="A28">
        <v>1953</v>
      </c>
      <c r="B28" s="3" t="s">
        <v>1954</v>
      </c>
      <c r="C28" s="3" t="s">
        <v>6062</v>
      </c>
      <c r="D28" s="6">
        <v>15000</v>
      </c>
      <c r="E28" s="8">
        <v>33892</v>
      </c>
      <c r="F28" t="s">
        <v>8217</v>
      </c>
      <c r="G28" t="s">
        <v>8222</v>
      </c>
      <c r="H28" t="s">
        <v>8244</v>
      </c>
      <c r="I28">
        <v>1330657200</v>
      </c>
      <c r="J28">
        <v>1328158065</v>
      </c>
      <c r="K28" t="b">
        <v>1</v>
      </c>
      <c r="L28">
        <v>147</v>
      </c>
      <c r="M28" t="b">
        <v>1</v>
      </c>
      <c r="N28" t="s">
        <v>8292</v>
      </c>
      <c r="O28" s="10">
        <v>226</v>
      </c>
      <c r="P28">
        <v>230.56</v>
      </c>
      <c r="Q28" t="s">
        <v>8316</v>
      </c>
      <c r="R28" t="s">
        <v>8346</v>
      </c>
      <c r="S28" s="14">
        <v>40941.199826388889</v>
      </c>
      <c r="T28" s="14">
        <v>40970.125</v>
      </c>
    </row>
    <row r="29" spans="1:20" ht="30" x14ac:dyDescent="0.25">
      <c r="A29">
        <v>1954</v>
      </c>
      <c r="B29" s="3" t="s">
        <v>1955</v>
      </c>
      <c r="C29" s="3" t="s">
        <v>6063</v>
      </c>
      <c r="D29" s="6">
        <v>50000</v>
      </c>
      <c r="E29" s="8">
        <v>349474</v>
      </c>
      <c r="F29" t="s">
        <v>8217</v>
      </c>
      <c r="G29" t="s">
        <v>8222</v>
      </c>
      <c r="H29" t="s">
        <v>8244</v>
      </c>
      <c r="I29">
        <v>1457758800</v>
      </c>
      <c r="J29">
        <v>1453730176</v>
      </c>
      <c r="K29" t="b">
        <v>1</v>
      </c>
      <c r="L29">
        <v>415</v>
      </c>
      <c r="M29" t="b">
        <v>1</v>
      </c>
      <c r="N29" t="s">
        <v>8292</v>
      </c>
      <c r="O29" s="10">
        <v>699</v>
      </c>
      <c r="P29">
        <v>842.11</v>
      </c>
      <c r="Q29" t="s">
        <v>8316</v>
      </c>
      <c r="R29" t="s">
        <v>8346</v>
      </c>
      <c r="S29" s="14">
        <v>42394.580740740741</v>
      </c>
      <c r="T29" s="14">
        <v>42441.208333333328</v>
      </c>
    </row>
    <row r="30" spans="1:20" ht="45" x14ac:dyDescent="0.25">
      <c r="A30">
        <v>1955</v>
      </c>
      <c r="B30" s="3" t="s">
        <v>1956</v>
      </c>
      <c r="C30" s="3" t="s">
        <v>6064</v>
      </c>
      <c r="D30" s="6">
        <v>42000</v>
      </c>
      <c r="E30" s="8">
        <v>167410.01999999999</v>
      </c>
      <c r="F30" t="s">
        <v>8217</v>
      </c>
      <c r="G30" t="s">
        <v>8222</v>
      </c>
      <c r="H30" t="s">
        <v>8244</v>
      </c>
      <c r="I30">
        <v>1337799600</v>
      </c>
      <c r="J30">
        <v>1334989881</v>
      </c>
      <c r="K30" t="b">
        <v>1</v>
      </c>
      <c r="L30">
        <v>290</v>
      </c>
      <c r="M30" t="b">
        <v>1</v>
      </c>
      <c r="N30" t="s">
        <v>8292</v>
      </c>
      <c r="O30" s="10">
        <v>399</v>
      </c>
      <c r="P30">
        <v>577.28</v>
      </c>
      <c r="Q30" t="s">
        <v>8316</v>
      </c>
      <c r="R30" t="s">
        <v>8346</v>
      </c>
      <c r="S30" s="14">
        <v>41020.271770833337</v>
      </c>
      <c r="T30" s="14">
        <v>41052.791666666664</v>
      </c>
    </row>
    <row r="31" spans="1:20" ht="45" x14ac:dyDescent="0.25">
      <c r="A31">
        <v>1956</v>
      </c>
      <c r="B31" s="3" t="s">
        <v>1957</v>
      </c>
      <c r="C31" s="3" t="s">
        <v>6065</v>
      </c>
      <c r="D31" s="6">
        <v>60000</v>
      </c>
      <c r="E31" s="8">
        <v>176420</v>
      </c>
      <c r="F31" t="s">
        <v>8217</v>
      </c>
      <c r="G31" t="s">
        <v>8222</v>
      </c>
      <c r="H31" t="s">
        <v>8244</v>
      </c>
      <c r="I31">
        <v>1429391405</v>
      </c>
      <c r="J31">
        <v>1425507005</v>
      </c>
      <c r="K31" t="b">
        <v>1</v>
      </c>
      <c r="L31">
        <v>365</v>
      </c>
      <c r="M31" t="b">
        <v>1</v>
      </c>
      <c r="N31" t="s">
        <v>8292</v>
      </c>
      <c r="O31" s="10">
        <v>294</v>
      </c>
      <c r="P31">
        <v>483.34</v>
      </c>
      <c r="Q31" t="s">
        <v>8316</v>
      </c>
      <c r="R31" t="s">
        <v>8346</v>
      </c>
      <c r="S31" s="14">
        <v>42067.923668981486</v>
      </c>
      <c r="T31" s="14">
        <v>42112.882002314815</v>
      </c>
    </row>
    <row r="32" spans="1:20" ht="30" x14ac:dyDescent="0.25">
      <c r="A32">
        <v>1957</v>
      </c>
      <c r="B32" s="3" t="s">
        <v>1958</v>
      </c>
      <c r="C32" s="3" t="s">
        <v>6066</v>
      </c>
      <c r="D32" s="6">
        <v>30000</v>
      </c>
      <c r="E32" s="8">
        <v>50251.41</v>
      </c>
      <c r="F32" t="s">
        <v>8217</v>
      </c>
      <c r="G32" t="s">
        <v>8222</v>
      </c>
      <c r="H32" t="s">
        <v>8244</v>
      </c>
      <c r="I32">
        <v>1351304513</v>
      </c>
      <c r="J32">
        <v>1348712513</v>
      </c>
      <c r="K32" t="b">
        <v>1</v>
      </c>
      <c r="L32">
        <v>660</v>
      </c>
      <c r="M32" t="b">
        <v>1</v>
      </c>
      <c r="N32" t="s">
        <v>8292</v>
      </c>
      <c r="O32" s="10">
        <v>168</v>
      </c>
      <c r="P32">
        <v>76.14</v>
      </c>
      <c r="Q32" t="s">
        <v>8316</v>
      </c>
      <c r="R32" t="s">
        <v>8346</v>
      </c>
      <c r="S32" s="14">
        <v>41179.098530092589</v>
      </c>
      <c r="T32" s="14">
        <v>41209.098530092589</v>
      </c>
    </row>
    <row r="33" spans="1:20" ht="45" x14ac:dyDescent="0.25">
      <c r="A33">
        <v>1958</v>
      </c>
      <c r="B33" s="3" t="s">
        <v>1959</v>
      </c>
      <c r="C33" s="3" t="s">
        <v>6067</v>
      </c>
      <c r="D33" s="6">
        <v>7000</v>
      </c>
      <c r="E33" s="8">
        <v>100490.02</v>
      </c>
      <c r="F33" t="s">
        <v>8217</v>
      </c>
      <c r="G33" t="s">
        <v>8222</v>
      </c>
      <c r="H33" t="s">
        <v>8244</v>
      </c>
      <c r="I33">
        <v>1364078561</v>
      </c>
      <c r="J33">
        <v>1361490161</v>
      </c>
      <c r="K33" t="b">
        <v>1</v>
      </c>
      <c r="L33">
        <v>1356</v>
      </c>
      <c r="M33" t="b">
        <v>1</v>
      </c>
      <c r="N33" t="s">
        <v>8292</v>
      </c>
      <c r="O33" s="10">
        <v>1436</v>
      </c>
      <c r="P33">
        <v>74.11</v>
      </c>
      <c r="Q33" t="s">
        <v>8316</v>
      </c>
      <c r="R33" t="s">
        <v>8346</v>
      </c>
      <c r="S33" s="14">
        <v>41326.987974537034</v>
      </c>
      <c r="T33" s="14">
        <v>41356.94630787037</v>
      </c>
    </row>
    <row r="34" spans="1:20" ht="45" x14ac:dyDescent="0.25">
      <c r="A34">
        <v>1959</v>
      </c>
      <c r="B34" s="3" t="s">
        <v>1960</v>
      </c>
      <c r="C34" s="3" t="s">
        <v>6068</v>
      </c>
      <c r="D34" s="6">
        <v>10000</v>
      </c>
      <c r="E34" s="8">
        <v>15673.44</v>
      </c>
      <c r="F34" t="s">
        <v>8217</v>
      </c>
      <c r="G34" t="s">
        <v>8222</v>
      </c>
      <c r="H34" t="s">
        <v>8244</v>
      </c>
      <c r="I34">
        <v>1412121600</v>
      </c>
      <c r="J34">
        <v>1408565860</v>
      </c>
      <c r="K34" t="b">
        <v>1</v>
      </c>
      <c r="L34">
        <v>424</v>
      </c>
      <c r="M34" t="b">
        <v>1</v>
      </c>
      <c r="N34" t="s">
        <v>8292</v>
      </c>
      <c r="O34" s="10">
        <v>157</v>
      </c>
      <c r="P34">
        <v>36.97</v>
      </c>
      <c r="Q34" t="s">
        <v>8316</v>
      </c>
      <c r="R34" t="s">
        <v>8346</v>
      </c>
      <c r="S34" s="14">
        <v>41871.845601851855</v>
      </c>
      <c r="T34" s="14">
        <v>41913</v>
      </c>
    </row>
    <row r="35" spans="1:20" ht="30" x14ac:dyDescent="0.25">
      <c r="A35">
        <v>1961</v>
      </c>
      <c r="B35" s="3" t="s">
        <v>1962</v>
      </c>
      <c r="C35" s="3" t="s">
        <v>6070</v>
      </c>
      <c r="D35" s="6">
        <v>10000</v>
      </c>
      <c r="E35" s="8">
        <v>110538.12</v>
      </c>
      <c r="F35" t="s">
        <v>8217</v>
      </c>
      <c r="G35" t="s">
        <v>8222</v>
      </c>
      <c r="H35" t="s">
        <v>8244</v>
      </c>
      <c r="I35">
        <v>1349495940</v>
      </c>
      <c r="J35">
        <v>1346042417</v>
      </c>
      <c r="K35" t="b">
        <v>1</v>
      </c>
      <c r="L35">
        <v>1633</v>
      </c>
      <c r="M35" t="b">
        <v>1</v>
      </c>
      <c r="N35" t="s">
        <v>8292</v>
      </c>
      <c r="O35" s="10">
        <v>1105</v>
      </c>
      <c r="P35">
        <v>67.69</v>
      </c>
      <c r="Q35" t="s">
        <v>8316</v>
      </c>
      <c r="R35" t="s">
        <v>8346</v>
      </c>
      <c r="S35" s="14">
        <v>41148.194641203707</v>
      </c>
      <c r="T35" s="14">
        <v>41188.165972222225</v>
      </c>
    </row>
    <row r="36" spans="1:20" ht="45" x14ac:dyDescent="0.25">
      <c r="A36">
        <v>1962</v>
      </c>
      <c r="B36" s="3" t="s">
        <v>1963</v>
      </c>
      <c r="C36" s="3" t="s">
        <v>6071</v>
      </c>
      <c r="D36" s="6">
        <v>10000</v>
      </c>
      <c r="E36" s="8">
        <v>19292.5</v>
      </c>
      <c r="F36" t="s">
        <v>8217</v>
      </c>
      <c r="G36" t="s">
        <v>8222</v>
      </c>
      <c r="H36" t="s">
        <v>8244</v>
      </c>
      <c r="I36">
        <v>1400006636</v>
      </c>
      <c r="J36">
        <v>1397414636</v>
      </c>
      <c r="K36" t="b">
        <v>1</v>
      </c>
      <c r="L36">
        <v>306</v>
      </c>
      <c r="M36" t="b">
        <v>1</v>
      </c>
      <c r="N36" t="s">
        <v>8292</v>
      </c>
      <c r="O36" s="10">
        <v>193</v>
      </c>
      <c r="P36">
        <v>63.05</v>
      </c>
      <c r="Q36" t="s">
        <v>8316</v>
      </c>
      <c r="R36" t="s">
        <v>8346</v>
      </c>
      <c r="S36" s="14">
        <v>41742.780509259261</v>
      </c>
      <c r="T36" s="14">
        <v>41772.780509259261</v>
      </c>
    </row>
    <row r="37" spans="1:20" ht="45" x14ac:dyDescent="0.25">
      <c r="A37">
        <v>1965</v>
      </c>
      <c r="B37" s="3" t="s">
        <v>1966</v>
      </c>
      <c r="C37" s="3" t="s">
        <v>6074</v>
      </c>
      <c r="D37" s="6">
        <v>5000</v>
      </c>
      <c r="E37" s="8">
        <v>13114</v>
      </c>
      <c r="F37" t="s">
        <v>8217</v>
      </c>
      <c r="G37" t="s">
        <v>8222</v>
      </c>
      <c r="H37" t="s">
        <v>8244</v>
      </c>
      <c r="I37">
        <v>1326330000</v>
      </c>
      <c r="J37">
        <v>1324433310</v>
      </c>
      <c r="K37" t="b">
        <v>1</v>
      </c>
      <c r="L37">
        <v>103</v>
      </c>
      <c r="M37" t="b">
        <v>1</v>
      </c>
      <c r="N37" t="s">
        <v>8292</v>
      </c>
      <c r="O37" s="10">
        <v>262</v>
      </c>
      <c r="P37">
        <v>127.32</v>
      </c>
      <c r="Q37" t="s">
        <v>8316</v>
      </c>
      <c r="R37" t="s">
        <v>8346</v>
      </c>
      <c r="S37" s="14">
        <v>40898.089236111111</v>
      </c>
      <c r="T37" s="14">
        <v>40920.041666666664</v>
      </c>
    </row>
    <row r="38" spans="1:20" ht="45" x14ac:dyDescent="0.25">
      <c r="A38">
        <v>1966</v>
      </c>
      <c r="B38" s="3" t="s">
        <v>1967</v>
      </c>
      <c r="C38" s="3" t="s">
        <v>6075</v>
      </c>
      <c r="D38" s="6">
        <v>100000</v>
      </c>
      <c r="E38" s="8">
        <v>206743.09</v>
      </c>
      <c r="F38" t="s">
        <v>8217</v>
      </c>
      <c r="G38" t="s">
        <v>8222</v>
      </c>
      <c r="H38" t="s">
        <v>8244</v>
      </c>
      <c r="I38">
        <v>1408021098</v>
      </c>
      <c r="J38">
        <v>1405429098</v>
      </c>
      <c r="K38" t="b">
        <v>1</v>
      </c>
      <c r="L38">
        <v>1513</v>
      </c>
      <c r="M38" t="b">
        <v>1</v>
      </c>
      <c r="N38" t="s">
        <v>8292</v>
      </c>
      <c r="O38" s="10">
        <v>207</v>
      </c>
      <c r="P38">
        <v>136.63999999999999</v>
      </c>
      <c r="Q38" t="s">
        <v>8316</v>
      </c>
      <c r="R38" t="s">
        <v>8346</v>
      </c>
      <c r="S38" s="14">
        <v>41835.540486111109</v>
      </c>
      <c r="T38" s="14">
        <v>41865.540486111109</v>
      </c>
    </row>
    <row r="39" spans="1:20" ht="45" x14ac:dyDescent="0.25">
      <c r="A39">
        <v>1967</v>
      </c>
      <c r="B39" s="3" t="s">
        <v>1968</v>
      </c>
      <c r="C39" s="3" t="s">
        <v>6076</v>
      </c>
      <c r="D39" s="6">
        <v>20000</v>
      </c>
      <c r="E39" s="8">
        <v>74026</v>
      </c>
      <c r="F39" t="s">
        <v>8217</v>
      </c>
      <c r="G39" t="s">
        <v>8222</v>
      </c>
      <c r="H39" t="s">
        <v>8244</v>
      </c>
      <c r="I39">
        <v>1398959729</v>
      </c>
      <c r="J39">
        <v>1396367729</v>
      </c>
      <c r="K39" t="b">
        <v>1</v>
      </c>
      <c r="L39">
        <v>405</v>
      </c>
      <c r="M39" t="b">
        <v>1</v>
      </c>
      <c r="N39" t="s">
        <v>8292</v>
      </c>
      <c r="O39" s="10">
        <v>370</v>
      </c>
      <c r="P39">
        <v>182.78</v>
      </c>
      <c r="Q39" t="s">
        <v>8316</v>
      </c>
      <c r="R39" t="s">
        <v>8346</v>
      </c>
      <c r="S39" s="14">
        <v>41730.663530092592</v>
      </c>
      <c r="T39" s="14">
        <v>41760.663530092592</v>
      </c>
    </row>
    <row r="40" spans="1:20" ht="45" x14ac:dyDescent="0.25">
      <c r="A40">
        <v>1968</v>
      </c>
      <c r="B40" s="3" t="s">
        <v>1969</v>
      </c>
      <c r="C40" s="3" t="s">
        <v>6077</v>
      </c>
      <c r="D40" s="6">
        <v>50000</v>
      </c>
      <c r="E40" s="8">
        <v>142483</v>
      </c>
      <c r="F40" t="s">
        <v>8217</v>
      </c>
      <c r="G40" t="s">
        <v>8222</v>
      </c>
      <c r="H40" t="s">
        <v>8244</v>
      </c>
      <c r="I40">
        <v>1480777515</v>
      </c>
      <c r="J40">
        <v>1478095515</v>
      </c>
      <c r="K40" t="b">
        <v>1</v>
      </c>
      <c r="L40">
        <v>510</v>
      </c>
      <c r="M40" t="b">
        <v>1</v>
      </c>
      <c r="N40" t="s">
        <v>8292</v>
      </c>
      <c r="O40" s="10">
        <v>285</v>
      </c>
      <c r="P40">
        <v>279.38</v>
      </c>
      <c r="Q40" t="s">
        <v>8316</v>
      </c>
      <c r="R40" t="s">
        <v>8346</v>
      </c>
      <c r="S40" s="14">
        <v>42676.586979166663</v>
      </c>
      <c r="T40" s="14">
        <v>42707.628645833334</v>
      </c>
    </row>
    <row r="41" spans="1:20" ht="30" x14ac:dyDescent="0.25">
      <c r="A41">
        <v>1970</v>
      </c>
      <c r="B41" s="3" t="s">
        <v>1971</v>
      </c>
      <c r="C41" s="3" t="s">
        <v>6079</v>
      </c>
      <c r="D41" s="6">
        <v>5000</v>
      </c>
      <c r="E41" s="8">
        <v>56590</v>
      </c>
      <c r="F41" t="s">
        <v>8217</v>
      </c>
      <c r="G41" t="s">
        <v>8222</v>
      </c>
      <c r="H41" t="s">
        <v>8244</v>
      </c>
      <c r="I41">
        <v>1366429101</v>
      </c>
      <c r="J41">
        <v>1361248701</v>
      </c>
      <c r="K41" t="b">
        <v>1</v>
      </c>
      <c r="L41">
        <v>701</v>
      </c>
      <c r="M41" t="b">
        <v>1</v>
      </c>
      <c r="N41" t="s">
        <v>8292</v>
      </c>
      <c r="O41" s="10">
        <v>1132</v>
      </c>
      <c r="P41">
        <v>80.73</v>
      </c>
      <c r="Q41" t="s">
        <v>8316</v>
      </c>
      <c r="R41" t="s">
        <v>8346</v>
      </c>
      <c r="S41" s="14">
        <v>41324.193298611113</v>
      </c>
      <c r="T41" s="14">
        <v>41384.151631944449</v>
      </c>
    </row>
    <row r="42" spans="1:20" ht="45" x14ac:dyDescent="0.25">
      <c r="A42">
        <v>1971</v>
      </c>
      <c r="B42" s="3" t="s">
        <v>1972</v>
      </c>
      <c r="C42" s="3" t="s">
        <v>6080</v>
      </c>
      <c r="D42" s="6">
        <v>400000</v>
      </c>
      <c r="E42" s="8">
        <v>1052110.8700000001</v>
      </c>
      <c r="F42" t="s">
        <v>8217</v>
      </c>
      <c r="G42" t="s">
        <v>8222</v>
      </c>
      <c r="H42" t="s">
        <v>8244</v>
      </c>
      <c r="I42">
        <v>1384488000</v>
      </c>
      <c r="J42">
        <v>1381752061</v>
      </c>
      <c r="K42" t="b">
        <v>1</v>
      </c>
      <c r="L42">
        <v>3863</v>
      </c>
      <c r="M42" t="b">
        <v>1</v>
      </c>
      <c r="N42" t="s">
        <v>8292</v>
      </c>
      <c r="O42" s="10">
        <v>263</v>
      </c>
      <c r="P42">
        <v>272.36</v>
      </c>
      <c r="Q42" t="s">
        <v>8316</v>
      </c>
      <c r="R42" t="s">
        <v>8346</v>
      </c>
      <c r="S42" s="14">
        <v>41561.500706018516</v>
      </c>
      <c r="T42" s="14">
        <v>41593.166666666664</v>
      </c>
    </row>
    <row r="43" spans="1:20" ht="30" x14ac:dyDescent="0.25">
      <c r="A43">
        <v>1972</v>
      </c>
      <c r="B43" s="3" t="s">
        <v>1973</v>
      </c>
      <c r="C43" s="3" t="s">
        <v>6081</v>
      </c>
      <c r="D43" s="6">
        <v>2500</v>
      </c>
      <c r="E43" s="8">
        <v>16862</v>
      </c>
      <c r="F43" t="s">
        <v>8217</v>
      </c>
      <c r="G43" t="s">
        <v>8222</v>
      </c>
      <c r="H43" t="s">
        <v>8244</v>
      </c>
      <c r="I43">
        <v>1353201444</v>
      </c>
      <c r="J43">
        <v>1350605844</v>
      </c>
      <c r="K43" t="b">
        <v>1</v>
      </c>
      <c r="L43">
        <v>238</v>
      </c>
      <c r="M43" t="b">
        <v>1</v>
      </c>
      <c r="N43" t="s">
        <v>8292</v>
      </c>
      <c r="O43" s="10">
        <v>674</v>
      </c>
      <c r="P43">
        <v>70.849999999999994</v>
      </c>
      <c r="Q43" t="s">
        <v>8316</v>
      </c>
      <c r="R43" t="s">
        <v>8346</v>
      </c>
      <c r="S43" s="14">
        <v>41201.012083333335</v>
      </c>
      <c r="T43" s="14">
        <v>41231.053749999999</v>
      </c>
    </row>
    <row r="44" spans="1:20" ht="45" x14ac:dyDescent="0.25">
      <c r="A44">
        <v>1973</v>
      </c>
      <c r="B44" s="3" t="s">
        <v>1974</v>
      </c>
      <c r="C44" s="3" t="s">
        <v>6082</v>
      </c>
      <c r="D44" s="6">
        <v>198000</v>
      </c>
      <c r="E44" s="8">
        <v>508525.01</v>
      </c>
      <c r="F44" t="s">
        <v>8217</v>
      </c>
      <c r="G44" t="s">
        <v>8222</v>
      </c>
      <c r="H44" t="s">
        <v>8244</v>
      </c>
      <c r="I44">
        <v>1470466800</v>
      </c>
      <c r="J44">
        <v>1467134464</v>
      </c>
      <c r="K44" t="b">
        <v>1</v>
      </c>
      <c r="L44">
        <v>2051</v>
      </c>
      <c r="M44" t="b">
        <v>1</v>
      </c>
      <c r="N44" t="s">
        <v>8292</v>
      </c>
      <c r="O44" s="10">
        <v>257</v>
      </c>
      <c r="P44">
        <v>247.94</v>
      </c>
      <c r="Q44" t="s">
        <v>8316</v>
      </c>
      <c r="R44" t="s">
        <v>8346</v>
      </c>
      <c r="S44" s="14">
        <v>42549.722962962958</v>
      </c>
      <c r="T44" s="14">
        <v>42588.291666666672</v>
      </c>
    </row>
    <row r="45" spans="1:20" ht="30" x14ac:dyDescent="0.25">
      <c r="A45">
        <v>1975</v>
      </c>
      <c r="B45" s="3" t="s">
        <v>1976</v>
      </c>
      <c r="C45" s="3" t="s">
        <v>6084</v>
      </c>
      <c r="D45" s="6">
        <v>16000</v>
      </c>
      <c r="E45" s="8">
        <v>33393.339999999997</v>
      </c>
      <c r="F45" t="s">
        <v>8217</v>
      </c>
      <c r="G45" t="s">
        <v>8222</v>
      </c>
      <c r="H45" t="s">
        <v>8244</v>
      </c>
      <c r="I45">
        <v>1362938851</v>
      </c>
      <c r="J45">
        <v>1360346851</v>
      </c>
      <c r="K45" t="b">
        <v>1</v>
      </c>
      <c r="L45">
        <v>253</v>
      </c>
      <c r="M45" t="b">
        <v>1</v>
      </c>
      <c r="N45" t="s">
        <v>8292</v>
      </c>
      <c r="O45" s="10">
        <v>209</v>
      </c>
      <c r="P45">
        <v>131.99</v>
      </c>
      <c r="Q45" t="s">
        <v>8316</v>
      </c>
      <c r="R45" t="s">
        <v>8346</v>
      </c>
      <c r="S45" s="14">
        <v>41313.755219907405</v>
      </c>
      <c r="T45" s="14">
        <v>41343.755219907405</v>
      </c>
    </row>
    <row r="46" spans="1:20" ht="30" x14ac:dyDescent="0.25">
      <c r="A46">
        <v>1977</v>
      </c>
      <c r="B46" s="3" t="s">
        <v>1978</v>
      </c>
      <c r="C46" s="3" t="s">
        <v>6086</v>
      </c>
      <c r="D46" s="6">
        <v>50000</v>
      </c>
      <c r="E46" s="8">
        <v>201165</v>
      </c>
      <c r="F46" t="s">
        <v>8217</v>
      </c>
      <c r="G46" t="s">
        <v>8222</v>
      </c>
      <c r="H46" t="s">
        <v>8244</v>
      </c>
      <c r="I46">
        <v>1450511940</v>
      </c>
      <c r="J46">
        <v>1446527540</v>
      </c>
      <c r="K46" t="b">
        <v>1</v>
      </c>
      <c r="L46">
        <v>821</v>
      </c>
      <c r="M46" t="b">
        <v>1</v>
      </c>
      <c r="N46" t="s">
        <v>8292</v>
      </c>
      <c r="O46" s="10">
        <v>402</v>
      </c>
      <c r="P46">
        <v>245.02</v>
      </c>
      <c r="Q46" t="s">
        <v>8316</v>
      </c>
      <c r="R46" t="s">
        <v>8346</v>
      </c>
      <c r="S46" s="14">
        <v>42311.216898148152</v>
      </c>
      <c r="T46" s="14">
        <v>42357.332638888889</v>
      </c>
    </row>
    <row r="47" spans="1:20" ht="45" x14ac:dyDescent="0.25">
      <c r="A47">
        <v>1978</v>
      </c>
      <c r="B47" s="3" t="s">
        <v>1979</v>
      </c>
      <c r="C47" s="3" t="s">
        <v>6087</v>
      </c>
      <c r="D47" s="6">
        <v>50000</v>
      </c>
      <c r="E47" s="8">
        <v>513422.57</v>
      </c>
      <c r="F47" t="s">
        <v>8217</v>
      </c>
      <c r="G47" t="s">
        <v>8222</v>
      </c>
      <c r="H47" t="s">
        <v>8244</v>
      </c>
      <c r="I47">
        <v>1339484400</v>
      </c>
      <c r="J47">
        <v>1336627492</v>
      </c>
      <c r="K47" t="b">
        <v>1</v>
      </c>
      <c r="L47">
        <v>388</v>
      </c>
      <c r="M47" t="b">
        <v>1</v>
      </c>
      <c r="N47" t="s">
        <v>8292</v>
      </c>
      <c r="O47" s="10">
        <v>1027</v>
      </c>
      <c r="P47">
        <v>1323.25</v>
      </c>
      <c r="Q47" t="s">
        <v>8316</v>
      </c>
      <c r="R47" t="s">
        <v>8346</v>
      </c>
      <c r="S47" s="14">
        <v>41039.225601851853</v>
      </c>
      <c r="T47" s="14">
        <v>41072.291666666664</v>
      </c>
    </row>
    <row r="48" spans="1:20" ht="30" x14ac:dyDescent="0.25">
      <c r="A48">
        <v>1979</v>
      </c>
      <c r="B48" s="3" t="s">
        <v>1980</v>
      </c>
      <c r="C48" s="3" t="s">
        <v>6088</v>
      </c>
      <c r="D48" s="6">
        <v>200000</v>
      </c>
      <c r="E48" s="8">
        <v>229802.31</v>
      </c>
      <c r="F48" t="s">
        <v>8217</v>
      </c>
      <c r="G48" t="s">
        <v>8222</v>
      </c>
      <c r="H48" t="s">
        <v>8244</v>
      </c>
      <c r="I48">
        <v>1447909140</v>
      </c>
      <c r="J48">
        <v>1444734146</v>
      </c>
      <c r="K48" t="b">
        <v>1</v>
      </c>
      <c r="L48">
        <v>813</v>
      </c>
      <c r="M48" t="b">
        <v>1</v>
      </c>
      <c r="N48" t="s">
        <v>8292</v>
      </c>
      <c r="O48" s="10">
        <v>115</v>
      </c>
      <c r="P48">
        <v>282.66000000000003</v>
      </c>
      <c r="Q48" t="s">
        <v>8316</v>
      </c>
      <c r="R48" t="s">
        <v>8346</v>
      </c>
      <c r="S48" s="14">
        <v>42290.460023148145</v>
      </c>
      <c r="T48" s="14">
        <v>42327.207638888889</v>
      </c>
    </row>
    <row r="49" spans="1:20" ht="30" x14ac:dyDescent="0.25">
      <c r="A49">
        <v>2002</v>
      </c>
      <c r="B49" s="3" t="s">
        <v>2003</v>
      </c>
      <c r="C49" s="3" t="s">
        <v>6111</v>
      </c>
      <c r="D49" s="6">
        <v>50000</v>
      </c>
      <c r="E49" s="8">
        <v>108397.11</v>
      </c>
      <c r="F49" t="s">
        <v>8217</v>
      </c>
      <c r="G49" t="s">
        <v>8222</v>
      </c>
      <c r="H49" t="s">
        <v>8244</v>
      </c>
      <c r="I49">
        <v>1485191143</v>
      </c>
      <c r="J49">
        <v>1482599143</v>
      </c>
      <c r="K49" t="b">
        <v>1</v>
      </c>
      <c r="L49">
        <v>1375</v>
      </c>
      <c r="M49" t="b">
        <v>1</v>
      </c>
      <c r="N49" t="s">
        <v>8292</v>
      </c>
      <c r="O49" s="10">
        <v>217</v>
      </c>
      <c r="P49">
        <v>78.83</v>
      </c>
      <c r="Q49" t="s">
        <v>8316</v>
      </c>
      <c r="R49" t="s">
        <v>8346</v>
      </c>
      <c r="S49" s="14">
        <v>42728.71230324074</v>
      </c>
      <c r="T49" s="14">
        <v>42758.71230324074</v>
      </c>
    </row>
    <row r="50" spans="1:20" ht="45" x14ac:dyDescent="0.25">
      <c r="A50">
        <v>2003</v>
      </c>
      <c r="B50" s="3" t="s">
        <v>2004</v>
      </c>
      <c r="C50" s="3" t="s">
        <v>6112</v>
      </c>
      <c r="D50" s="6">
        <v>500</v>
      </c>
      <c r="E50" s="8">
        <v>1560</v>
      </c>
      <c r="F50" t="s">
        <v>8217</v>
      </c>
      <c r="G50" t="s">
        <v>8222</v>
      </c>
      <c r="H50" t="s">
        <v>8244</v>
      </c>
      <c r="I50">
        <v>1278111600</v>
      </c>
      <c r="J50">
        <v>1276830052</v>
      </c>
      <c r="K50" t="b">
        <v>1</v>
      </c>
      <c r="L50">
        <v>17</v>
      </c>
      <c r="M50" t="b">
        <v>1</v>
      </c>
      <c r="N50" t="s">
        <v>8292</v>
      </c>
      <c r="O50" s="10">
        <v>312</v>
      </c>
      <c r="P50">
        <v>91.76</v>
      </c>
      <c r="Q50" t="s">
        <v>8316</v>
      </c>
      <c r="R50" t="s">
        <v>8346</v>
      </c>
      <c r="S50" s="14">
        <v>40347.125601851854</v>
      </c>
      <c r="T50" s="14">
        <v>40361.958333333336</v>
      </c>
    </row>
    <row r="51" spans="1:20" ht="30" x14ac:dyDescent="0.25">
      <c r="A51">
        <v>2004</v>
      </c>
      <c r="B51" s="3" t="s">
        <v>2005</v>
      </c>
      <c r="C51" s="3" t="s">
        <v>6113</v>
      </c>
      <c r="D51" s="6">
        <v>50000</v>
      </c>
      <c r="E51" s="8">
        <v>117210.24000000001</v>
      </c>
      <c r="F51" t="s">
        <v>8217</v>
      </c>
      <c r="G51" t="s">
        <v>8222</v>
      </c>
      <c r="H51" t="s">
        <v>8244</v>
      </c>
      <c r="I51">
        <v>1405002663</v>
      </c>
      <c r="J51">
        <v>1402410663</v>
      </c>
      <c r="K51" t="b">
        <v>1</v>
      </c>
      <c r="L51">
        <v>354</v>
      </c>
      <c r="M51" t="b">
        <v>1</v>
      </c>
      <c r="N51" t="s">
        <v>8292</v>
      </c>
      <c r="O51" s="10">
        <v>234</v>
      </c>
      <c r="P51">
        <v>331.1</v>
      </c>
      <c r="Q51" t="s">
        <v>8316</v>
      </c>
      <c r="R51" t="s">
        <v>8346</v>
      </c>
      <c r="S51" s="14">
        <v>41800.604895833334</v>
      </c>
      <c r="T51" s="14">
        <v>41830.604895833334</v>
      </c>
    </row>
    <row r="52" spans="1:20" ht="45" x14ac:dyDescent="0.25">
      <c r="A52">
        <v>2005</v>
      </c>
      <c r="B52" s="3" t="s">
        <v>2006</v>
      </c>
      <c r="C52" s="3" t="s">
        <v>6114</v>
      </c>
      <c r="D52" s="6">
        <v>30000</v>
      </c>
      <c r="E52" s="8">
        <v>37104.03</v>
      </c>
      <c r="F52" t="s">
        <v>8217</v>
      </c>
      <c r="G52" t="s">
        <v>8222</v>
      </c>
      <c r="H52" t="s">
        <v>8244</v>
      </c>
      <c r="I52">
        <v>1381895940</v>
      </c>
      <c r="J52">
        <v>1379532618</v>
      </c>
      <c r="K52" t="b">
        <v>1</v>
      </c>
      <c r="L52">
        <v>191</v>
      </c>
      <c r="M52" t="b">
        <v>1</v>
      </c>
      <c r="N52" t="s">
        <v>8292</v>
      </c>
      <c r="O52" s="10">
        <v>124</v>
      </c>
      <c r="P52">
        <v>194.26</v>
      </c>
      <c r="Q52" t="s">
        <v>8316</v>
      </c>
      <c r="R52" t="s">
        <v>8346</v>
      </c>
      <c r="S52" s="14">
        <v>41535.812708333331</v>
      </c>
      <c r="T52" s="14">
        <v>41563.165972222225</v>
      </c>
    </row>
    <row r="53" spans="1:20" ht="45" x14ac:dyDescent="0.25">
      <c r="A53">
        <v>2006</v>
      </c>
      <c r="B53" s="3" t="s">
        <v>2007</v>
      </c>
      <c r="C53" s="3" t="s">
        <v>6115</v>
      </c>
      <c r="D53" s="6">
        <v>50000</v>
      </c>
      <c r="E53" s="8">
        <v>123920</v>
      </c>
      <c r="F53" t="s">
        <v>8217</v>
      </c>
      <c r="G53" t="s">
        <v>8222</v>
      </c>
      <c r="H53" t="s">
        <v>8244</v>
      </c>
      <c r="I53">
        <v>1417611645</v>
      </c>
      <c r="J53">
        <v>1414584045</v>
      </c>
      <c r="K53" t="b">
        <v>1</v>
      </c>
      <c r="L53">
        <v>303</v>
      </c>
      <c r="M53" t="b">
        <v>1</v>
      </c>
      <c r="N53" t="s">
        <v>8292</v>
      </c>
      <c r="O53" s="10">
        <v>248</v>
      </c>
      <c r="P53">
        <v>408.98</v>
      </c>
      <c r="Q53" t="s">
        <v>8316</v>
      </c>
      <c r="R53" t="s">
        <v>8346</v>
      </c>
      <c r="S53" s="14">
        <v>41941.500520833331</v>
      </c>
      <c r="T53" s="14">
        <v>41976.542187500003</v>
      </c>
    </row>
    <row r="54" spans="1:20" ht="45" x14ac:dyDescent="0.25">
      <c r="A54">
        <v>2007</v>
      </c>
      <c r="B54" s="3" t="s">
        <v>2008</v>
      </c>
      <c r="C54" s="3" t="s">
        <v>6116</v>
      </c>
      <c r="D54" s="6">
        <v>10000</v>
      </c>
      <c r="E54" s="8">
        <v>11570.92</v>
      </c>
      <c r="F54" t="s">
        <v>8217</v>
      </c>
      <c r="G54" t="s">
        <v>8222</v>
      </c>
      <c r="H54" t="s">
        <v>8244</v>
      </c>
      <c r="I54">
        <v>1282622400</v>
      </c>
      <c r="J54">
        <v>1276891586</v>
      </c>
      <c r="K54" t="b">
        <v>1</v>
      </c>
      <c r="L54">
        <v>137</v>
      </c>
      <c r="M54" t="b">
        <v>1</v>
      </c>
      <c r="N54" t="s">
        <v>8292</v>
      </c>
      <c r="O54" s="10">
        <v>116</v>
      </c>
      <c r="P54">
        <v>84.46</v>
      </c>
      <c r="Q54" t="s">
        <v>8316</v>
      </c>
      <c r="R54" t="s">
        <v>8346</v>
      </c>
      <c r="S54" s="14">
        <v>40347.837800925925</v>
      </c>
      <c r="T54" s="14">
        <v>40414.166666666664</v>
      </c>
    </row>
    <row r="55" spans="1:20" ht="30" x14ac:dyDescent="0.25">
      <c r="A55">
        <v>2008</v>
      </c>
      <c r="B55" s="3" t="s">
        <v>2009</v>
      </c>
      <c r="C55" s="3" t="s">
        <v>6117</v>
      </c>
      <c r="D55" s="6">
        <v>1570.79</v>
      </c>
      <c r="E55" s="8">
        <v>1839</v>
      </c>
      <c r="F55" t="s">
        <v>8217</v>
      </c>
      <c r="G55" t="s">
        <v>8222</v>
      </c>
      <c r="H55" t="s">
        <v>8244</v>
      </c>
      <c r="I55">
        <v>1316442622</v>
      </c>
      <c r="J55">
        <v>1312641022</v>
      </c>
      <c r="K55" t="b">
        <v>1</v>
      </c>
      <c r="L55">
        <v>41</v>
      </c>
      <c r="M55" t="b">
        <v>1</v>
      </c>
      <c r="N55" t="s">
        <v>8292</v>
      </c>
      <c r="O55" s="10">
        <v>117</v>
      </c>
      <c r="P55">
        <v>44.85</v>
      </c>
      <c r="Q55" t="s">
        <v>8316</v>
      </c>
      <c r="R55" t="s">
        <v>8346</v>
      </c>
      <c r="S55" s="14">
        <v>40761.604421296295</v>
      </c>
      <c r="T55" s="14">
        <v>40805.604421296295</v>
      </c>
    </row>
    <row r="56" spans="1:20" ht="30" x14ac:dyDescent="0.25">
      <c r="A56">
        <v>2010</v>
      </c>
      <c r="B56" s="3" t="s">
        <v>2011</v>
      </c>
      <c r="C56" s="3" t="s">
        <v>6119</v>
      </c>
      <c r="D56" s="6">
        <v>30000</v>
      </c>
      <c r="E56" s="8">
        <v>96015.9</v>
      </c>
      <c r="F56" t="s">
        <v>8217</v>
      </c>
      <c r="G56" t="s">
        <v>8222</v>
      </c>
      <c r="H56" t="s">
        <v>8244</v>
      </c>
      <c r="I56">
        <v>1471564491</v>
      </c>
      <c r="J56">
        <v>1468972491</v>
      </c>
      <c r="K56" t="b">
        <v>1</v>
      </c>
      <c r="L56">
        <v>1737</v>
      </c>
      <c r="M56" t="b">
        <v>1</v>
      </c>
      <c r="N56" t="s">
        <v>8292</v>
      </c>
      <c r="O56" s="10">
        <v>320</v>
      </c>
      <c r="P56">
        <v>55.28</v>
      </c>
      <c r="Q56" t="s">
        <v>8316</v>
      </c>
      <c r="R56" t="s">
        <v>8346</v>
      </c>
      <c r="S56" s="14">
        <v>42570.996423611112</v>
      </c>
      <c r="T56" s="14">
        <v>42600.996423611112</v>
      </c>
    </row>
    <row r="57" spans="1:20" ht="30" x14ac:dyDescent="0.25">
      <c r="A57">
        <v>2012</v>
      </c>
      <c r="B57" s="3" t="s">
        <v>2013</v>
      </c>
      <c r="C57" s="3" t="s">
        <v>6121</v>
      </c>
      <c r="D57" s="6">
        <v>5000</v>
      </c>
      <c r="E57" s="8">
        <v>11745</v>
      </c>
      <c r="F57" t="s">
        <v>8217</v>
      </c>
      <c r="G57" t="s">
        <v>8222</v>
      </c>
      <c r="H57" t="s">
        <v>8244</v>
      </c>
      <c r="I57">
        <v>1423165441</v>
      </c>
      <c r="J57">
        <v>1420573441</v>
      </c>
      <c r="K57" t="b">
        <v>1</v>
      </c>
      <c r="L57">
        <v>183</v>
      </c>
      <c r="M57" t="b">
        <v>1</v>
      </c>
      <c r="N57" t="s">
        <v>8292</v>
      </c>
      <c r="O57" s="10">
        <v>235</v>
      </c>
      <c r="P57">
        <v>64.180000000000007</v>
      </c>
      <c r="Q57" t="s">
        <v>8316</v>
      </c>
      <c r="R57" t="s">
        <v>8346</v>
      </c>
      <c r="S57" s="14">
        <v>42010.822233796294</v>
      </c>
      <c r="T57" s="14">
        <v>42040.822233796294</v>
      </c>
    </row>
    <row r="58" spans="1:20" ht="45" x14ac:dyDescent="0.25">
      <c r="A58">
        <v>2013</v>
      </c>
      <c r="B58" s="3" t="s">
        <v>2014</v>
      </c>
      <c r="C58" s="3" t="s">
        <v>6122</v>
      </c>
      <c r="D58" s="6">
        <v>160000</v>
      </c>
      <c r="E58" s="8">
        <v>791862</v>
      </c>
      <c r="F58" t="s">
        <v>8217</v>
      </c>
      <c r="G58" t="s">
        <v>8222</v>
      </c>
      <c r="H58" t="s">
        <v>8244</v>
      </c>
      <c r="I58">
        <v>1468019014</v>
      </c>
      <c r="J58">
        <v>1462835014</v>
      </c>
      <c r="K58" t="b">
        <v>1</v>
      </c>
      <c r="L58">
        <v>4562</v>
      </c>
      <c r="M58" t="b">
        <v>1</v>
      </c>
      <c r="N58" t="s">
        <v>8292</v>
      </c>
      <c r="O58" s="10">
        <v>495</v>
      </c>
      <c r="P58">
        <v>173.58</v>
      </c>
      <c r="Q58" t="s">
        <v>8316</v>
      </c>
      <c r="R58" t="s">
        <v>8346</v>
      </c>
      <c r="S58" s="14">
        <v>42499.960810185185</v>
      </c>
      <c r="T58" s="14">
        <v>42559.960810185185</v>
      </c>
    </row>
    <row r="59" spans="1:20" ht="30" x14ac:dyDescent="0.25">
      <c r="A59">
        <v>2014</v>
      </c>
      <c r="B59" s="3" t="s">
        <v>2015</v>
      </c>
      <c r="C59" s="3" t="s">
        <v>6123</v>
      </c>
      <c r="D59" s="6">
        <v>30000</v>
      </c>
      <c r="E59" s="8">
        <v>2344134.67</v>
      </c>
      <c r="F59" t="s">
        <v>8217</v>
      </c>
      <c r="G59" t="s">
        <v>8222</v>
      </c>
      <c r="H59" t="s">
        <v>8244</v>
      </c>
      <c r="I59">
        <v>1364184539</v>
      </c>
      <c r="J59">
        <v>1361250539</v>
      </c>
      <c r="K59" t="b">
        <v>1</v>
      </c>
      <c r="L59">
        <v>26457</v>
      </c>
      <c r="M59" t="b">
        <v>1</v>
      </c>
      <c r="N59" t="s">
        <v>8292</v>
      </c>
      <c r="O59" s="10">
        <v>7814</v>
      </c>
      <c r="P59">
        <v>88.6</v>
      </c>
      <c r="Q59" t="s">
        <v>8316</v>
      </c>
      <c r="R59" t="s">
        <v>8346</v>
      </c>
      <c r="S59" s="14">
        <v>41324.214571759258</v>
      </c>
      <c r="T59" s="14">
        <v>41358.172905092593</v>
      </c>
    </row>
    <row r="60" spans="1:20" ht="30" x14ac:dyDescent="0.25">
      <c r="A60">
        <v>2015</v>
      </c>
      <c r="B60" s="3" t="s">
        <v>2016</v>
      </c>
      <c r="C60" s="3" t="s">
        <v>6124</v>
      </c>
      <c r="D60" s="6">
        <v>7200</v>
      </c>
      <c r="E60" s="8">
        <v>8136.01</v>
      </c>
      <c r="F60" t="s">
        <v>8217</v>
      </c>
      <c r="G60" t="s">
        <v>8222</v>
      </c>
      <c r="H60" t="s">
        <v>8244</v>
      </c>
      <c r="I60">
        <v>1315602163</v>
      </c>
      <c r="J60">
        <v>1313010163</v>
      </c>
      <c r="K60" t="b">
        <v>1</v>
      </c>
      <c r="L60">
        <v>162</v>
      </c>
      <c r="M60" t="b">
        <v>1</v>
      </c>
      <c r="N60" t="s">
        <v>8292</v>
      </c>
      <c r="O60" s="10">
        <v>113</v>
      </c>
      <c r="P60">
        <v>50.22</v>
      </c>
      <c r="Q60" t="s">
        <v>8316</v>
      </c>
      <c r="R60" t="s">
        <v>8346</v>
      </c>
      <c r="S60" s="14">
        <v>40765.876886574071</v>
      </c>
      <c r="T60" s="14">
        <v>40795.876886574071</v>
      </c>
    </row>
    <row r="61" spans="1:20" ht="30" x14ac:dyDescent="0.25">
      <c r="A61">
        <v>2016</v>
      </c>
      <c r="B61" s="3" t="s">
        <v>2017</v>
      </c>
      <c r="C61" s="3" t="s">
        <v>6125</v>
      </c>
      <c r="D61" s="6">
        <v>10000</v>
      </c>
      <c r="E61" s="8">
        <v>92154.22</v>
      </c>
      <c r="F61" t="s">
        <v>8217</v>
      </c>
      <c r="G61" t="s">
        <v>8222</v>
      </c>
      <c r="H61" t="s">
        <v>8244</v>
      </c>
      <c r="I61">
        <v>1362863299</v>
      </c>
      <c r="J61">
        <v>1360271299</v>
      </c>
      <c r="K61" t="b">
        <v>1</v>
      </c>
      <c r="L61">
        <v>479</v>
      </c>
      <c r="M61" t="b">
        <v>1</v>
      </c>
      <c r="N61" t="s">
        <v>8292</v>
      </c>
      <c r="O61" s="10">
        <v>922</v>
      </c>
      <c r="P61">
        <v>192.39</v>
      </c>
      <c r="Q61" t="s">
        <v>8316</v>
      </c>
      <c r="R61" t="s">
        <v>8346</v>
      </c>
      <c r="S61" s="14">
        <v>41312.88077546296</v>
      </c>
      <c r="T61" s="14">
        <v>41342.88077546296</v>
      </c>
    </row>
    <row r="62" spans="1:20" ht="30" x14ac:dyDescent="0.25">
      <c r="A62">
        <v>2017</v>
      </c>
      <c r="B62" s="3" t="s">
        <v>2018</v>
      </c>
      <c r="C62" s="3" t="s">
        <v>6126</v>
      </c>
      <c r="D62" s="6">
        <v>25000</v>
      </c>
      <c r="E62" s="8">
        <v>31275.599999999999</v>
      </c>
      <c r="F62" t="s">
        <v>8217</v>
      </c>
      <c r="G62" t="s">
        <v>8222</v>
      </c>
      <c r="H62" t="s">
        <v>8244</v>
      </c>
      <c r="I62">
        <v>1332561600</v>
      </c>
      <c r="J62">
        <v>1329873755</v>
      </c>
      <c r="K62" t="b">
        <v>1</v>
      </c>
      <c r="L62">
        <v>426</v>
      </c>
      <c r="M62" t="b">
        <v>1</v>
      </c>
      <c r="N62" t="s">
        <v>8292</v>
      </c>
      <c r="O62" s="10">
        <v>125</v>
      </c>
      <c r="P62">
        <v>73.42</v>
      </c>
      <c r="Q62" t="s">
        <v>8316</v>
      </c>
      <c r="R62" t="s">
        <v>8346</v>
      </c>
      <c r="S62" s="14">
        <v>40961.057349537034</v>
      </c>
      <c r="T62" s="14">
        <v>40992.166666666664</v>
      </c>
    </row>
    <row r="63" spans="1:20" ht="45" x14ac:dyDescent="0.25">
      <c r="A63">
        <v>2019</v>
      </c>
      <c r="B63" s="3" t="s">
        <v>2020</v>
      </c>
      <c r="C63" s="3" t="s">
        <v>6128</v>
      </c>
      <c r="D63" s="6">
        <v>40000</v>
      </c>
      <c r="E63" s="8">
        <v>193963.9</v>
      </c>
      <c r="F63" t="s">
        <v>8217</v>
      </c>
      <c r="G63" t="s">
        <v>8222</v>
      </c>
      <c r="H63" t="s">
        <v>8244</v>
      </c>
      <c r="I63">
        <v>1474563621</v>
      </c>
      <c r="J63">
        <v>1471971621</v>
      </c>
      <c r="K63" t="b">
        <v>1</v>
      </c>
      <c r="L63">
        <v>1780</v>
      </c>
      <c r="M63" t="b">
        <v>1</v>
      </c>
      <c r="N63" t="s">
        <v>8292</v>
      </c>
      <c r="O63" s="10">
        <v>485</v>
      </c>
      <c r="P63">
        <v>108.97</v>
      </c>
      <c r="Q63" t="s">
        <v>8316</v>
      </c>
      <c r="R63" t="s">
        <v>8346</v>
      </c>
      <c r="S63" s="14">
        <v>42605.70857638889</v>
      </c>
      <c r="T63" s="14">
        <v>42635.70857638889</v>
      </c>
    </row>
    <row r="64" spans="1:20" ht="45" x14ac:dyDescent="0.25">
      <c r="A64">
        <v>2020</v>
      </c>
      <c r="B64" s="3" t="s">
        <v>2021</v>
      </c>
      <c r="C64" s="3" t="s">
        <v>6129</v>
      </c>
      <c r="D64" s="6">
        <v>1500</v>
      </c>
      <c r="E64" s="8">
        <v>2885</v>
      </c>
      <c r="F64" t="s">
        <v>8217</v>
      </c>
      <c r="G64" t="s">
        <v>8222</v>
      </c>
      <c r="H64" t="s">
        <v>8244</v>
      </c>
      <c r="I64">
        <v>1400108640</v>
      </c>
      <c r="J64">
        <v>1396923624</v>
      </c>
      <c r="K64" t="b">
        <v>1</v>
      </c>
      <c r="L64">
        <v>122</v>
      </c>
      <c r="M64" t="b">
        <v>1</v>
      </c>
      <c r="N64" t="s">
        <v>8292</v>
      </c>
      <c r="O64" s="10">
        <v>192</v>
      </c>
      <c r="P64">
        <v>23.65</v>
      </c>
      <c r="Q64" t="s">
        <v>8316</v>
      </c>
      <c r="R64" t="s">
        <v>8346</v>
      </c>
      <c r="S64" s="14">
        <v>41737.097499999996</v>
      </c>
      <c r="T64" s="14">
        <v>41773.961111111108</v>
      </c>
    </row>
    <row r="65" spans="1:20" ht="45" x14ac:dyDescent="0.25">
      <c r="A65">
        <v>2021</v>
      </c>
      <c r="B65" s="3" t="s">
        <v>2022</v>
      </c>
      <c r="C65" s="3" t="s">
        <v>6130</v>
      </c>
      <c r="D65" s="6">
        <v>5000</v>
      </c>
      <c r="E65" s="8">
        <v>14055</v>
      </c>
      <c r="F65" t="s">
        <v>8217</v>
      </c>
      <c r="G65" t="s">
        <v>8222</v>
      </c>
      <c r="H65" t="s">
        <v>8244</v>
      </c>
      <c r="I65">
        <v>1411522897</v>
      </c>
      <c r="J65">
        <v>1407634897</v>
      </c>
      <c r="K65" t="b">
        <v>1</v>
      </c>
      <c r="L65">
        <v>95</v>
      </c>
      <c r="M65" t="b">
        <v>1</v>
      </c>
      <c r="N65" t="s">
        <v>8292</v>
      </c>
      <c r="O65" s="10">
        <v>281</v>
      </c>
      <c r="P65">
        <v>147.94999999999999</v>
      </c>
      <c r="Q65" t="s">
        <v>8316</v>
      </c>
      <c r="R65" t="s">
        <v>8346</v>
      </c>
      <c r="S65" s="14">
        <v>41861.070567129631</v>
      </c>
      <c r="T65" s="14">
        <v>41906.070567129631</v>
      </c>
    </row>
    <row r="66" spans="1:20" ht="30" x14ac:dyDescent="0.25">
      <c r="A66">
        <v>2022</v>
      </c>
      <c r="B66" s="3" t="s">
        <v>2023</v>
      </c>
      <c r="C66" s="3" t="s">
        <v>6131</v>
      </c>
      <c r="D66" s="6">
        <v>100000</v>
      </c>
      <c r="E66" s="8">
        <v>125137</v>
      </c>
      <c r="F66" t="s">
        <v>8217</v>
      </c>
      <c r="G66" t="s">
        <v>8222</v>
      </c>
      <c r="H66" t="s">
        <v>8244</v>
      </c>
      <c r="I66">
        <v>1465652372</v>
      </c>
      <c r="J66">
        <v>1463060372</v>
      </c>
      <c r="K66" t="b">
        <v>1</v>
      </c>
      <c r="L66">
        <v>325</v>
      </c>
      <c r="M66" t="b">
        <v>1</v>
      </c>
      <c r="N66" t="s">
        <v>8292</v>
      </c>
      <c r="O66" s="10">
        <v>125</v>
      </c>
      <c r="P66">
        <v>385.04</v>
      </c>
      <c r="Q66" t="s">
        <v>8316</v>
      </c>
      <c r="R66" t="s">
        <v>8346</v>
      </c>
      <c r="S66" s="14">
        <v>42502.569120370375</v>
      </c>
      <c r="T66" s="14">
        <v>42532.569120370375</v>
      </c>
    </row>
    <row r="67" spans="1:20" ht="45" x14ac:dyDescent="0.25">
      <c r="A67">
        <v>2023</v>
      </c>
      <c r="B67" s="3" t="s">
        <v>2024</v>
      </c>
      <c r="C67" s="3" t="s">
        <v>6132</v>
      </c>
      <c r="D67" s="6">
        <v>100000</v>
      </c>
      <c r="E67" s="8">
        <v>161459</v>
      </c>
      <c r="F67" t="s">
        <v>8217</v>
      </c>
      <c r="G67" t="s">
        <v>8222</v>
      </c>
      <c r="H67" t="s">
        <v>8244</v>
      </c>
      <c r="I67">
        <v>1434017153</v>
      </c>
      <c r="J67">
        <v>1431425153</v>
      </c>
      <c r="K67" t="b">
        <v>1</v>
      </c>
      <c r="L67">
        <v>353</v>
      </c>
      <c r="M67" t="b">
        <v>1</v>
      </c>
      <c r="N67" t="s">
        <v>8292</v>
      </c>
      <c r="O67" s="10">
        <v>161</v>
      </c>
      <c r="P67">
        <v>457.39</v>
      </c>
      <c r="Q67" t="s">
        <v>8316</v>
      </c>
      <c r="R67" t="s">
        <v>8346</v>
      </c>
      <c r="S67" s="14">
        <v>42136.420752314814</v>
      </c>
      <c r="T67" s="14">
        <v>42166.420752314814</v>
      </c>
    </row>
    <row r="68" spans="1:20" ht="30" x14ac:dyDescent="0.25">
      <c r="A68">
        <v>2024</v>
      </c>
      <c r="B68" s="3" t="s">
        <v>2025</v>
      </c>
      <c r="C68" s="3" t="s">
        <v>6133</v>
      </c>
      <c r="D68" s="6">
        <v>4000</v>
      </c>
      <c r="E68" s="8">
        <v>23414</v>
      </c>
      <c r="F68" t="s">
        <v>8217</v>
      </c>
      <c r="G68" t="s">
        <v>8222</v>
      </c>
      <c r="H68" t="s">
        <v>8244</v>
      </c>
      <c r="I68">
        <v>1344826800</v>
      </c>
      <c r="J68">
        <v>1341875544</v>
      </c>
      <c r="K68" t="b">
        <v>1</v>
      </c>
      <c r="L68">
        <v>105</v>
      </c>
      <c r="M68" t="b">
        <v>1</v>
      </c>
      <c r="N68" t="s">
        <v>8292</v>
      </c>
      <c r="O68" s="10">
        <v>585</v>
      </c>
      <c r="P68">
        <v>222.99</v>
      </c>
      <c r="Q68" t="s">
        <v>8316</v>
      </c>
      <c r="R68" t="s">
        <v>8346</v>
      </c>
      <c r="S68" s="14">
        <v>41099.966944444444</v>
      </c>
      <c r="T68" s="14">
        <v>41134.125</v>
      </c>
    </row>
    <row r="69" spans="1:20" ht="30" x14ac:dyDescent="0.25">
      <c r="A69">
        <v>2026</v>
      </c>
      <c r="B69" s="3" t="s">
        <v>2027</v>
      </c>
      <c r="C69" s="3" t="s">
        <v>6135</v>
      </c>
      <c r="D69" s="6">
        <v>25000</v>
      </c>
      <c r="E69" s="8">
        <v>33370.769999999997</v>
      </c>
      <c r="F69" t="s">
        <v>8217</v>
      </c>
      <c r="G69" t="s">
        <v>8222</v>
      </c>
      <c r="H69" t="s">
        <v>8244</v>
      </c>
      <c r="I69">
        <v>1398052740</v>
      </c>
      <c r="J69">
        <v>1394127585</v>
      </c>
      <c r="K69" t="b">
        <v>1</v>
      </c>
      <c r="L69">
        <v>454</v>
      </c>
      <c r="M69" t="b">
        <v>1</v>
      </c>
      <c r="N69" t="s">
        <v>8292</v>
      </c>
      <c r="O69" s="10">
        <v>133</v>
      </c>
      <c r="P69">
        <v>73.5</v>
      </c>
      <c r="Q69" t="s">
        <v>8316</v>
      </c>
      <c r="R69" t="s">
        <v>8346</v>
      </c>
      <c r="S69" s="14">
        <v>41704.735937500001</v>
      </c>
      <c r="T69" s="14">
        <v>41750.165972222225</v>
      </c>
    </row>
    <row r="70" spans="1:20" ht="30" x14ac:dyDescent="0.25">
      <c r="A70">
        <v>2027</v>
      </c>
      <c r="B70" s="3" t="s">
        <v>2028</v>
      </c>
      <c r="C70" s="3" t="s">
        <v>6136</v>
      </c>
      <c r="D70" s="6">
        <v>100000</v>
      </c>
      <c r="E70" s="8">
        <v>120249</v>
      </c>
      <c r="F70" t="s">
        <v>8217</v>
      </c>
      <c r="G70" t="s">
        <v>8222</v>
      </c>
      <c r="H70" t="s">
        <v>8244</v>
      </c>
      <c r="I70">
        <v>1427740319</v>
      </c>
      <c r="J70">
        <v>1423855919</v>
      </c>
      <c r="K70" t="b">
        <v>1</v>
      </c>
      <c r="L70">
        <v>539</v>
      </c>
      <c r="M70" t="b">
        <v>1</v>
      </c>
      <c r="N70" t="s">
        <v>8292</v>
      </c>
      <c r="O70" s="10">
        <v>120</v>
      </c>
      <c r="P70">
        <v>223.1</v>
      </c>
      <c r="Q70" t="s">
        <v>8316</v>
      </c>
      <c r="R70" t="s">
        <v>8346</v>
      </c>
      <c r="S70" s="14">
        <v>42048.813877314817</v>
      </c>
      <c r="T70" s="14">
        <v>42093.772210648152</v>
      </c>
    </row>
    <row r="71" spans="1:20" ht="30" x14ac:dyDescent="0.25">
      <c r="A71">
        <v>2028</v>
      </c>
      <c r="B71" s="3" t="s">
        <v>2029</v>
      </c>
      <c r="C71" s="3" t="s">
        <v>6137</v>
      </c>
      <c r="D71" s="6">
        <v>3000</v>
      </c>
      <c r="E71" s="8">
        <v>3785</v>
      </c>
      <c r="F71" t="s">
        <v>8217</v>
      </c>
      <c r="G71" t="s">
        <v>8222</v>
      </c>
      <c r="H71" t="s">
        <v>8244</v>
      </c>
      <c r="I71">
        <v>1268690100</v>
      </c>
      <c r="J71">
        <v>1265493806</v>
      </c>
      <c r="K71" t="b">
        <v>1</v>
      </c>
      <c r="L71">
        <v>79</v>
      </c>
      <c r="M71" t="b">
        <v>1</v>
      </c>
      <c r="N71" t="s">
        <v>8292</v>
      </c>
      <c r="O71" s="10">
        <v>126</v>
      </c>
      <c r="P71">
        <v>47.91</v>
      </c>
      <c r="Q71" t="s">
        <v>8316</v>
      </c>
      <c r="R71" t="s">
        <v>8346</v>
      </c>
      <c r="S71" s="14">
        <v>40215.919050925928</v>
      </c>
      <c r="T71" s="14">
        <v>40252.913194444445</v>
      </c>
    </row>
    <row r="72" spans="1:20" ht="30" x14ac:dyDescent="0.25">
      <c r="A72">
        <v>2029</v>
      </c>
      <c r="B72" s="3" t="s">
        <v>2030</v>
      </c>
      <c r="C72" s="3" t="s">
        <v>6138</v>
      </c>
      <c r="D72" s="6">
        <v>2500</v>
      </c>
      <c r="E72" s="8">
        <v>9030</v>
      </c>
      <c r="F72" t="s">
        <v>8217</v>
      </c>
      <c r="G72" t="s">
        <v>8222</v>
      </c>
      <c r="H72" t="s">
        <v>8244</v>
      </c>
      <c r="I72">
        <v>1409099481</v>
      </c>
      <c r="J72">
        <v>1406507481</v>
      </c>
      <c r="K72" t="b">
        <v>1</v>
      </c>
      <c r="L72">
        <v>94</v>
      </c>
      <c r="M72" t="b">
        <v>1</v>
      </c>
      <c r="N72" t="s">
        <v>8292</v>
      </c>
      <c r="O72" s="10">
        <v>361</v>
      </c>
      <c r="P72">
        <v>96.06</v>
      </c>
      <c r="Q72" t="s">
        <v>8316</v>
      </c>
      <c r="R72" t="s">
        <v>8346</v>
      </c>
      <c r="S72" s="14">
        <v>41848.021770833337</v>
      </c>
      <c r="T72" s="14">
        <v>41878.021770833337</v>
      </c>
    </row>
    <row r="73" spans="1:20" ht="30" x14ac:dyDescent="0.25">
      <c r="A73">
        <v>2032</v>
      </c>
      <c r="B73" s="3" t="s">
        <v>2033</v>
      </c>
      <c r="C73" s="3" t="s">
        <v>6141</v>
      </c>
      <c r="D73" s="6">
        <v>25000</v>
      </c>
      <c r="E73" s="8">
        <v>76047</v>
      </c>
      <c r="F73" t="s">
        <v>8217</v>
      </c>
      <c r="G73" t="s">
        <v>8222</v>
      </c>
      <c r="H73" t="s">
        <v>8244</v>
      </c>
      <c r="I73">
        <v>1481778000</v>
      </c>
      <c r="J73">
        <v>1479216874</v>
      </c>
      <c r="K73" t="b">
        <v>1</v>
      </c>
      <c r="L73">
        <v>531</v>
      </c>
      <c r="M73" t="b">
        <v>1</v>
      </c>
      <c r="N73" t="s">
        <v>8292</v>
      </c>
      <c r="O73" s="10">
        <v>304</v>
      </c>
      <c r="P73">
        <v>143.21</v>
      </c>
      <c r="Q73" t="s">
        <v>8316</v>
      </c>
      <c r="R73" t="s">
        <v>8346</v>
      </c>
      <c r="S73" s="14">
        <v>42689.565671296295</v>
      </c>
      <c r="T73" s="14">
        <v>42719.208333333328</v>
      </c>
    </row>
    <row r="74" spans="1:20" ht="45" x14ac:dyDescent="0.25">
      <c r="A74">
        <v>2033</v>
      </c>
      <c r="B74" s="3" t="s">
        <v>2034</v>
      </c>
      <c r="C74" s="3" t="s">
        <v>6142</v>
      </c>
      <c r="D74" s="6">
        <v>25000</v>
      </c>
      <c r="E74" s="8">
        <v>44669</v>
      </c>
      <c r="F74" t="s">
        <v>8217</v>
      </c>
      <c r="G74" t="s">
        <v>8222</v>
      </c>
      <c r="H74" t="s">
        <v>8244</v>
      </c>
      <c r="I74">
        <v>1398477518</v>
      </c>
      <c r="J74">
        <v>1395885518</v>
      </c>
      <c r="K74" t="b">
        <v>1</v>
      </c>
      <c r="L74">
        <v>158</v>
      </c>
      <c r="M74" t="b">
        <v>1</v>
      </c>
      <c r="N74" t="s">
        <v>8292</v>
      </c>
      <c r="O74" s="10">
        <v>179</v>
      </c>
      <c r="P74">
        <v>282.72000000000003</v>
      </c>
      <c r="Q74" t="s">
        <v>8316</v>
      </c>
      <c r="R74" t="s">
        <v>8346</v>
      </c>
      <c r="S74" s="14">
        <v>41725.082384259258</v>
      </c>
      <c r="T74" s="14">
        <v>41755.082384259258</v>
      </c>
    </row>
    <row r="75" spans="1:20" ht="45" x14ac:dyDescent="0.25">
      <c r="A75">
        <v>2034</v>
      </c>
      <c r="B75" s="3" t="s">
        <v>2035</v>
      </c>
      <c r="C75" s="3" t="s">
        <v>6143</v>
      </c>
      <c r="D75" s="6">
        <v>78000</v>
      </c>
      <c r="E75" s="8">
        <v>301719.59000000003</v>
      </c>
      <c r="F75" t="s">
        <v>8217</v>
      </c>
      <c r="G75" t="s">
        <v>8222</v>
      </c>
      <c r="H75" t="s">
        <v>8244</v>
      </c>
      <c r="I75">
        <v>1430981880</v>
      </c>
      <c r="J75">
        <v>1426216033</v>
      </c>
      <c r="K75" t="b">
        <v>1</v>
      </c>
      <c r="L75">
        <v>508</v>
      </c>
      <c r="M75" t="b">
        <v>1</v>
      </c>
      <c r="N75" t="s">
        <v>8292</v>
      </c>
      <c r="O75" s="10">
        <v>387</v>
      </c>
      <c r="P75">
        <v>593.94000000000005</v>
      </c>
      <c r="Q75" t="s">
        <v>8316</v>
      </c>
      <c r="R75" t="s">
        <v>8346</v>
      </c>
      <c r="S75" s="14">
        <v>42076.130011574074</v>
      </c>
      <c r="T75" s="14">
        <v>42131.290277777778</v>
      </c>
    </row>
    <row r="76" spans="1:20" ht="45" x14ac:dyDescent="0.25">
      <c r="A76">
        <v>2035</v>
      </c>
      <c r="B76" s="3" t="s">
        <v>2036</v>
      </c>
      <c r="C76" s="3" t="s">
        <v>6144</v>
      </c>
      <c r="D76" s="6">
        <v>80000</v>
      </c>
      <c r="E76" s="8">
        <v>168829.14</v>
      </c>
      <c r="F76" t="s">
        <v>8217</v>
      </c>
      <c r="G76" t="s">
        <v>8222</v>
      </c>
      <c r="H76" t="s">
        <v>8244</v>
      </c>
      <c r="I76">
        <v>1450486800</v>
      </c>
      <c r="J76">
        <v>1446562807</v>
      </c>
      <c r="K76" t="b">
        <v>1</v>
      </c>
      <c r="L76">
        <v>644</v>
      </c>
      <c r="M76" t="b">
        <v>1</v>
      </c>
      <c r="N76" t="s">
        <v>8292</v>
      </c>
      <c r="O76" s="10">
        <v>211</v>
      </c>
      <c r="P76">
        <v>262.16000000000003</v>
      </c>
      <c r="Q76" t="s">
        <v>8316</v>
      </c>
      <c r="R76" t="s">
        <v>8346</v>
      </c>
      <c r="S76" s="14">
        <v>42311.625081018516</v>
      </c>
      <c r="T76" s="14">
        <v>42357.041666666672</v>
      </c>
    </row>
    <row r="77" spans="1:20" ht="45" x14ac:dyDescent="0.25">
      <c r="A77">
        <v>2036</v>
      </c>
      <c r="B77" s="3" t="s">
        <v>2037</v>
      </c>
      <c r="C77" s="3" t="s">
        <v>6145</v>
      </c>
      <c r="D77" s="6">
        <v>30000</v>
      </c>
      <c r="E77" s="8">
        <v>39500.5</v>
      </c>
      <c r="F77" t="s">
        <v>8217</v>
      </c>
      <c r="G77" t="s">
        <v>8222</v>
      </c>
      <c r="H77" t="s">
        <v>8244</v>
      </c>
      <c r="I77">
        <v>1399668319</v>
      </c>
      <c r="J77">
        <v>1397076319</v>
      </c>
      <c r="K77" t="b">
        <v>1</v>
      </c>
      <c r="L77">
        <v>848</v>
      </c>
      <c r="M77" t="b">
        <v>1</v>
      </c>
      <c r="N77" t="s">
        <v>8292</v>
      </c>
      <c r="O77" s="10">
        <v>132</v>
      </c>
      <c r="P77">
        <v>46.58</v>
      </c>
      <c r="Q77" t="s">
        <v>8316</v>
      </c>
      <c r="R77" t="s">
        <v>8346</v>
      </c>
      <c r="S77" s="14">
        <v>41738.864803240744</v>
      </c>
      <c r="T77" s="14">
        <v>41768.864803240744</v>
      </c>
    </row>
    <row r="78" spans="1:20" ht="30" x14ac:dyDescent="0.25">
      <c r="A78">
        <v>2037</v>
      </c>
      <c r="B78" s="3" t="s">
        <v>2038</v>
      </c>
      <c r="C78" s="3" t="s">
        <v>6146</v>
      </c>
      <c r="D78" s="6">
        <v>10000</v>
      </c>
      <c r="E78" s="8">
        <v>30047.64</v>
      </c>
      <c r="F78" t="s">
        <v>8217</v>
      </c>
      <c r="G78" t="s">
        <v>8222</v>
      </c>
      <c r="H78" t="s">
        <v>8244</v>
      </c>
      <c r="I78">
        <v>1388383353</v>
      </c>
      <c r="J78">
        <v>1383195753</v>
      </c>
      <c r="K78" t="b">
        <v>1</v>
      </c>
      <c r="L78">
        <v>429</v>
      </c>
      <c r="M78" t="b">
        <v>1</v>
      </c>
      <c r="N78" t="s">
        <v>8292</v>
      </c>
      <c r="O78" s="10">
        <v>300</v>
      </c>
      <c r="P78">
        <v>70.040000000000006</v>
      </c>
      <c r="Q78" t="s">
        <v>8316</v>
      </c>
      <c r="R78" t="s">
        <v>8346</v>
      </c>
      <c r="S78" s="14">
        <v>41578.210104166668</v>
      </c>
      <c r="T78" s="14">
        <v>41638.251770833333</v>
      </c>
    </row>
    <row r="79" spans="1:20" ht="30" x14ac:dyDescent="0.25">
      <c r="A79">
        <v>2039</v>
      </c>
      <c r="B79" s="3" t="s">
        <v>2040</v>
      </c>
      <c r="C79" s="3" t="s">
        <v>6148</v>
      </c>
      <c r="D79" s="6">
        <v>125000</v>
      </c>
      <c r="E79" s="8">
        <v>170271</v>
      </c>
      <c r="F79" t="s">
        <v>8217</v>
      </c>
      <c r="G79" t="s">
        <v>8222</v>
      </c>
      <c r="H79" t="s">
        <v>8244</v>
      </c>
      <c r="I79">
        <v>1480568340</v>
      </c>
      <c r="J79">
        <v>1477996325</v>
      </c>
      <c r="K79" t="b">
        <v>1</v>
      </c>
      <c r="L79">
        <v>379</v>
      </c>
      <c r="M79" t="b">
        <v>1</v>
      </c>
      <c r="N79" t="s">
        <v>8292</v>
      </c>
      <c r="O79" s="10">
        <v>136</v>
      </c>
      <c r="P79">
        <v>449.26</v>
      </c>
      <c r="Q79" t="s">
        <v>8316</v>
      </c>
      <c r="R79" t="s">
        <v>8346</v>
      </c>
      <c r="S79" s="14">
        <v>42675.438946759255</v>
      </c>
      <c r="T79" s="14">
        <v>42705.207638888889</v>
      </c>
    </row>
    <row r="80" spans="1:20" ht="30" x14ac:dyDescent="0.25">
      <c r="A80">
        <v>2040</v>
      </c>
      <c r="B80" s="3" t="s">
        <v>2041</v>
      </c>
      <c r="C80" s="3" t="s">
        <v>6149</v>
      </c>
      <c r="D80" s="6">
        <v>3000</v>
      </c>
      <c r="E80" s="8">
        <v>7445.14</v>
      </c>
      <c r="F80" t="s">
        <v>8217</v>
      </c>
      <c r="G80" t="s">
        <v>8222</v>
      </c>
      <c r="H80" t="s">
        <v>8244</v>
      </c>
      <c r="I80">
        <v>1384557303</v>
      </c>
      <c r="J80">
        <v>1383257703</v>
      </c>
      <c r="K80" t="b">
        <v>1</v>
      </c>
      <c r="L80">
        <v>271</v>
      </c>
      <c r="M80" t="b">
        <v>1</v>
      </c>
      <c r="N80" t="s">
        <v>8292</v>
      </c>
      <c r="O80" s="10">
        <v>248</v>
      </c>
      <c r="P80">
        <v>27.47</v>
      </c>
      <c r="Q80" t="s">
        <v>8316</v>
      </c>
      <c r="R80" t="s">
        <v>8346</v>
      </c>
      <c r="S80" s="14">
        <v>41578.927118055559</v>
      </c>
      <c r="T80" s="14">
        <v>41593.968784722223</v>
      </c>
    </row>
    <row r="81" spans="1:20" ht="30" x14ac:dyDescent="0.25">
      <c r="A81">
        <v>2041</v>
      </c>
      <c r="B81" s="3" t="s">
        <v>2042</v>
      </c>
      <c r="C81" s="3" t="s">
        <v>6150</v>
      </c>
      <c r="D81" s="6">
        <v>9500</v>
      </c>
      <c r="E81" s="8">
        <v>17277</v>
      </c>
      <c r="F81" t="s">
        <v>8217</v>
      </c>
      <c r="G81" t="s">
        <v>8222</v>
      </c>
      <c r="H81" t="s">
        <v>8244</v>
      </c>
      <c r="I81">
        <v>1478785027</v>
      </c>
      <c r="J81">
        <v>1476189427</v>
      </c>
      <c r="K81" t="b">
        <v>0</v>
      </c>
      <c r="L81">
        <v>120</v>
      </c>
      <c r="M81" t="b">
        <v>1</v>
      </c>
      <c r="N81" t="s">
        <v>8292</v>
      </c>
      <c r="O81" s="10">
        <v>182</v>
      </c>
      <c r="P81">
        <v>143.97999999999999</v>
      </c>
      <c r="Q81" t="s">
        <v>8316</v>
      </c>
      <c r="R81" t="s">
        <v>8346</v>
      </c>
      <c r="S81" s="14">
        <v>42654.525775462964</v>
      </c>
      <c r="T81" s="14">
        <v>42684.567442129628</v>
      </c>
    </row>
    <row r="82" spans="1:20" ht="30" x14ac:dyDescent="0.25">
      <c r="A82">
        <v>2042</v>
      </c>
      <c r="B82" s="3" t="s">
        <v>2043</v>
      </c>
      <c r="C82" s="3" t="s">
        <v>6151</v>
      </c>
      <c r="D82" s="6">
        <v>10000</v>
      </c>
      <c r="E82" s="8">
        <v>12353</v>
      </c>
      <c r="F82" t="s">
        <v>8217</v>
      </c>
      <c r="G82" t="s">
        <v>8222</v>
      </c>
      <c r="H82" t="s">
        <v>8244</v>
      </c>
      <c r="I82">
        <v>1453481974</v>
      </c>
      <c r="J82">
        <v>1448297974</v>
      </c>
      <c r="K82" t="b">
        <v>0</v>
      </c>
      <c r="L82">
        <v>140</v>
      </c>
      <c r="M82" t="b">
        <v>1</v>
      </c>
      <c r="N82" t="s">
        <v>8292</v>
      </c>
      <c r="O82" s="10">
        <v>124</v>
      </c>
      <c r="P82">
        <v>88.24</v>
      </c>
      <c r="Q82" t="s">
        <v>8316</v>
      </c>
      <c r="R82" t="s">
        <v>8346</v>
      </c>
      <c r="S82" s="14">
        <v>42331.708032407405</v>
      </c>
      <c r="T82" s="14">
        <v>42391.708032407405</v>
      </c>
    </row>
    <row r="83" spans="1:20" ht="45" x14ac:dyDescent="0.25">
      <c r="A83">
        <v>2043</v>
      </c>
      <c r="B83" s="3" t="s">
        <v>2044</v>
      </c>
      <c r="C83" s="3" t="s">
        <v>6152</v>
      </c>
      <c r="D83" s="6">
        <v>1385</v>
      </c>
      <c r="E83" s="8">
        <v>7011</v>
      </c>
      <c r="F83" t="s">
        <v>8217</v>
      </c>
      <c r="G83" t="s">
        <v>8222</v>
      </c>
      <c r="H83" t="s">
        <v>8244</v>
      </c>
      <c r="I83">
        <v>1481432340</v>
      </c>
      <c r="J83">
        <v>1476764077</v>
      </c>
      <c r="K83" t="b">
        <v>0</v>
      </c>
      <c r="L83">
        <v>193</v>
      </c>
      <c r="M83" t="b">
        <v>1</v>
      </c>
      <c r="N83" t="s">
        <v>8292</v>
      </c>
      <c r="O83" s="10">
        <v>506</v>
      </c>
      <c r="P83">
        <v>36.33</v>
      </c>
      <c r="Q83" t="s">
        <v>8316</v>
      </c>
      <c r="R83" t="s">
        <v>8346</v>
      </c>
      <c r="S83" s="14">
        <v>42661.176817129628</v>
      </c>
      <c r="T83" s="14">
        <v>42715.207638888889</v>
      </c>
    </row>
    <row r="84" spans="1:20" ht="45" x14ac:dyDescent="0.25">
      <c r="A84">
        <v>2044</v>
      </c>
      <c r="B84" s="3" t="s">
        <v>2045</v>
      </c>
      <c r="C84" s="3" t="s">
        <v>6153</v>
      </c>
      <c r="D84" s="6">
        <v>15000</v>
      </c>
      <c r="E84" s="8">
        <v>16232</v>
      </c>
      <c r="F84" t="s">
        <v>8217</v>
      </c>
      <c r="G84" t="s">
        <v>8222</v>
      </c>
      <c r="H84" t="s">
        <v>8244</v>
      </c>
      <c r="I84">
        <v>1434212714</v>
      </c>
      <c r="J84">
        <v>1431620714</v>
      </c>
      <c r="K84" t="b">
        <v>0</v>
      </c>
      <c r="L84">
        <v>180</v>
      </c>
      <c r="M84" t="b">
        <v>1</v>
      </c>
      <c r="N84" t="s">
        <v>8292</v>
      </c>
      <c r="O84" s="10">
        <v>108</v>
      </c>
      <c r="P84">
        <v>90.18</v>
      </c>
      <c r="Q84" t="s">
        <v>8316</v>
      </c>
      <c r="R84" t="s">
        <v>8346</v>
      </c>
      <c r="S84" s="14">
        <v>42138.684189814812</v>
      </c>
      <c r="T84" s="14">
        <v>42168.684189814812</v>
      </c>
    </row>
    <row r="85" spans="1:20" ht="45" x14ac:dyDescent="0.25">
      <c r="A85">
        <v>2045</v>
      </c>
      <c r="B85" s="3" t="s">
        <v>2046</v>
      </c>
      <c r="C85" s="3" t="s">
        <v>6154</v>
      </c>
      <c r="D85" s="6">
        <v>4900</v>
      </c>
      <c r="E85" s="8">
        <v>40140.01</v>
      </c>
      <c r="F85" t="s">
        <v>8217</v>
      </c>
      <c r="G85" t="s">
        <v>8222</v>
      </c>
      <c r="H85" t="s">
        <v>8244</v>
      </c>
      <c r="I85">
        <v>1341799647</v>
      </c>
      <c r="J85">
        <v>1339207647</v>
      </c>
      <c r="K85" t="b">
        <v>0</v>
      </c>
      <c r="L85">
        <v>263</v>
      </c>
      <c r="M85" t="b">
        <v>1</v>
      </c>
      <c r="N85" t="s">
        <v>8292</v>
      </c>
      <c r="O85" s="10">
        <v>819</v>
      </c>
      <c r="P85">
        <v>152.62</v>
      </c>
      <c r="Q85" t="s">
        <v>8316</v>
      </c>
      <c r="R85" t="s">
        <v>8346</v>
      </c>
      <c r="S85" s="14">
        <v>41069.088506944441</v>
      </c>
      <c r="T85" s="14">
        <v>41099.088506944441</v>
      </c>
    </row>
    <row r="86" spans="1:20" ht="30" x14ac:dyDescent="0.25">
      <c r="A86">
        <v>2046</v>
      </c>
      <c r="B86" s="3" t="s">
        <v>2047</v>
      </c>
      <c r="C86" s="3" t="s">
        <v>6155</v>
      </c>
      <c r="D86" s="6">
        <v>10000</v>
      </c>
      <c r="E86" s="8">
        <v>12110</v>
      </c>
      <c r="F86" t="s">
        <v>8217</v>
      </c>
      <c r="G86" t="s">
        <v>8222</v>
      </c>
      <c r="H86" t="s">
        <v>8244</v>
      </c>
      <c r="I86">
        <v>1369282044</v>
      </c>
      <c r="J86">
        <v>1366690044</v>
      </c>
      <c r="K86" t="b">
        <v>0</v>
      </c>
      <c r="L86">
        <v>217</v>
      </c>
      <c r="M86" t="b">
        <v>1</v>
      </c>
      <c r="N86" t="s">
        <v>8292</v>
      </c>
      <c r="O86" s="10">
        <v>121</v>
      </c>
      <c r="P86">
        <v>55.81</v>
      </c>
      <c r="Q86" t="s">
        <v>8316</v>
      </c>
      <c r="R86" t="s">
        <v>8346</v>
      </c>
      <c r="S86" s="14">
        <v>41387.171805555554</v>
      </c>
      <c r="T86" s="14">
        <v>41417.171805555554</v>
      </c>
    </row>
    <row r="87" spans="1:20" ht="45" x14ac:dyDescent="0.25">
      <c r="A87">
        <v>2048</v>
      </c>
      <c r="B87" s="3" t="s">
        <v>2049</v>
      </c>
      <c r="C87" s="3" t="s">
        <v>6157</v>
      </c>
      <c r="D87" s="6">
        <v>85000</v>
      </c>
      <c r="E87" s="8">
        <v>126082.45</v>
      </c>
      <c r="F87" t="s">
        <v>8217</v>
      </c>
      <c r="G87" t="s">
        <v>8222</v>
      </c>
      <c r="H87" t="s">
        <v>8244</v>
      </c>
      <c r="I87">
        <v>1369323491</v>
      </c>
      <c r="J87">
        <v>1366731491</v>
      </c>
      <c r="K87" t="b">
        <v>0</v>
      </c>
      <c r="L87">
        <v>1373</v>
      </c>
      <c r="M87" t="b">
        <v>1</v>
      </c>
      <c r="N87" t="s">
        <v>8292</v>
      </c>
      <c r="O87" s="10">
        <v>148</v>
      </c>
      <c r="P87">
        <v>91.83</v>
      </c>
      <c r="Q87" t="s">
        <v>8316</v>
      </c>
      <c r="R87" t="s">
        <v>8346</v>
      </c>
      <c r="S87" s="14">
        <v>41387.651516203703</v>
      </c>
      <c r="T87" s="14">
        <v>41417.651516203703</v>
      </c>
    </row>
    <row r="88" spans="1:20" ht="45" x14ac:dyDescent="0.25">
      <c r="A88">
        <v>2050</v>
      </c>
      <c r="B88" s="3" t="s">
        <v>2051</v>
      </c>
      <c r="C88" s="3" t="s">
        <v>6159</v>
      </c>
      <c r="D88" s="6">
        <v>10000</v>
      </c>
      <c r="E88" s="8">
        <v>47327</v>
      </c>
      <c r="F88" t="s">
        <v>8217</v>
      </c>
      <c r="G88" t="s">
        <v>8222</v>
      </c>
      <c r="H88" t="s">
        <v>8244</v>
      </c>
      <c r="I88">
        <v>1433036578</v>
      </c>
      <c r="J88">
        <v>1429580578</v>
      </c>
      <c r="K88" t="b">
        <v>0</v>
      </c>
      <c r="L88">
        <v>170</v>
      </c>
      <c r="M88" t="b">
        <v>1</v>
      </c>
      <c r="N88" t="s">
        <v>8292</v>
      </c>
      <c r="O88" s="10">
        <v>473</v>
      </c>
      <c r="P88">
        <v>278.39</v>
      </c>
      <c r="Q88" t="s">
        <v>8316</v>
      </c>
      <c r="R88" t="s">
        <v>8346</v>
      </c>
      <c r="S88" s="14">
        <v>42115.071504629625</v>
      </c>
      <c r="T88" s="14">
        <v>42155.071504629625</v>
      </c>
    </row>
    <row r="89" spans="1:20" ht="30" x14ac:dyDescent="0.25">
      <c r="A89">
        <v>2051</v>
      </c>
      <c r="B89" s="3" t="s">
        <v>2052</v>
      </c>
      <c r="C89" s="3" t="s">
        <v>6160</v>
      </c>
      <c r="D89" s="6">
        <v>8000</v>
      </c>
      <c r="E89" s="8">
        <v>10429</v>
      </c>
      <c r="F89" t="s">
        <v>8217</v>
      </c>
      <c r="G89" t="s">
        <v>8222</v>
      </c>
      <c r="H89" t="s">
        <v>8244</v>
      </c>
      <c r="I89">
        <v>1388017937</v>
      </c>
      <c r="J89">
        <v>1385425937</v>
      </c>
      <c r="K89" t="b">
        <v>0</v>
      </c>
      <c r="L89">
        <v>242</v>
      </c>
      <c r="M89" t="b">
        <v>1</v>
      </c>
      <c r="N89" t="s">
        <v>8292</v>
      </c>
      <c r="O89" s="10">
        <v>130</v>
      </c>
      <c r="P89">
        <v>43.1</v>
      </c>
      <c r="Q89" t="s">
        <v>8316</v>
      </c>
      <c r="R89" t="s">
        <v>8346</v>
      </c>
      <c r="S89" s="14">
        <v>41604.022418981483</v>
      </c>
      <c r="T89" s="14">
        <v>41634.022418981483</v>
      </c>
    </row>
    <row r="90" spans="1:20" ht="30" x14ac:dyDescent="0.25">
      <c r="A90">
        <v>2052</v>
      </c>
      <c r="B90" s="3" t="s">
        <v>2053</v>
      </c>
      <c r="C90" s="3" t="s">
        <v>6161</v>
      </c>
      <c r="D90" s="6">
        <v>50000</v>
      </c>
      <c r="E90" s="8">
        <v>176524</v>
      </c>
      <c r="F90" t="s">
        <v>8217</v>
      </c>
      <c r="G90" t="s">
        <v>8222</v>
      </c>
      <c r="H90" t="s">
        <v>8244</v>
      </c>
      <c r="I90">
        <v>1455933653</v>
      </c>
      <c r="J90">
        <v>1452045653</v>
      </c>
      <c r="K90" t="b">
        <v>0</v>
      </c>
      <c r="L90">
        <v>541</v>
      </c>
      <c r="M90" t="b">
        <v>1</v>
      </c>
      <c r="N90" t="s">
        <v>8292</v>
      </c>
      <c r="O90" s="10">
        <v>353</v>
      </c>
      <c r="P90">
        <v>326.29000000000002</v>
      </c>
      <c r="Q90" t="s">
        <v>8316</v>
      </c>
      <c r="R90" t="s">
        <v>8346</v>
      </c>
      <c r="S90" s="14">
        <v>42375.08394675926</v>
      </c>
      <c r="T90" s="14">
        <v>42420.08394675926</v>
      </c>
    </row>
    <row r="91" spans="1:20" ht="30" x14ac:dyDescent="0.25">
      <c r="A91">
        <v>2053</v>
      </c>
      <c r="B91" s="3" t="s">
        <v>2054</v>
      </c>
      <c r="C91" s="3" t="s">
        <v>6162</v>
      </c>
      <c r="D91" s="6">
        <v>5000</v>
      </c>
      <c r="E91" s="8">
        <v>5051</v>
      </c>
      <c r="F91" t="s">
        <v>8217</v>
      </c>
      <c r="G91" t="s">
        <v>8222</v>
      </c>
      <c r="H91" t="s">
        <v>8244</v>
      </c>
      <c r="I91">
        <v>1448466551</v>
      </c>
      <c r="J91">
        <v>1445870951</v>
      </c>
      <c r="K91" t="b">
        <v>0</v>
      </c>
      <c r="L91">
        <v>121</v>
      </c>
      <c r="M91" t="b">
        <v>1</v>
      </c>
      <c r="N91" t="s">
        <v>8292</v>
      </c>
      <c r="O91" s="10">
        <v>101</v>
      </c>
      <c r="P91">
        <v>41.74</v>
      </c>
      <c r="Q91" t="s">
        <v>8316</v>
      </c>
      <c r="R91" t="s">
        <v>8346</v>
      </c>
      <c r="S91" s="14">
        <v>42303.617488425924</v>
      </c>
      <c r="T91" s="14">
        <v>42333.659155092595</v>
      </c>
    </row>
    <row r="92" spans="1:20" ht="30" x14ac:dyDescent="0.25">
      <c r="A92">
        <v>2055</v>
      </c>
      <c r="B92" s="3" t="s">
        <v>2056</v>
      </c>
      <c r="C92" s="3" t="s">
        <v>6164</v>
      </c>
      <c r="D92" s="6">
        <v>6000</v>
      </c>
      <c r="E92" s="8">
        <v>10045</v>
      </c>
      <c r="F92" t="s">
        <v>8217</v>
      </c>
      <c r="G92" t="s">
        <v>8222</v>
      </c>
      <c r="H92" t="s">
        <v>8244</v>
      </c>
      <c r="I92">
        <v>1417579200</v>
      </c>
      <c r="J92">
        <v>1415031043</v>
      </c>
      <c r="K92" t="b">
        <v>0</v>
      </c>
      <c r="L92">
        <v>101</v>
      </c>
      <c r="M92" t="b">
        <v>1</v>
      </c>
      <c r="N92" t="s">
        <v>8292</v>
      </c>
      <c r="O92" s="10">
        <v>167</v>
      </c>
      <c r="P92">
        <v>99.46</v>
      </c>
      <c r="Q92" t="s">
        <v>8316</v>
      </c>
      <c r="R92" t="s">
        <v>8346</v>
      </c>
      <c r="S92" s="14">
        <v>41946.674108796295</v>
      </c>
      <c r="T92" s="14">
        <v>41976.166666666672</v>
      </c>
    </row>
    <row r="93" spans="1:20" ht="30" x14ac:dyDescent="0.25">
      <c r="A93">
        <v>2056</v>
      </c>
      <c r="B93" s="3" t="s">
        <v>2057</v>
      </c>
      <c r="C93" s="3" t="s">
        <v>6165</v>
      </c>
      <c r="D93" s="6">
        <v>50000</v>
      </c>
      <c r="E93" s="8">
        <v>76726</v>
      </c>
      <c r="F93" t="s">
        <v>8217</v>
      </c>
      <c r="G93" t="s">
        <v>8222</v>
      </c>
      <c r="H93" t="s">
        <v>8244</v>
      </c>
      <c r="I93">
        <v>1366222542</v>
      </c>
      <c r="J93">
        <v>1363630542</v>
      </c>
      <c r="K93" t="b">
        <v>0</v>
      </c>
      <c r="L93">
        <v>554</v>
      </c>
      <c r="M93" t="b">
        <v>1</v>
      </c>
      <c r="N93" t="s">
        <v>8292</v>
      </c>
      <c r="O93" s="10">
        <v>153</v>
      </c>
      <c r="P93">
        <v>138.49</v>
      </c>
      <c r="Q93" t="s">
        <v>8316</v>
      </c>
      <c r="R93" t="s">
        <v>8346</v>
      </c>
      <c r="S93" s="14">
        <v>41351.76090277778</v>
      </c>
      <c r="T93" s="14">
        <v>41381.76090277778</v>
      </c>
    </row>
    <row r="94" spans="1:20" ht="45" x14ac:dyDescent="0.25">
      <c r="A94">
        <v>2059</v>
      </c>
      <c r="B94" s="3" t="s">
        <v>2060</v>
      </c>
      <c r="C94" s="3" t="s">
        <v>6168</v>
      </c>
      <c r="D94" s="6">
        <v>30000</v>
      </c>
      <c r="E94" s="8">
        <v>43037</v>
      </c>
      <c r="F94" t="s">
        <v>8217</v>
      </c>
      <c r="G94" t="s">
        <v>8222</v>
      </c>
      <c r="H94" t="s">
        <v>8244</v>
      </c>
      <c r="I94">
        <v>1454277540</v>
      </c>
      <c r="J94">
        <v>1450880854</v>
      </c>
      <c r="K94" t="b">
        <v>0</v>
      </c>
      <c r="L94">
        <v>375</v>
      </c>
      <c r="M94" t="b">
        <v>1</v>
      </c>
      <c r="N94" t="s">
        <v>8292</v>
      </c>
      <c r="O94" s="10">
        <v>143</v>
      </c>
      <c r="P94">
        <v>114.77</v>
      </c>
      <c r="Q94" t="s">
        <v>8316</v>
      </c>
      <c r="R94" t="s">
        <v>8346</v>
      </c>
      <c r="S94" s="14">
        <v>42361.602476851855</v>
      </c>
      <c r="T94" s="14">
        <v>42400.915972222225</v>
      </c>
    </row>
    <row r="95" spans="1:20" ht="30" x14ac:dyDescent="0.25">
      <c r="A95">
        <v>2060</v>
      </c>
      <c r="B95" s="3" t="s">
        <v>2061</v>
      </c>
      <c r="C95" s="3" t="s">
        <v>6169</v>
      </c>
      <c r="D95" s="6">
        <v>25000</v>
      </c>
      <c r="E95" s="8">
        <v>49100</v>
      </c>
      <c r="F95" t="s">
        <v>8217</v>
      </c>
      <c r="G95" t="s">
        <v>8222</v>
      </c>
      <c r="H95" t="s">
        <v>8244</v>
      </c>
      <c r="I95">
        <v>1406129150</v>
      </c>
      <c r="J95">
        <v>1400945150</v>
      </c>
      <c r="K95" t="b">
        <v>0</v>
      </c>
      <c r="L95">
        <v>1364</v>
      </c>
      <c r="M95" t="b">
        <v>1</v>
      </c>
      <c r="N95" t="s">
        <v>8292</v>
      </c>
      <c r="O95" s="10">
        <v>196</v>
      </c>
      <c r="P95">
        <v>36</v>
      </c>
      <c r="Q95" t="s">
        <v>8316</v>
      </c>
      <c r="R95" t="s">
        <v>8346</v>
      </c>
      <c r="S95" s="14">
        <v>41783.642939814818</v>
      </c>
      <c r="T95" s="14">
        <v>41843.642939814818</v>
      </c>
    </row>
    <row r="96" spans="1:20" ht="30" x14ac:dyDescent="0.25">
      <c r="A96">
        <v>2061</v>
      </c>
      <c r="B96" s="3" t="s">
        <v>2062</v>
      </c>
      <c r="C96" s="3" t="s">
        <v>6170</v>
      </c>
      <c r="D96" s="6">
        <v>5000</v>
      </c>
      <c r="E96" s="8">
        <v>5396</v>
      </c>
      <c r="F96" t="s">
        <v>8217</v>
      </c>
      <c r="G96" t="s">
        <v>8222</v>
      </c>
      <c r="H96" t="s">
        <v>8244</v>
      </c>
      <c r="I96">
        <v>1483208454</v>
      </c>
      <c r="J96">
        <v>1480616454</v>
      </c>
      <c r="K96" t="b">
        <v>0</v>
      </c>
      <c r="L96">
        <v>35</v>
      </c>
      <c r="M96" t="b">
        <v>1</v>
      </c>
      <c r="N96" t="s">
        <v>8292</v>
      </c>
      <c r="O96" s="10">
        <v>108</v>
      </c>
      <c r="P96">
        <v>154.16999999999999</v>
      </c>
      <c r="Q96" t="s">
        <v>8316</v>
      </c>
      <c r="R96" t="s">
        <v>8346</v>
      </c>
      <c r="S96" s="14">
        <v>42705.764513888891</v>
      </c>
      <c r="T96" s="14">
        <v>42735.764513888891</v>
      </c>
    </row>
    <row r="97" spans="1:20" ht="30" x14ac:dyDescent="0.25">
      <c r="A97">
        <v>2064</v>
      </c>
      <c r="B97" s="3" t="s">
        <v>2065</v>
      </c>
      <c r="C97" s="3" t="s">
        <v>6173</v>
      </c>
      <c r="D97" s="6">
        <v>261962</v>
      </c>
      <c r="E97" s="8">
        <v>500784.27</v>
      </c>
      <c r="F97" t="s">
        <v>8217</v>
      </c>
      <c r="G97" t="s">
        <v>8222</v>
      </c>
      <c r="H97" t="s">
        <v>8244</v>
      </c>
      <c r="I97">
        <v>1370001600</v>
      </c>
      <c r="J97">
        <v>1366879523</v>
      </c>
      <c r="K97" t="b">
        <v>0</v>
      </c>
      <c r="L97">
        <v>5812</v>
      </c>
      <c r="M97" t="b">
        <v>1</v>
      </c>
      <c r="N97" t="s">
        <v>8292</v>
      </c>
      <c r="O97" s="10">
        <v>191</v>
      </c>
      <c r="P97">
        <v>86.16</v>
      </c>
      <c r="Q97" t="s">
        <v>8316</v>
      </c>
      <c r="R97" t="s">
        <v>8346</v>
      </c>
      <c r="S97" s="14">
        <v>41389.364849537036</v>
      </c>
      <c r="T97" s="14">
        <v>41425.5</v>
      </c>
    </row>
    <row r="98" spans="1:20" ht="30" x14ac:dyDescent="0.25">
      <c r="A98">
        <v>2066</v>
      </c>
      <c r="B98" s="3" t="s">
        <v>2067</v>
      </c>
      <c r="C98" s="3" t="s">
        <v>6175</v>
      </c>
      <c r="D98" s="6">
        <v>2000</v>
      </c>
      <c r="E98" s="8">
        <v>4372</v>
      </c>
      <c r="F98" t="s">
        <v>8217</v>
      </c>
      <c r="G98" t="s">
        <v>8222</v>
      </c>
      <c r="H98" t="s">
        <v>8244</v>
      </c>
      <c r="I98">
        <v>1408818683</v>
      </c>
      <c r="J98">
        <v>1406226683</v>
      </c>
      <c r="K98" t="b">
        <v>0</v>
      </c>
      <c r="L98">
        <v>65</v>
      </c>
      <c r="M98" t="b">
        <v>1</v>
      </c>
      <c r="N98" t="s">
        <v>8292</v>
      </c>
      <c r="O98" s="10">
        <v>219</v>
      </c>
      <c r="P98">
        <v>67.260000000000005</v>
      </c>
      <c r="Q98" t="s">
        <v>8316</v>
      </c>
      <c r="R98" t="s">
        <v>8346</v>
      </c>
      <c r="S98" s="14">
        <v>41844.771793981483</v>
      </c>
      <c r="T98" s="14">
        <v>41874.771793981483</v>
      </c>
    </row>
    <row r="99" spans="1:20" ht="45" x14ac:dyDescent="0.25">
      <c r="A99">
        <v>2068</v>
      </c>
      <c r="B99" s="3" t="s">
        <v>2069</v>
      </c>
      <c r="C99" s="3" t="s">
        <v>6177</v>
      </c>
      <c r="D99" s="6">
        <v>25000</v>
      </c>
      <c r="E99" s="8">
        <v>26305.97</v>
      </c>
      <c r="F99" t="s">
        <v>8217</v>
      </c>
      <c r="G99" t="s">
        <v>8222</v>
      </c>
      <c r="H99" t="s">
        <v>8244</v>
      </c>
      <c r="I99">
        <v>1476994315</v>
      </c>
      <c r="J99">
        <v>1474402315</v>
      </c>
      <c r="K99" t="b">
        <v>0</v>
      </c>
      <c r="L99">
        <v>76</v>
      </c>
      <c r="M99" t="b">
        <v>1</v>
      </c>
      <c r="N99" t="s">
        <v>8292</v>
      </c>
      <c r="O99" s="10">
        <v>105</v>
      </c>
      <c r="P99">
        <v>346.13</v>
      </c>
      <c r="Q99" t="s">
        <v>8316</v>
      </c>
      <c r="R99" t="s">
        <v>8346</v>
      </c>
      <c r="S99" s="14">
        <v>42633.841608796298</v>
      </c>
      <c r="T99" s="14">
        <v>42663.841608796298</v>
      </c>
    </row>
    <row r="100" spans="1:20" ht="45" x14ac:dyDescent="0.25">
      <c r="A100">
        <v>2069</v>
      </c>
      <c r="B100" s="3" t="s">
        <v>2070</v>
      </c>
      <c r="C100" s="3" t="s">
        <v>6178</v>
      </c>
      <c r="D100" s="6">
        <v>50000</v>
      </c>
      <c r="E100" s="8">
        <v>64203.33</v>
      </c>
      <c r="F100" t="s">
        <v>8217</v>
      </c>
      <c r="G100" t="s">
        <v>8222</v>
      </c>
      <c r="H100" t="s">
        <v>8244</v>
      </c>
      <c r="I100">
        <v>1451776791</v>
      </c>
      <c r="J100">
        <v>1449098391</v>
      </c>
      <c r="K100" t="b">
        <v>0</v>
      </c>
      <c r="L100">
        <v>263</v>
      </c>
      <c r="M100" t="b">
        <v>1</v>
      </c>
      <c r="N100" t="s">
        <v>8292</v>
      </c>
      <c r="O100" s="10">
        <v>128</v>
      </c>
      <c r="P100">
        <v>244.12</v>
      </c>
      <c r="Q100" t="s">
        <v>8316</v>
      </c>
      <c r="R100" t="s">
        <v>8346</v>
      </c>
      <c r="S100" s="14">
        <v>42340.972118055557</v>
      </c>
      <c r="T100" s="14">
        <v>42371.972118055557</v>
      </c>
    </row>
    <row r="101" spans="1:20" ht="30" x14ac:dyDescent="0.25">
      <c r="A101">
        <v>2071</v>
      </c>
      <c r="B101" s="3" t="s">
        <v>2072</v>
      </c>
      <c r="C101" s="3" t="s">
        <v>6180</v>
      </c>
      <c r="D101" s="6">
        <v>20000</v>
      </c>
      <c r="E101" s="8">
        <v>56146</v>
      </c>
      <c r="F101" t="s">
        <v>8217</v>
      </c>
      <c r="G101" t="s">
        <v>8222</v>
      </c>
      <c r="H101" t="s">
        <v>8244</v>
      </c>
      <c r="I101">
        <v>1475390484</v>
      </c>
      <c r="J101">
        <v>1471502484</v>
      </c>
      <c r="K101" t="b">
        <v>0</v>
      </c>
      <c r="L101">
        <v>278</v>
      </c>
      <c r="M101" t="b">
        <v>1</v>
      </c>
      <c r="N101" t="s">
        <v>8292</v>
      </c>
      <c r="O101" s="10">
        <v>281</v>
      </c>
      <c r="P101">
        <v>201.96</v>
      </c>
      <c r="Q101" t="s">
        <v>8316</v>
      </c>
      <c r="R101" t="s">
        <v>8346</v>
      </c>
      <c r="S101" s="14">
        <v>42600.278749999998</v>
      </c>
      <c r="T101" s="14">
        <v>42645.278749999998</v>
      </c>
    </row>
    <row r="102" spans="1:20" ht="45" x14ac:dyDescent="0.25">
      <c r="A102">
        <v>2072</v>
      </c>
      <c r="B102" s="3" t="s">
        <v>2073</v>
      </c>
      <c r="C102" s="3" t="s">
        <v>6181</v>
      </c>
      <c r="D102" s="6">
        <v>71500</v>
      </c>
      <c r="E102" s="8">
        <v>79173</v>
      </c>
      <c r="F102" t="s">
        <v>8217</v>
      </c>
      <c r="G102" t="s">
        <v>8222</v>
      </c>
      <c r="H102" t="s">
        <v>8244</v>
      </c>
      <c r="I102">
        <v>1462629432</v>
      </c>
      <c r="J102">
        <v>1460037432</v>
      </c>
      <c r="K102" t="b">
        <v>0</v>
      </c>
      <c r="L102">
        <v>350</v>
      </c>
      <c r="M102" t="b">
        <v>1</v>
      </c>
      <c r="N102" t="s">
        <v>8292</v>
      </c>
      <c r="O102" s="10">
        <v>111</v>
      </c>
      <c r="P102">
        <v>226.21</v>
      </c>
      <c r="Q102" t="s">
        <v>8316</v>
      </c>
      <c r="R102" t="s">
        <v>8346</v>
      </c>
      <c r="S102" s="14">
        <v>42467.581388888888</v>
      </c>
      <c r="T102" s="14">
        <v>42497.581388888888</v>
      </c>
    </row>
    <row r="103" spans="1:20" ht="30" x14ac:dyDescent="0.25">
      <c r="A103">
        <v>2073</v>
      </c>
      <c r="B103" s="3" t="s">
        <v>2074</v>
      </c>
      <c r="C103" s="3" t="s">
        <v>6182</v>
      </c>
      <c r="D103" s="6">
        <v>100000</v>
      </c>
      <c r="E103" s="8">
        <v>152604.29999999999</v>
      </c>
      <c r="F103" t="s">
        <v>8217</v>
      </c>
      <c r="G103" t="s">
        <v>8222</v>
      </c>
      <c r="H103" t="s">
        <v>8244</v>
      </c>
      <c r="I103">
        <v>1431100918</v>
      </c>
      <c r="J103">
        <v>1427212918</v>
      </c>
      <c r="K103" t="b">
        <v>0</v>
      </c>
      <c r="L103">
        <v>470</v>
      </c>
      <c r="M103" t="b">
        <v>1</v>
      </c>
      <c r="N103" t="s">
        <v>8292</v>
      </c>
      <c r="O103" s="10">
        <v>153</v>
      </c>
      <c r="P103">
        <v>324.69</v>
      </c>
      <c r="Q103" t="s">
        <v>8316</v>
      </c>
      <c r="R103" t="s">
        <v>8346</v>
      </c>
      <c r="S103" s="14">
        <v>42087.668032407411</v>
      </c>
      <c r="T103" s="14">
        <v>42132.668032407411</v>
      </c>
    </row>
    <row r="104" spans="1:20" ht="30" x14ac:dyDescent="0.25">
      <c r="A104">
        <v>2074</v>
      </c>
      <c r="B104" s="3" t="s">
        <v>2075</v>
      </c>
      <c r="C104" s="3" t="s">
        <v>6183</v>
      </c>
      <c r="D104" s="6">
        <v>600</v>
      </c>
      <c r="E104" s="8">
        <v>615</v>
      </c>
      <c r="F104" t="s">
        <v>8217</v>
      </c>
      <c r="G104" t="s">
        <v>8222</v>
      </c>
      <c r="H104" t="s">
        <v>8244</v>
      </c>
      <c r="I104">
        <v>1462564182</v>
      </c>
      <c r="J104">
        <v>1459972182</v>
      </c>
      <c r="K104" t="b">
        <v>0</v>
      </c>
      <c r="L104">
        <v>3</v>
      </c>
      <c r="M104" t="b">
        <v>1</v>
      </c>
      <c r="N104" t="s">
        <v>8292</v>
      </c>
      <c r="O104" s="10">
        <v>103</v>
      </c>
      <c r="P104">
        <v>205</v>
      </c>
      <c r="Q104" t="s">
        <v>8316</v>
      </c>
      <c r="R104" t="s">
        <v>8346</v>
      </c>
      <c r="S104" s="14">
        <v>42466.826180555552</v>
      </c>
      <c r="T104" s="14">
        <v>42496.826180555552</v>
      </c>
    </row>
    <row r="105" spans="1:20" ht="30" x14ac:dyDescent="0.25">
      <c r="A105">
        <v>2075</v>
      </c>
      <c r="B105" s="3" t="s">
        <v>2076</v>
      </c>
      <c r="C105" s="3" t="s">
        <v>6184</v>
      </c>
      <c r="D105" s="6">
        <v>9999</v>
      </c>
      <c r="E105" s="8">
        <v>167820.6</v>
      </c>
      <c r="F105" t="s">
        <v>8217</v>
      </c>
      <c r="G105" t="s">
        <v>8222</v>
      </c>
      <c r="H105" t="s">
        <v>8244</v>
      </c>
      <c r="I105">
        <v>1374769288</v>
      </c>
      <c r="J105">
        <v>1372177288</v>
      </c>
      <c r="K105" t="b">
        <v>0</v>
      </c>
      <c r="L105">
        <v>8200</v>
      </c>
      <c r="M105" t="b">
        <v>1</v>
      </c>
      <c r="N105" t="s">
        <v>8292</v>
      </c>
      <c r="O105" s="10">
        <v>1678</v>
      </c>
      <c r="P105">
        <v>20.47</v>
      </c>
      <c r="Q105" t="s">
        <v>8316</v>
      </c>
      <c r="R105" t="s">
        <v>8346</v>
      </c>
      <c r="S105" s="14">
        <v>41450.681574074071</v>
      </c>
      <c r="T105" s="14">
        <v>41480.681574074071</v>
      </c>
    </row>
    <row r="106" spans="1:20" ht="30" x14ac:dyDescent="0.25">
      <c r="A106">
        <v>2077</v>
      </c>
      <c r="B106" s="3" t="s">
        <v>2078</v>
      </c>
      <c r="C106" s="3" t="s">
        <v>6186</v>
      </c>
      <c r="D106" s="6">
        <v>50000</v>
      </c>
      <c r="E106" s="8">
        <v>57754</v>
      </c>
      <c r="F106" t="s">
        <v>8217</v>
      </c>
      <c r="G106" t="s">
        <v>8222</v>
      </c>
      <c r="H106" t="s">
        <v>8244</v>
      </c>
      <c r="I106">
        <v>1433538000</v>
      </c>
      <c r="J106">
        <v>1428541276</v>
      </c>
      <c r="K106" t="b">
        <v>0</v>
      </c>
      <c r="L106">
        <v>188</v>
      </c>
      <c r="M106" t="b">
        <v>1</v>
      </c>
      <c r="N106" t="s">
        <v>8292</v>
      </c>
      <c r="O106" s="10">
        <v>116</v>
      </c>
      <c r="P106">
        <v>307.2</v>
      </c>
      <c r="Q106" t="s">
        <v>8316</v>
      </c>
      <c r="R106" t="s">
        <v>8346</v>
      </c>
      <c r="S106" s="14">
        <v>42103.042546296296</v>
      </c>
      <c r="T106" s="14">
        <v>42160.875</v>
      </c>
    </row>
    <row r="107" spans="1:20" ht="30" x14ac:dyDescent="0.25">
      <c r="A107">
        <v>2080</v>
      </c>
      <c r="B107" s="3" t="s">
        <v>2081</v>
      </c>
      <c r="C107" s="3" t="s">
        <v>6189</v>
      </c>
      <c r="D107" s="6">
        <v>1000</v>
      </c>
      <c r="E107" s="8">
        <v>5078</v>
      </c>
      <c r="F107" t="s">
        <v>8217</v>
      </c>
      <c r="G107" t="s">
        <v>8222</v>
      </c>
      <c r="H107" t="s">
        <v>8244</v>
      </c>
      <c r="I107">
        <v>1447286300</v>
      </c>
      <c r="J107">
        <v>1444690700</v>
      </c>
      <c r="K107" t="b">
        <v>0</v>
      </c>
      <c r="L107">
        <v>50</v>
      </c>
      <c r="M107" t="b">
        <v>1</v>
      </c>
      <c r="N107" t="s">
        <v>8292</v>
      </c>
      <c r="O107" s="10">
        <v>508</v>
      </c>
      <c r="P107">
        <v>101.56</v>
      </c>
      <c r="Q107" t="s">
        <v>8316</v>
      </c>
      <c r="R107" t="s">
        <v>8346</v>
      </c>
      <c r="S107" s="14">
        <v>42289.957175925927</v>
      </c>
      <c r="T107" s="14">
        <v>42319.998842592591</v>
      </c>
    </row>
    <row r="108" spans="1:20" ht="45" x14ac:dyDescent="0.25">
      <c r="A108">
        <v>2601</v>
      </c>
      <c r="B108" s="3" t="s">
        <v>2601</v>
      </c>
      <c r="C108" s="3" t="s">
        <v>6710</v>
      </c>
      <c r="D108" s="6">
        <v>500</v>
      </c>
      <c r="E108" s="8">
        <v>3307</v>
      </c>
      <c r="F108" t="s">
        <v>8217</v>
      </c>
      <c r="G108" t="s">
        <v>8222</v>
      </c>
      <c r="H108" t="s">
        <v>8244</v>
      </c>
      <c r="I108">
        <v>1347508740</v>
      </c>
      <c r="J108">
        <v>1346276349</v>
      </c>
      <c r="K108" t="b">
        <v>1</v>
      </c>
      <c r="L108">
        <v>151</v>
      </c>
      <c r="M108" t="b">
        <v>1</v>
      </c>
      <c r="N108" t="s">
        <v>8298</v>
      </c>
      <c r="O108" s="10">
        <v>661</v>
      </c>
      <c r="P108">
        <v>21.9</v>
      </c>
      <c r="Q108" t="s">
        <v>8316</v>
      </c>
      <c r="R108" t="s">
        <v>8352</v>
      </c>
      <c r="S108" s="14">
        <v>41150.902187499996</v>
      </c>
      <c r="T108" s="14">
        <v>41165.165972222225</v>
      </c>
    </row>
    <row r="109" spans="1:20" ht="30" x14ac:dyDescent="0.25">
      <c r="A109">
        <v>2602</v>
      </c>
      <c r="B109" s="3" t="s">
        <v>2602</v>
      </c>
      <c r="C109" s="3" t="s">
        <v>6711</v>
      </c>
      <c r="D109" s="6">
        <v>12000</v>
      </c>
      <c r="E109" s="8">
        <v>39131</v>
      </c>
      <c r="F109" t="s">
        <v>8217</v>
      </c>
      <c r="G109" t="s">
        <v>8222</v>
      </c>
      <c r="H109" t="s">
        <v>8244</v>
      </c>
      <c r="I109">
        <v>1415827200</v>
      </c>
      <c r="J109">
        <v>1412358968</v>
      </c>
      <c r="K109" t="b">
        <v>1</v>
      </c>
      <c r="L109">
        <v>489</v>
      </c>
      <c r="M109" t="b">
        <v>1</v>
      </c>
      <c r="N109" t="s">
        <v>8298</v>
      </c>
      <c r="O109" s="10">
        <v>326</v>
      </c>
      <c r="P109">
        <v>80.02</v>
      </c>
      <c r="Q109" t="s">
        <v>8316</v>
      </c>
      <c r="R109" t="s">
        <v>8352</v>
      </c>
      <c r="S109" s="14">
        <v>41915.747314814813</v>
      </c>
      <c r="T109" s="14">
        <v>41955.888888888891</v>
      </c>
    </row>
    <row r="110" spans="1:20" ht="30" x14ac:dyDescent="0.25">
      <c r="A110">
        <v>2603</v>
      </c>
      <c r="B110" s="3" t="s">
        <v>2603</v>
      </c>
      <c r="C110" s="3" t="s">
        <v>6712</v>
      </c>
      <c r="D110" s="6">
        <v>1750</v>
      </c>
      <c r="E110" s="8">
        <v>1776</v>
      </c>
      <c r="F110" t="s">
        <v>8217</v>
      </c>
      <c r="G110" t="s">
        <v>8222</v>
      </c>
      <c r="H110" t="s">
        <v>8244</v>
      </c>
      <c r="I110">
        <v>1387835654</v>
      </c>
      <c r="J110">
        <v>1386626054</v>
      </c>
      <c r="K110" t="b">
        <v>1</v>
      </c>
      <c r="L110">
        <v>50</v>
      </c>
      <c r="M110" t="b">
        <v>1</v>
      </c>
      <c r="N110" t="s">
        <v>8298</v>
      </c>
      <c r="O110" s="10">
        <v>101</v>
      </c>
      <c r="P110">
        <v>35.520000000000003</v>
      </c>
      <c r="Q110" t="s">
        <v>8316</v>
      </c>
      <c r="R110" t="s">
        <v>8352</v>
      </c>
      <c r="S110" s="14">
        <v>41617.912662037037</v>
      </c>
      <c r="T110" s="14">
        <v>41631.912662037037</v>
      </c>
    </row>
    <row r="111" spans="1:20" ht="30" x14ac:dyDescent="0.25">
      <c r="A111">
        <v>2604</v>
      </c>
      <c r="B111" s="3" t="s">
        <v>2604</v>
      </c>
      <c r="C111" s="3" t="s">
        <v>6713</v>
      </c>
      <c r="D111" s="6">
        <v>20000</v>
      </c>
      <c r="E111" s="8">
        <v>20843.599999999999</v>
      </c>
      <c r="F111" t="s">
        <v>8217</v>
      </c>
      <c r="G111" t="s">
        <v>8222</v>
      </c>
      <c r="H111" t="s">
        <v>8244</v>
      </c>
      <c r="I111">
        <v>1335662023</v>
      </c>
      <c r="J111">
        <v>1333070023</v>
      </c>
      <c r="K111" t="b">
        <v>1</v>
      </c>
      <c r="L111">
        <v>321</v>
      </c>
      <c r="M111" t="b">
        <v>1</v>
      </c>
      <c r="N111" t="s">
        <v>8298</v>
      </c>
      <c r="O111" s="10">
        <v>104</v>
      </c>
      <c r="P111">
        <v>64.930000000000007</v>
      </c>
      <c r="Q111" t="s">
        <v>8316</v>
      </c>
      <c r="R111" t="s">
        <v>8352</v>
      </c>
      <c r="S111" s="14">
        <v>40998.051192129627</v>
      </c>
      <c r="T111" s="14">
        <v>41028.051192129627</v>
      </c>
    </row>
    <row r="112" spans="1:20" ht="45" x14ac:dyDescent="0.25">
      <c r="A112">
        <v>2605</v>
      </c>
      <c r="B112" s="3" t="s">
        <v>2605</v>
      </c>
      <c r="C112" s="3" t="s">
        <v>6714</v>
      </c>
      <c r="D112" s="6">
        <v>100000</v>
      </c>
      <c r="E112" s="8">
        <v>107421.57</v>
      </c>
      <c r="F112" t="s">
        <v>8217</v>
      </c>
      <c r="G112" t="s">
        <v>8222</v>
      </c>
      <c r="H112" t="s">
        <v>8244</v>
      </c>
      <c r="I112">
        <v>1466168390</v>
      </c>
      <c r="J112">
        <v>1463576390</v>
      </c>
      <c r="K112" t="b">
        <v>1</v>
      </c>
      <c r="L112">
        <v>1762</v>
      </c>
      <c r="M112" t="b">
        <v>1</v>
      </c>
      <c r="N112" t="s">
        <v>8298</v>
      </c>
      <c r="O112" s="10">
        <v>107</v>
      </c>
      <c r="P112">
        <v>60.97</v>
      </c>
      <c r="Q112" t="s">
        <v>8316</v>
      </c>
      <c r="R112" t="s">
        <v>8352</v>
      </c>
      <c r="S112" s="14">
        <v>42508.541550925926</v>
      </c>
      <c r="T112" s="14">
        <v>42538.541550925926</v>
      </c>
    </row>
    <row r="113" spans="1:20" ht="60" x14ac:dyDescent="0.25">
      <c r="A113">
        <v>2606</v>
      </c>
      <c r="B113" s="3" t="s">
        <v>2606</v>
      </c>
      <c r="C113" s="3" t="s">
        <v>6715</v>
      </c>
      <c r="D113" s="6">
        <v>11000</v>
      </c>
      <c r="E113" s="8">
        <v>12106</v>
      </c>
      <c r="F113" t="s">
        <v>8217</v>
      </c>
      <c r="G113" t="s">
        <v>8222</v>
      </c>
      <c r="H113" t="s">
        <v>8244</v>
      </c>
      <c r="I113">
        <v>1398791182</v>
      </c>
      <c r="J113">
        <v>1396026382</v>
      </c>
      <c r="K113" t="b">
        <v>1</v>
      </c>
      <c r="L113">
        <v>385</v>
      </c>
      <c r="M113" t="b">
        <v>1</v>
      </c>
      <c r="N113" t="s">
        <v>8298</v>
      </c>
      <c r="O113" s="10">
        <v>110</v>
      </c>
      <c r="P113">
        <v>31.44</v>
      </c>
      <c r="Q113" t="s">
        <v>8316</v>
      </c>
      <c r="R113" t="s">
        <v>8352</v>
      </c>
      <c r="S113" s="14">
        <v>41726.712754629632</v>
      </c>
      <c r="T113" s="14">
        <v>41758.712754629632</v>
      </c>
    </row>
    <row r="114" spans="1:20" ht="30" x14ac:dyDescent="0.25">
      <c r="A114">
        <v>2607</v>
      </c>
      <c r="B114" s="3" t="s">
        <v>2607</v>
      </c>
      <c r="C114" s="3" t="s">
        <v>6716</v>
      </c>
      <c r="D114" s="6">
        <v>8000</v>
      </c>
      <c r="E114" s="8">
        <v>32616</v>
      </c>
      <c r="F114" t="s">
        <v>8217</v>
      </c>
      <c r="G114" t="s">
        <v>8222</v>
      </c>
      <c r="H114" t="s">
        <v>8244</v>
      </c>
      <c r="I114">
        <v>1439344800</v>
      </c>
      <c r="J114">
        <v>1435611572</v>
      </c>
      <c r="K114" t="b">
        <v>1</v>
      </c>
      <c r="L114">
        <v>398</v>
      </c>
      <c r="M114" t="b">
        <v>1</v>
      </c>
      <c r="N114" t="s">
        <v>8298</v>
      </c>
      <c r="O114" s="10">
        <v>408</v>
      </c>
      <c r="P114">
        <v>81.95</v>
      </c>
      <c r="Q114" t="s">
        <v>8316</v>
      </c>
      <c r="R114" t="s">
        <v>8352</v>
      </c>
      <c r="S114" s="14">
        <v>42184.874675925923</v>
      </c>
      <c r="T114" s="14">
        <v>42228.083333333328</v>
      </c>
    </row>
    <row r="115" spans="1:20" ht="30" x14ac:dyDescent="0.25">
      <c r="A115">
        <v>2608</v>
      </c>
      <c r="B115" s="3" t="s">
        <v>2608</v>
      </c>
      <c r="C115" s="3" t="s">
        <v>6717</v>
      </c>
      <c r="D115" s="6">
        <v>8000</v>
      </c>
      <c r="E115" s="8">
        <v>17914</v>
      </c>
      <c r="F115" t="s">
        <v>8217</v>
      </c>
      <c r="G115" t="s">
        <v>8222</v>
      </c>
      <c r="H115" t="s">
        <v>8244</v>
      </c>
      <c r="I115">
        <v>1489536000</v>
      </c>
      <c r="J115">
        <v>1485976468</v>
      </c>
      <c r="K115" t="b">
        <v>1</v>
      </c>
      <c r="L115">
        <v>304</v>
      </c>
      <c r="M115" t="b">
        <v>1</v>
      </c>
      <c r="N115" t="s">
        <v>8298</v>
      </c>
      <c r="O115" s="10">
        <v>224</v>
      </c>
      <c r="P115">
        <v>58.93</v>
      </c>
      <c r="Q115" t="s">
        <v>8316</v>
      </c>
      <c r="R115" t="s">
        <v>8352</v>
      </c>
      <c r="S115" s="14">
        <v>42767.801712962959</v>
      </c>
      <c r="T115" s="14">
        <v>42809</v>
      </c>
    </row>
    <row r="116" spans="1:20" ht="45" x14ac:dyDescent="0.25">
      <c r="A116">
        <v>2609</v>
      </c>
      <c r="B116" s="3" t="s">
        <v>2609</v>
      </c>
      <c r="C116" s="3" t="s">
        <v>6718</v>
      </c>
      <c r="D116" s="6">
        <v>35000</v>
      </c>
      <c r="E116" s="8">
        <v>106330.39</v>
      </c>
      <c r="F116" t="s">
        <v>8217</v>
      </c>
      <c r="G116" t="s">
        <v>8222</v>
      </c>
      <c r="H116" t="s">
        <v>8244</v>
      </c>
      <c r="I116">
        <v>1342330951</v>
      </c>
      <c r="J116">
        <v>1339738951</v>
      </c>
      <c r="K116" t="b">
        <v>1</v>
      </c>
      <c r="L116">
        <v>676</v>
      </c>
      <c r="M116" t="b">
        <v>1</v>
      </c>
      <c r="N116" t="s">
        <v>8298</v>
      </c>
      <c r="O116" s="10">
        <v>304</v>
      </c>
      <c r="P116">
        <v>157.29</v>
      </c>
      <c r="Q116" t="s">
        <v>8316</v>
      </c>
      <c r="R116" t="s">
        <v>8352</v>
      </c>
      <c r="S116" s="14">
        <v>41075.237858796296</v>
      </c>
      <c r="T116" s="14">
        <v>41105.237858796296</v>
      </c>
    </row>
    <row r="117" spans="1:20" ht="30" x14ac:dyDescent="0.25">
      <c r="A117">
        <v>2610</v>
      </c>
      <c r="B117" s="3" t="s">
        <v>2610</v>
      </c>
      <c r="C117" s="3" t="s">
        <v>6719</v>
      </c>
      <c r="D117" s="6">
        <v>22765</v>
      </c>
      <c r="E117" s="8">
        <v>32172.66</v>
      </c>
      <c r="F117" t="s">
        <v>8217</v>
      </c>
      <c r="G117" t="s">
        <v>8222</v>
      </c>
      <c r="H117" t="s">
        <v>8244</v>
      </c>
      <c r="I117">
        <v>1471849140</v>
      </c>
      <c r="J117">
        <v>1468444125</v>
      </c>
      <c r="K117" t="b">
        <v>1</v>
      </c>
      <c r="L117">
        <v>577</v>
      </c>
      <c r="M117" t="b">
        <v>1</v>
      </c>
      <c r="N117" t="s">
        <v>8298</v>
      </c>
      <c r="O117" s="10">
        <v>141</v>
      </c>
      <c r="P117">
        <v>55.76</v>
      </c>
      <c r="Q117" t="s">
        <v>8316</v>
      </c>
      <c r="R117" t="s">
        <v>8352</v>
      </c>
      <c r="S117" s="14">
        <v>42564.881076388891</v>
      </c>
      <c r="T117" s="14">
        <v>42604.290972222225</v>
      </c>
    </row>
    <row r="118" spans="1:20" ht="30" x14ac:dyDescent="0.25">
      <c r="A118">
        <v>2612</v>
      </c>
      <c r="B118" s="3" t="s">
        <v>2612</v>
      </c>
      <c r="C118" s="3" t="s">
        <v>6721</v>
      </c>
      <c r="D118" s="6">
        <v>10000</v>
      </c>
      <c r="E118" s="8">
        <v>17176.13</v>
      </c>
      <c r="F118" t="s">
        <v>8217</v>
      </c>
      <c r="G118" t="s">
        <v>8222</v>
      </c>
      <c r="H118" t="s">
        <v>8244</v>
      </c>
      <c r="I118">
        <v>1420773970</v>
      </c>
      <c r="J118">
        <v>1418095570</v>
      </c>
      <c r="K118" t="b">
        <v>1</v>
      </c>
      <c r="L118">
        <v>294</v>
      </c>
      <c r="M118" t="b">
        <v>1</v>
      </c>
      <c r="N118" t="s">
        <v>8298</v>
      </c>
      <c r="O118" s="10">
        <v>172</v>
      </c>
      <c r="P118">
        <v>58.42</v>
      </c>
      <c r="Q118" t="s">
        <v>8316</v>
      </c>
      <c r="R118" t="s">
        <v>8352</v>
      </c>
      <c r="S118" s="14">
        <v>41982.143171296295</v>
      </c>
      <c r="T118" s="14">
        <v>42013.143171296295</v>
      </c>
    </row>
    <row r="119" spans="1:20" ht="30" x14ac:dyDescent="0.25">
      <c r="A119">
        <v>2613</v>
      </c>
      <c r="B119" s="3" t="s">
        <v>2613</v>
      </c>
      <c r="C119" s="3" t="s">
        <v>6722</v>
      </c>
      <c r="D119" s="6">
        <v>7500</v>
      </c>
      <c r="E119" s="8">
        <v>7576</v>
      </c>
      <c r="F119" t="s">
        <v>8217</v>
      </c>
      <c r="G119" t="s">
        <v>8222</v>
      </c>
      <c r="H119" t="s">
        <v>8244</v>
      </c>
      <c r="I119">
        <v>1348256294</v>
      </c>
      <c r="J119">
        <v>1345664294</v>
      </c>
      <c r="K119" t="b">
        <v>1</v>
      </c>
      <c r="L119">
        <v>28</v>
      </c>
      <c r="M119" t="b">
        <v>1</v>
      </c>
      <c r="N119" t="s">
        <v>8298</v>
      </c>
      <c r="O119" s="10">
        <v>101</v>
      </c>
      <c r="P119">
        <v>270.57</v>
      </c>
      <c r="Q119" t="s">
        <v>8316</v>
      </c>
      <c r="R119" t="s">
        <v>8352</v>
      </c>
      <c r="S119" s="14">
        <v>41143.81821759259</v>
      </c>
      <c r="T119" s="14">
        <v>41173.81821759259</v>
      </c>
    </row>
    <row r="120" spans="1:20" ht="45" x14ac:dyDescent="0.25">
      <c r="A120">
        <v>2614</v>
      </c>
      <c r="B120" s="3" t="s">
        <v>2614</v>
      </c>
      <c r="C120" s="3" t="s">
        <v>6723</v>
      </c>
      <c r="D120" s="6">
        <v>10500</v>
      </c>
      <c r="E120" s="8">
        <v>10710</v>
      </c>
      <c r="F120" t="s">
        <v>8217</v>
      </c>
      <c r="G120" t="s">
        <v>8222</v>
      </c>
      <c r="H120" t="s">
        <v>8244</v>
      </c>
      <c r="I120">
        <v>1398834000</v>
      </c>
      <c r="J120">
        <v>1396371612</v>
      </c>
      <c r="K120" t="b">
        <v>1</v>
      </c>
      <c r="L120">
        <v>100</v>
      </c>
      <c r="M120" t="b">
        <v>1</v>
      </c>
      <c r="N120" t="s">
        <v>8298</v>
      </c>
      <c r="O120" s="10">
        <v>102</v>
      </c>
      <c r="P120">
        <v>107.1</v>
      </c>
      <c r="Q120" t="s">
        <v>8316</v>
      </c>
      <c r="R120" t="s">
        <v>8352</v>
      </c>
      <c r="S120" s="14">
        <v>41730.708472222221</v>
      </c>
      <c r="T120" s="14">
        <v>41759.208333333336</v>
      </c>
    </row>
    <row r="121" spans="1:20" ht="30" x14ac:dyDescent="0.25">
      <c r="A121">
        <v>2616</v>
      </c>
      <c r="B121" s="3" t="s">
        <v>2616</v>
      </c>
      <c r="C121" s="3" t="s">
        <v>6725</v>
      </c>
      <c r="D121" s="6">
        <v>25000</v>
      </c>
      <c r="E121" s="8">
        <v>28633.5</v>
      </c>
      <c r="F121" t="s">
        <v>8217</v>
      </c>
      <c r="G121" t="s">
        <v>8222</v>
      </c>
      <c r="H121" t="s">
        <v>8244</v>
      </c>
      <c r="I121">
        <v>1440546729</v>
      </c>
      <c r="J121">
        <v>1437954729</v>
      </c>
      <c r="K121" t="b">
        <v>1</v>
      </c>
      <c r="L121">
        <v>238</v>
      </c>
      <c r="M121" t="b">
        <v>1</v>
      </c>
      <c r="N121" t="s">
        <v>8298</v>
      </c>
      <c r="O121" s="10">
        <v>115</v>
      </c>
      <c r="P121">
        <v>120.31</v>
      </c>
      <c r="Q121" t="s">
        <v>8316</v>
      </c>
      <c r="R121" t="s">
        <v>8352</v>
      </c>
      <c r="S121" s="14">
        <v>42211.99454861111</v>
      </c>
      <c r="T121" s="14">
        <v>42241.99454861111</v>
      </c>
    </row>
    <row r="122" spans="1:20" ht="45" x14ac:dyDescent="0.25">
      <c r="A122">
        <v>2617</v>
      </c>
      <c r="B122" s="3" t="s">
        <v>2617</v>
      </c>
      <c r="C122" s="3" t="s">
        <v>6726</v>
      </c>
      <c r="D122" s="6">
        <v>500</v>
      </c>
      <c r="E122" s="8">
        <v>4388</v>
      </c>
      <c r="F122" t="s">
        <v>8217</v>
      </c>
      <c r="G122" t="s">
        <v>8222</v>
      </c>
      <c r="H122" t="s">
        <v>8244</v>
      </c>
      <c r="I122">
        <v>1413838751</v>
      </c>
      <c r="J122">
        <v>1411246751</v>
      </c>
      <c r="K122" t="b">
        <v>1</v>
      </c>
      <c r="L122">
        <v>159</v>
      </c>
      <c r="M122" t="b">
        <v>1</v>
      </c>
      <c r="N122" t="s">
        <v>8298</v>
      </c>
      <c r="O122" s="10">
        <v>878</v>
      </c>
      <c r="P122">
        <v>27.6</v>
      </c>
      <c r="Q122" t="s">
        <v>8316</v>
      </c>
      <c r="R122" t="s">
        <v>8352</v>
      </c>
      <c r="S122" s="14">
        <v>41902.874432870369</v>
      </c>
      <c r="T122" s="14">
        <v>41932.874432870369</v>
      </c>
    </row>
    <row r="123" spans="1:20" ht="45" x14ac:dyDescent="0.25">
      <c r="A123">
        <v>2618</v>
      </c>
      <c r="B123" s="3" t="s">
        <v>2618</v>
      </c>
      <c r="C123" s="3" t="s">
        <v>6727</v>
      </c>
      <c r="D123" s="6">
        <v>15000</v>
      </c>
      <c r="E123" s="8">
        <v>15808</v>
      </c>
      <c r="F123" t="s">
        <v>8217</v>
      </c>
      <c r="G123" t="s">
        <v>8222</v>
      </c>
      <c r="H123" t="s">
        <v>8244</v>
      </c>
      <c r="I123">
        <v>1449000061</v>
      </c>
      <c r="J123">
        <v>1443812461</v>
      </c>
      <c r="K123" t="b">
        <v>1</v>
      </c>
      <c r="L123">
        <v>77</v>
      </c>
      <c r="M123" t="b">
        <v>1</v>
      </c>
      <c r="N123" t="s">
        <v>8298</v>
      </c>
      <c r="O123" s="10">
        <v>105</v>
      </c>
      <c r="P123">
        <v>205.3</v>
      </c>
      <c r="Q123" t="s">
        <v>8316</v>
      </c>
      <c r="R123" t="s">
        <v>8352</v>
      </c>
      <c r="S123" s="14">
        <v>42279.792372685188</v>
      </c>
      <c r="T123" s="14">
        <v>42339.834039351852</v>
      </c>
    </row>
    <row r="124" spans="1:20" ht="45" x14ac:dyDescent="0.25">
      <c r="A124">
        <v>2619</v>
      </c>
      <c r="B124" s="3" t="s">
        <v>2619</v>
      </c>
      <c r="C124" s="3" t="s">
        <v>6728</v>
      </c>
      <c r="D124" s="6">
        <v>1000</v>
      </c>
      <c r="E124" s="8">
        <v>1884</v>
      </c>
      <c r="F124" t="s">
        <v>8217</v>
      </c>
      <c r="G124" t="s">
        <v>8222</v>
      </c>
      <c r="H124" t="s">
        <v>8244</v>
      </c>
      <c r="I124">
        <v>1445598000</v>
      </c>
      <c r="J124">
        <v>1443302004</v>
      </c>
      <c r="K124" t="b">
        <v>1</v>
      </c>
      <c r="L124">
        <v>53</v>
      </c>
      <c r="M124" t="b">
        <v>1</v>
      </c>
      <c r="N124" t="s">
        <v>8298</v>
      </c>
      <c r="O124" s="10">
        <v>188</v>
      </c>
      <c r="P124">
        <v>35.549999999999997</v>
      </c>
      <c r="Q124" t="s">
        <v>8316</v>
      </c>
      <c r="R124" t="s">
        <v>8352</v>
      </c>
      <c r="S124" s="14">
        <v>42273.884305555555</v>
      </c>
      <c r="T124" s="14">
        <v>42300.458333333328</v>
      </c>
    </row>
    <row r="125" spans="1:20" ht="45" x14ac:dyDescent="0.25">
      <c r="A125">
        <v>2621</v>
      </c>
      <c r="B125" s="3" t="s">
        <v>2621</v>
      </c>
      <c r="C125" s="3" t="s">
        <v>6730</v>
      </c>
      <c r="D125" s="6">
        <v>15000</v>
      </c>
      <c r="E125" s="8">
        <v>21882</v>
      </c>
      <c r="F125" t="s">
        <v>8217</v>
      </c>
      <c r="G125" t="s">
        <v>8222</v>
      </c>
      <c r="H125" t="s">
        <v>8244</v>
      </c>
      <c r="I125">
        <v>1432230988</v>
      </c>
      <c r="J125">
        <v>1429638988</v>
      </c>
      <c r="K125" t="b">
        <v>1</v>
      </c>
      <c r="L125">
        <v>465</v>
      </c>
      <c r="M125" t="b">
        <v>1</v>
      </c>
      <c r="N125" t="s">
        <v>8298</v>
      </c>
      <c r="O125" s="10">
        <v>146</v>
      </c>
      <c r="P125">
        <v>47.06</v>
      </c>
      <c r="Q125" t="s">
        <v>8316</v>
      </c>
      <c r="R125" t="s">
        <v>8352</v>
      </c>
      <c r="S125" s="14">
        <v>42115.74754629629</v>
      </c>
      <c r="T125" s="14">
        <v>42145.74754629629</v>
      </c>
    </row>
    <row r="126" spans="1:20" ht="45" x14ac:dyDescent="0.25">
      <c r="A126">
        <v>2623</v>
      </c>
      <c r="B126" s="3" t="s">
        <v>2623</v>
      </c>
      <c r="C126" s="3" t="s">
        <v>6732</v>
      </c>
      <c r="D126" s="6">
        <v>2000</v>
      </c>
      <c r="E126" s="8">
        <v>2280</v>
      </c>
      <c r="F126" t="s">
        <v>8217</v>
      </c>
      <c r="G126" t="s">
        <v>8222</v>
      </c>
      <c r="H126" t="s">
        <v>8244</v>
      </c>
      <c r="I126">
        <v>1480658966</v>
      </c>
      <c r="J126">
        <v>1479449366</v>
      </c>
      <c r="K126" t="b">
        <v>0</v>
      </c>
      <c r="L126">
        <v>62</v>
      </c>
      <c r="M126" t="b">
        <v>1</v>
      </c>
      <c r="N126" t="s">
        <v>8298</v>
      </c>
      <c r="O126" s="10">
        <v>114</v>
      </c>
      <c r="P126">
        <v>36.770000000000003</v>
      </c>
      <c r="Q126" t="s">
        <v>8316</v>
      </c>
      <c r="R126" t="s">
        <v>8352</v>
      </c>
      <c r="S126" s="14">
        <v>42692.256550925929</v>
      </c>
      <c r="T126" s="14">
        <v>42706.256550925929</v>
      </c>
    </row>
    <row r="127" spans="1:20" ht="30" x14ac:dyDescent="0.25">
      <c r="A127">
        <v>2624</v>
      </c>
      <c r="B127" s="3" t="s">
        <v>2624</v>
      </c>
      <c r="C127" s="3" t="s">
        <v>6733</v>
      </c>
      <c r="D127" s="6">
        <v>8000</v>
      </c>
      <c r="E127" s="8">
        <v>110353.65</v>
      </c>
      <c r="F127" t="s">
        <v>8217</v>
      </c>
      <c r="G127" t="s">
        <v>8222</v>
      </c>
      <c r="H127" t="s">
        <v>8244</v>
      </c>
      <c r="I127">
        <v>1347530822</v>
      </c>
      <c r="J127">
        <v>1345716422</v>
      </c>
      <c r="K127" t="b">
        <v>0</v>
      </c>
      <c r="L127">
        <v>3468</v>
      </c>
      <c r="M127" t="b">
        <v>1</v>
      </c>
      <c r="N127" t="s">
        <v>8298</v>
      </c>
      <c r="O127" s="10">
        <v>1379</v>
      </c>
      <c r="P127">
        <v>31.82</v>
      </c>
      <c r="Q127" t="s">
        <v>8316</v>
      </c>
      <c r="R127" t="s">
        <v>8352</v>
      </c>
      <c r="S127" s="14">
        <v>41144.42155092593</v>
      </c>
      <c r="T127" s="14">
        <v>41165.42155092593</v>
      </c>
    </row>
    <row r="128" spans="1:20" ht="30" x14ac:dyDescent="0.25">
      <c r="A128">
        <v>2626</v>
      </c>
      <c r="B128" s="3" t="s">
        <v>2626</v>
      </c>
      <c r="C128" s="3" t="s">
        <v>6735</v>
      </c>
      <c r="D128" s="6">
        <v>2500</v>
      </c>
      <c r="E128" s="8">
        <v>2800</v>
      </c>
      <c r="F128" t="s">
        <v>8217</v>
      </c>
      <c r="G128" t="s">
        <v>8222</v>
      </c>
      <c r="H128" t="s">
        <v>8244</v>
      </c>
      <c r="I128">
        <v>1433343869</v>
      </c>
      <c r="J128">
        <v>1430751869</v>
      </c>
      <c r="K128" t="b">
        <v>0</v>
      </c>
      <c r="L128">
        <v>50</v>
      </c>
      <c r="M128" t="b">
        <v>1</v>
      </c>
      <c r="N128" t="s">
        <v>8298</v>
      </c>
      <c r="O128" s="10">
        <v>112</v>
      </c>
      <c r="P128">
        <v>56</v>
      </c>
      <c r="Q128" t="s">
        <v>8316</v>
      </c>
      <c r="R128" t="s">
        <v>8352</v>
      </c>
      <c r="S128" s="14">
        <v>42128.628113425926</v>
      </c>
      <c r="T128" s="14">
        <v>42158.628113425926</v>
      </c>
    </row>
    <row r="129" spans="1:20" ht="30" x14ac:dyDescent="0.25">
      <c r="A129">
        <v>2627</v>
      </c>
      <c r="B129" s="3" t="s">
        <v>2627</v>
      </c>
      <c r="C129" s="3" t="s">
        <v>6736</v>
      </c>
      <c r="D129" s="6">
        <v>150</v>
      </c>
      <c r="E129" s="8">
        <v>970</v>
      </c>
      <c r="F129" t="s">
        <v>8217</v>
      </c>
      <c r="G129" t="s">
        <v>8222</v>
      </c>
      <c r="H129" t="s">
        <v>8244</v>
      </c>
      <c r="I129">
        <v>1448571261</v>
      </c>
      <c r="J129">
        <v>1445975661</v>
      </c>
      <c r="K129" t="b">
        <v>0</v>
      </c>
      <c r="L129">
        <v>45</v>
      </c>
      <c r="M129" t="b">
        <v>1</v>
      </c>
      <c r="N129" t="s">
        <v>8298</v>
      </c>
      <c r="O129" s="10">
        <v>647</v>
      </c>
      <c r="P129">
        <v>21.56</v>
      </c>
      <c r="Q129" t="s">
        <v>8316</v>
      </c>
      <c r="R129" t="s">
        <v>8352</v>
      </c>
      <c r="S129" s="14">
        <v>42304.829409722224</v>
      </c>
      <c r="T129" s="14">
        <v>42334.871076388896</v>
      </c>
    </row>
    <row r="130" spans="1:20" ht="30" x14ac:dyDescent="0.25">
      <c r="A130">
        <v>2628</v>
      </c>
      <c r="B130" s="3" t="s">
        <v>2628</v>
      </c>
      <c r="C130" s="3" t="s">
        <v>6737</v>
      </c>
      <c r="D130" s="6">
        <v>839</v>
      </c>
      <c r="E130" s="8">
        <v>926</v>
      </c>
      <c r="F130" t="s">
        <v>8217</v>
      </c>
      <c r="G130" t="s">
        <v>8222</v>
      </c>
      <c r="H130" t="s">
        <v>8244</v>
      </c>
      <c r="I130">
        <v>1417389067</v>
      </c>
      <c r="J130">
        <v>1415661067</v>
      </c>
      <c r="K130" t="b">
        <v>0</v>
      </c>
      <c r="L130">
        <v>21</v>
      </c>
      <c r="M130" t="b">
        <v>1</v>
      </c>
      <c r="N130" t="s">
        <v>8298</v>
      </c>
      <c r="O130" s="10">
        <v>110</v>
      </c>
      <c r="P130">
        <v>44.1</v>
      </c>
      <c r="Q130" t="s">
        <v>8316</v>
      </c>
      <c r="R130" t="s">
        <v>8352</v>
      </c>
      <c r="S130" s="14">
        <v>41953.966053240743</v>
      </c>
      <c r="T130" s="14">
        <v>41973.966053240743</v>
      </c>
    </row>
    <row r="131" spans="1:20" ht="30" x14ac:dyDescent="0.25">
      <c r="A131">
        <v>2631</v>
      </c>
      <c r="B131" s="3" t="s">
        <v>2631</v>
      </c>
      <c r="C131" s="3" t="s">
        <v>6740</v>
      </c>
      <c r="D131" s="6">
        <v>20000</v>
      </c>
      <c r="E131" s="8">
        <v>22933.05</v>
      </c>
      <c r="F131" t="s">
        <v>8217</v>
      </c>
      <c r="G131" t="s">
        <v>8222</v>
      </c>
      <c r="H131" t="s">
        <v>8244</v>
      </c>
      <c r="I131">
        <v>1440907427</v>
      </c>
      <c r="J131">
        <v>1438488227</v>
      </c>
      <c r="K131" t="b">
        <v>0</v>
      </c>
      <c r="L131">
        <v>286</v>
      </c>
      <c r="M131" t="b">
        <v>1</v>
      </c>
      <c r="N131" t="s">
        <v>8298</v>
      </c>
      <c r="O131" s="10">
        <v>115</v>
      </c>
      <c r="P131">
        <v>80.19</v>
      </c>
      <c r="Q131" t="s">
        <v>8316</v>
      </c>
      <c r="R131" t="s">
        <v>8352</v>
      </c>
      <c r="S131" s="14">
        <v>42218.169293981482</v>
      </c>
      <c r="T131" s="14">
        <v>42246.169293981482</v>
      </c>
    </row>
    <row r="132" spans="1:20" ht="30" x14ac:dyDescent="0.25">
      <c r="A132">
        <v>2632</v>
      </c>
      <c r="B132" s="3" t="s">
        <v>2632</v>
      </c>
      <c r="C132" s="3" t="s">
        <v>6741</v>
      </c>
      <c r="D132" s="6">
        <v>1070</v>
      </c>
      <c r="E132" s="8">
        <v>1466</v>
      </c>
      <c r="F132" t="s">
        <v>8217</v>
      </c>
      <c r="G132" t="s">
        <v>8222</v>
      </c>
      <c r="H132" t="s">
        <v>8244</v>
      </c>
      <c r="I132">
        <v>1464485339</v>
      </c>
      <c r="J132">
        <v>1462325339</v>
      </c>
      <c r="K132" t="b">
        <v>0</v>
      </c>
      <c r="L132">
        <v>42</v>
      </c>
      <c r="M132" t="b">
        <v>1</v>
      </c>
      <c r="N132" t="s">
        <v>8298</v>
      </c>
      <c r="O132" s="10">
        <v>137</v>
      </c>
      <c r="P132">
        <v>34.9</v>
      </c>
      <c r="Q132" t="s">
        <v>8316</v>
      </c>
      <c r="R132" t="s">
        <v>8352</v>
      </c>
      <c r="S132" s="14">
        <v>42494.061793981484</v>
      </c>
      <c r="T132" s="14">
        <v>42519.061793981484</v>
      </c>
    </row>
    <row r="133" spans="1:20" ht="30" x14ac:dyDescent="0.25">
      <c r="A133">
        <v>2633</v>
      </c>
      <c r="B133" s="3" t="s">
        <v>2633</v>
      </c>
      <c r="C133" s="3" t="s">
        <v>6742</v>
      </c>
      <c r="D133" s="6">
        <v>5000</v>
      </c>
      <c r="E133" s="8">
        <v>17731</v>
      </c>
      <c r="F133" t="s">
        <v>8217</v>
      </c>
      <c r="G133" t="s">
        <v>8222</v>
      </c>
      <c r="H133" t="s">
        <v>8244</v>
      </c>
      <c r="I133">
        <v>1393542000</v>
      </c>
      <c r="J133">
        <v>1390938332</v>
      </c>
      <c r="K133" t="b">
        <v>0</v>
      </c>
      <c r="L133">
        <v>199</v>
      </c>
      <c r="M133" t="b">
        <v>1</v>
      </c>
      <c r="N133" t="s">
        <v>8298</v>
      </c>
      <c r="O133" s="10">
        <v>355</v>
      </c>
      <c r="P133">
        <v>89.1</v>
      </c>
      <c r="Q133" t="s">
        <v>8316</v>
      </c>
      <c r="R133" t="s">
        <v>8352</v>
      </c>
      <c r="S133" s="14">
        <v>41667.823287037041</v>
      </c>
      <c r="T133" s="14">
        <v>41697.958333333336</v>
      </c>
    </row>
    <row r="134" spans="1:20" ht="30" x14ac:dyDescent="0.25">
      <c r="A134">
        <v>2634</v>
      </c>
      <c r="B134" s="3" t="s">
        <v>2634</v>
      </c>
      <c r="C134" s="3" t="s">
        <v>6743</v>
      </c>
      <c r="D134" s="6">
        <v>930</v>
      </c>
      <c r="E134" s="8">
        <v>986</v>
      </c>
      <c r="F134" t="s">
        <v>8217</v>
      </c>
      <c r="G134" t="s">
        <v>8222</v>
      </c>
      <c r="H134" t="s">
        <v>8244</v>
      </c>
      <c r="I134">
        <v>1475163921</v>
      </c>
      <c r="J134">
        <v>1472571921</v>
      </c>
      <c r="K134" t="b">
        <v>0</v>
      </c>
      <c r="L134">
        <v>25</v>
      </c>
      <c r="M134" t="b">
        <v>1</v>
      </c>
      <c r="N134" t="s">
        <v>8298</v>
      </c>
      <c r="O134" s="10">
        <v>106</v>
      </c>
      <c r="P134">
        <v>39.44</v>
      </c>
      <c r="Q134" t="s">
        <v>8316</v>
      </c>
      <c r="R134" t="s">
        <v>8352</v>
      </c>
      <c r="S134" s="14">
        <v>42612.656493055561</v>
      </c>
      <c r="T134" s="14">
        <v>42642.656493055561</v>
      </c>
    </row>
    <row r="135" spans="1:20" ht="45" x14ac:dyDescent="0.25">
      <c r="A135">
        <v>2636</v>
      </c>
      <c r="B135" s="3" t="s">
        <v>2636</v>
      </c>
      <c r="C135" s="3" t="s">
        <v>6745</v>
      </c>
      <c r="D135" s="6">
        <v>1000</v>
      </c>
      <c r="E135" s="8">
        <v>1873</v>
      </c>
      <c r="F135" t="s">
        <v>8217</v>
      </c>
      <c r="G135" t="s">
        <v>8222</v>
      </c>
      <c r="H135" t="s">
        <v>8244</v>
      </c>
      <c r="I135">
        <v>1476579600</v>
      </c>
      <c r="J135">
        <v>1474641914</v>
      </c>
      <c r="K135" t="b">
        <v>0</v>
      </c>
      <c r="L135">
        <v>50</v>
      </c>
      <c r="M135" t="b">
        <v>1</v>
      </c>
      <c r="N135" t="s">
        <v>8298</v>
      </c>
      <c r="O135" s="10">
        <v>187</v>
      </c>
      <c r="P135">
        <v>37.46</v>
      </c>
      <c r="Q135" t="s">
        <v>8316</v>
      </c>
      <c r="R135" t="s">
        <v>8352</v>
      </c>
      <c r="S135" s="14">
        <v>42636.614745370374</v>
      </c>
      <c r="T135" s="14">
        <v>42659.041666666672</v>
      </c>
    </row>
    <row r="136" spans="1:20" ht="30" x14ac:dyDescent="0.25">
      <c r="A136">
        <v>2637</v>
      </c>
      <c r="B136" s="3" t="s">
        <v>2637</v>
      </c>
      <c r="C136" s="3" t="s">
        <v>6746</v>
      </c>
      <c r="D136" s="6">
        <v>500</v>
      </c>
      <c r="E136" s="8">
        <v>831</v>
      </c>
      <c r="F136" t="s">
        <v>8217</v>
      </c>
      <c r="G136" t="s">
        <v>8222</v>
      </c>
      <c r="H136" t="s">
        <v>8244</v>
      </c>
      <c r="I136">
        <v>1476277875</v>
      </c>
      <c r="J136">
        <v>1474895475</v>
      </c>
      <c r="K136" t="b">
        <v>0</v>
      </c>
      <c r="L136">
        <v>26</v>
      </c>
      <c r="M136" t="b">
        <v>1</v>
      </c>
      <c r="N136" t="s">
        <v>8298</v>
      </c>
      <c r="O136" s="10">
        <v>166</v>
      </c>
      <c r="P136">
        <v>31.96</v>
      </c>
      <c r="Q136" t="s">
        <v>8316</v>
      </c>
      <c r="R136" t="s">
        <v>8352</v>
      </c>
      <c r="S136" s="14">
        <v>42639.549479166672</v>
      </c>
      <c r="T136" s="14">
        <v>42655.549479166672</v>
      </c>
    </row>
    <row r="137" spans="1:20" ht="30" x14ac:dyDescent="0.25">
      <c r="A137">
        <v>2638</v>
      </c>
      <c r="B137" s="3" t="s">
        <v>2638</v>
      </c>
      <c r="C137" s="3" t="s">
        <v>6747</v>
      </c>
      <c r="D137" s="6">
        <v>347</v>
      </c>
      <c r="E137" s="8">
        <v>353</v>
      </c>
      <c r="F137" t="s">
        <v>8217</v>
      </c>
      <c r="G137" t="s">
        <v>8222</v>
      </c>
      <c r="H137" t="s">
        <v>8244</v>
      </c>
      <c r="I137">
        <v>1421358895</v>
      </c>
      <c r="J137">
        <v>1418766895</v>
      </c>
      <c r="K137" t="b">
        <v>0</v>
      </c>
      <c r="L137">
        <v>14</v>
      </c>
      <c r="M137" t="b">
        <v>1</v>
      </c>
      <c r="N137" t="s">
        <v>8298</v>
      </c>
      <c r="O137" s="10">
        <v>102</v>
      </c>
      <c r="P137">
        <v>25.21</v>
      </c>
      <c r="Q137" t="s">
        <v>8316</v>
      </c>
      <c r="R137" t="s">
        <v>8352</v>
      </c>
      <c r="S137" s="14">
        <v>41989.913136574076</v>
      </c>
      <c r="T137" s="14">
        <v>42019.913136574076</v>
      </c>
    </row>
    <row r="138" spans="1:20" ht="60" x14ac:dyDescent="0.25">
      <c r="A138">
        <v>2640</v>
      </c>
      <c r="B138" s="3" t="s">
        <v>2640</v>
      </c>
      <c r="C138" s="3" t="s">
        <v>6749</v>
      </c>
      <c r="D138" s="6">
        <v>3000</v>
      </c>
      <c r="E138" s="8">
        <v>3170</v>
      </c>
      <c r="F138" t="s">
        <v>8217</v>
      </c>
      <c r="G138" t="s">
        <v>8222</v>
      </c>
      <c r="H138" t="s">
        <v>8244</v>
      </c>
      <c r="I138">
        <v>1433735474</v>
      </c>
      <c r="J138">
        <v>1428551474</v>
      </c>
      <c r="K138" t="b">
        <v>0</v>
      </c>
      <c r="L138">
        <v>69</v>
      </c>
      <c r="M138" t="b">
        <v>1</v>
      </c>
      <c r="N138" t="s">
        <v>8298</v>
      </c>
      <c r="O138" s="10">
        <v>106</v>
      </c>
      <c r="P138">
        <v>45.94</v>
      </c>
      <c r="Q138" t="s">
        <v>8316</v>
      </c>
      <c r="R138" t="s">
        <v>8352</v>
      </c>
      <c r="S138" s="14">
        <v>42103.160578703704</v>
      </c>
      <c r="T138" s="14">
        <v>42163.160578703704</v>
      </c>
    </row>
    <row r="139" spans="1:20" ht="30" x14ac:dyDescent="0.25">
      <c r="A139">
        <v>2661</v>
      </c>
      <c r="B139" s="3" t="s">
        <v>2661</v>
      </c>
      <c r="C139" s="3" t="s">
        <v>6770</v>
      </c>
      <c r="D139" s="6">
        <v>5000</v>
      </c>
      <c r="E139" s="8">
        <v>5145</v>
      </c>
      <c r="F139" t="s">
        <v>8217</v>
      </c>
      <c r="G139" t="s">
        <v>8222</v>
      </c>
      <c r="H139" t="s">
        <v>8244</v>
      </c>
      <c r="I139">
        <v>1382742010</v>
      </c>
      <c r="J139">
        <v>1380150010</v>
      </c>
      <c r="K139" t="b">
        <v>0</v>
      </c>
      <c r="L139">
        <v>60</v>
      </c>
      <c r="M139" t="b">
        <v>1</v>
      </c>
      <c r="N139" t="s">
        <v>8299</v>
      </c>
      <c r="O139" s="10">
        <v>103</v>
      </c>
      <c r="P139">
        <v>85.75</v>
      </c>
      <c r="Q139" t="s">
        <v>8316</v>
      </c>
      <c r="R139" t="s">
        <v>8353</v>
      </c>
      <c r="S139" s="14">
        <v>41542.958449074074</v>
      </c>
      <c r="T139" s="14">
        <v>41572.958449074074</v>
      </c>
    </row>
    <row r="140" spans="1:20" ht="45" x14ac:dyDescent="0.25">
      <c r="A140">
        <v>2662</v>
      </c>
      <c r="B140" s="3" t="s">
        <v>2662</v>
      </c>
      <c r="C140" s="3" t="s">
        <v>6771</v>
      </c>
      <c r="D140" s="6">
        <v>20000</v>
      </c>
      <c r="E140" s="8">
        <v>21360</v>
      </c>
      <c r="F140" t="s">
        <v>8217</v>
      </c>
      <c r="G140" t="s">
        <v>8222</v>
      </c>
      <c r="H140" t="s">
        <v>8244</v>
      </c>
      <c r="I140">
        <v>1440179713</v>
      </c>
      <c r="J140">
        <v>1437587713</v>
      </c>
      <c r="K140" t="b">
        <v>0</v>
      </c>
      <c r="L140">
        <v>80</v>
      </c>
      <c r="M140" t="b">
        <v>1</v>
      </c>
      <c r="N140" t="s">
        <v>8299</v>
      </c>
      <c r="O140" s="10">
        <v>107</v>
      </c>
      <c r="P140">
        <v>267</v>
      </c>
      <c r="Q140" t="s">
        <v>8316</v>
      </c>
      <c r="R140" t="s">
        <v>8353</v>
      </c>
      <c r="S140" s="14">
        <v>42207.746678240743</v>
      </c>
      <c r="T140" s="14">
        <v>42237.746678240743</v>
      </c>
    </row>
    <row r="141" spans="1:20" ht="30" x14ac:dyDescent="0.25">
      <c r="A141">
        <v>2664</v>
      </c>
      <c r="B141" s="3" t="s">
        <v>2664</v>
      </c>
      <c r="C141" s="3" t="s">
        <v>6773</v>
      </c>
      <c r="D141" s="6">
        <v>17500</v>
      </c>
      <c r="E141" s="8">
        <v>18100</v>
      </c>
      <c r="F141" t="s">
        <v>8217</v>
      </c>
      <c r="G141" t="s">
        <v>8222</v>
      </c>
      <c r="H141" t="s">
        <v>8244</v>
      </c>
      <c r="I141">
        <v>1449644340</v>
      </c>
      <c r="J141">
        <v>1446683797</v>
      </c>
      <c r="K141" t="b">
        <v>0</v>
      </c>
      <c r="L141">
        <v>104</v>
      </c>
      <c r="M141" t="b">
        <v>1</v>
      </c>
      <c r="N141" t="s">
        <v>8299</v>
      </c>
      <c r="O141" s="10">
        <v>103</v>
      </c>
      <c r="P141">
        <v>174.04</v>
      </c>
      <c r="Q141" t="s">
        <v>8316</v>
      </c>
      <c r="R141" t="s">
        <v>8353</v>
      </c>
      <c r="S141" s="14">
        <v>42313.02542824074</v>
      </c>
      <c r="T141" s="14">
        <v>42347.290972222225</v>
      </c>
    </row>
    <row r="142" spans="1:20" ht="45" x14ac:dyDescent="0.25">
      <c r="A142">
        <v>2665</v>
      </c>
      <c r="B142" s="3" t="s">
        <v>2665</v>
      </c>
      <c r="C142" s="3" t="s">
        <v>6774</v>
      </c>
      <c r="D142" s="6">
        <v>3500</v>
      </c>
      <c r="E142" s="8">
        <v>4310</v>
      </c>
      <c r="F142" t="s">
        <v>8217</v>
      </c>
      <c r="G142" t="s">
        <v>8222</v>
      </c>
      <c r="H142" t="s">
        <v>8244</v>
      </c>
      <c r="I142">
        <v>1430774974</v>
      </c>
      <c r="J142">
        <v>1426886974</v>
      </c>
      <c r="K142" t="b">
        <v>0</v>
      </c>
      <c r="L142">
        <v>46</v>
      </c>
      <c r="M142" t="b">
        <v>1</v>
      </c>
      <c r="N142" t="s">
        <v>8299</v>
      </c>
      <c r="O142" s="10">
        <v>123</v>
      </c>
      <c r="P142">
        <v>93.7</v>
      </c>
      <c r="Q142" t="s">
        <v>8316</v>
      </c>
      <c r="R142" t="s">
        <v>8353</v>
      </c>
      <c r="S142" s="14">
        <v>42083.895532407405</v>
      </c>
      <c r="T142" s="14">
        <v>42128.895532407405</v>
      </c>
    </row>
    <row r="143" spans="1:20" ht="45" x14ac:dyDescent="0.25">
      <c r="A143">
        <v>2666</v>
      </c>
      <c r="B143" s="3" t="s">
        <v>2666</v>
      </c>
      <c r="C143" s="3" t="s">
        <v>6775</v>
      </c>
      <c r="D143" s="6">
        <v>10000</v>
      </c>
      <c r="E143" s="8">
        <v>15929.51</v>
      </c>
      <c r="F143" t="s">
        <v>8217</v>
      </c>
      <c r="G143" t="s">
        <v>8222</v>
      </c>
      <c r="H143" t="s">
        <v>8244</v>
      </c>
      <c r="I143">
        <v>1443214800</v>
      </c>
      <c r="J143">
        <v>1440008439</v>
      </c>
      <c r="K143" t="b">
        <v>0</v>
      </c>
      <c r="L143">
        <v>206</v>
      </c>
      <c r="M143" t="b">
        <v>1</v>
      </c>
      <c r="N143" t="s">
        <v>8299</v>
      </c>
      <c r="O143" s="10">
        <v>159</v>
      </c>
      <c r="P143">
        <v>77.33</v>
      </c>
      <c r="Q143" t="s">
        <v>8316</v>
      </c>
      <c r="R143" t="s">
        <v>8353</v>
      </c>
      <c r="S143" s="14">
        <v>42235.764340277776</v>
      </c>
      <c r="T143" s="14">
        <v>42272.875</v>
      </c>
    </row>
    <row r="144" spans="1:20" ht="45" x14ac:dyDescent="0.25">
      <c r="A144">
        <v>2667</v>
      </c>
      <c r="B144" s="3" t="s">
        <v>2667</v>
      </c>
      <c r="C144" s="3" t="s">
        <v>6776</v>
      </c>
      <c r="D144" s="6">
        <v>1500</v>
      </c>
      <c r="E144" s="8">
        <v>1660</v>
      </c>
      <c r="F144" t="s">
        <v>8217</v>
      </c>
      <c r="G144" t="s">
        <v>8222</v>
      </c>
      <c r="H144" t="s">
        <v>8244</v>
      </c>
      <c r="I144">
        <v>1455142416</v>
      </c>
      <c r="J144">
        <v>1452550416</v>
      </c>
      <c r="K144" t="b">
        <v>0</v>
      </c>
      <c r="L144">
        <v>18</v>
      </c>
      <c r="M144" t="b">
        <v>1</v>
      </c>
      <c r="N144" t="s">
        <v>8299</v>
      </c>
      <c r="O144" s="10">
        <v>111</v>
      </c>
      <c r="P144">
        <v>92.22</v>
      </c>
      <c r="Q144" t="s">
        <v>8316</v>
      </c>
      <c r="R144" t="s">
        <v>8353</v>
      </c>
      <c r="S144" s="14">
        <v>42380.926111111112</v>
      </c>
      <c r="T144" s="14">
        <v>42410.926111111112</v>
      </c>
    </row>
    <row r="145" spans="1:20" ht="30" x14ac:dyDescent="0.25">
      <c r="A145">
        <v>2669</v>
      </c>
      <c r="B145" s="3" t="s">
        <v>2669</v>
      </c>
      <c r="C145" s="3" t="s">
        <v>6778</v>
      </c>
      <c r="D145" s="6">
        <v>800</v>
      </c>
      <c r="E145" s="8">
        <v>1001</v>
      </c>
      <c r="F145" t="s">
        <v>8217</v>
      </c>
      <c r="G145" t="s">
        <v>8222</v>
      </c>
      <c r="H145" t="s">
        <v>8244</v>
      </c>
      <c r="I145">
        <v>1452387096</v>
      </c>
      <c r="J145">
        <v>1447203096</v>
      </c>
      <c r="K145" t="b">
        <v>0</v>
      </c>
      <c r="L145">
        <v>11</v>
      </c>
      <c r="M145" t="b">
        <v>1</v>
      </c>
      <c r="N145" t="s">
        <v>8299</v>
      </c>
      <c r="O145" s="10">
        <v>125</v>
      </c>
      <c r="P145">
        <v>91</v>
      </c>
      <c r="Q145" t="s">
        <v>8316</v>
      </c>
      <c r="R145" t="s">
        <v>8353</v>
      </c>
      <c r="S145" s="14">
        <v>42319.035833333335</v>
      </c>
      <c r="T145" s="14">
        <v>42379.035833333335</v>
      </c>
    </row>
    <row r="146" spans="1:20" ht="45" x14ac:dyDescent="0.25">
      <c r="A146">
        <v>2722</v>
      </c>
      <c r="B146" s="3" t="s">
        <v>2722</v>
      </c>
      <c r="C146" s="3" t="s">
        <v>6831</v>
      </c>
      <c r="D146" s="6">
        <v>5000</v>
      </c>
      <c r="E146" s="8">
        <v>12627</v>
      </c>
      <c r="F146" t="s">
        <v>8217</v>
      </c>
      <c r="G146" t="s">
        <v>8222</v>
      </c>
      <c r="H146" t="s">
        <v>8244</v>
      </c>
      <c r="I146">
        <v>1485722053</v>
      </c>
      <c r="J146">
        <v>1480538053</v>
      </c>
      <c r="K146" t="b">
        <v>0</v>
      </c>
      <c r="L146">
        <v>185</v>
      </c>
      <c r="M146" t="b">
        <v>1</v>
      </c>
      <c r="N146" t="s">
        <v>8292</v>
      </c>
      <c r="O146" s="10">
        <v>253</v>
      </c>
      <c r="P146">
        <v>68.25</v>
      </c>
      <c r="Q146" t="s">
        <v>8316</v>
      </c>
      <c r="R146" t="s">
        <v>8346</v>
      </c>
      <c r="S146" s="14">
        <v>42704.857094907406</v>
      </c>
      <c r="T146" s="14">
        <v>42764.857094907406</v>
      </c>
    </row>
    <row r="147" spans="1:20" ht="45" x14ac:dyDescent="0.25">
      <c r="A147">
        <v>2723</v>
      </c>
      <c r="B147" s="3" t="s">
        <v>2723</v>
      </c>
      <c r="C147" s="3" t="s">
        <v>6832</v>
      </c>
      <c r="D147" s="6">
        <v>12000</v>
      </c>
      <c r="E147" s="8">
        <v>16806</v>
      </c>
      <c r="F147" t="s">
        <v>8217</v>
      </c>
      <c r="G147" t="s">
        <v>8222</v>
      </c>
      <c r="H147" t="s">
        <v>8244</v>
      </c>
      <c r="I147">
        <v>1420060088</v>
      </c>
      <c r="J147">
        <v>1414872488</v>
      </c>
      <c r="K147" t="b">
        <v>0</v>
      </c>
      <c r="L147">
        <v>176</v>
      </c>
      <c r="M147" t="b">
        <v>1</v>
      </c>
      <c r="N147" t="s">
        <v>8292</v>
      </c>
      <c r="O147" s="10">
        <v>140</v>
      </c>
      <c r="P147">
        <v>95.49</v>
      </c>
      <c r="Q147" t="s">
        <v>8316</v>
      </c>
      <c r="R147" t="s">
        <v>8346</v>
      </c>
      <c r="S147" s="14">
        <v>41944.83898148148</v>
      </c>
      <c r="T147" s="14">
        <v>42004.880648148144</v>
      </c>
    </row>
    <row r="148" spans="1:20" ht="30" x14ac:dyDescent="0.25">
      <c r="A148">
        <v>2726</v>
      </c>
      <c r="B148" s="3" t="s">
        <v>2726</v>
      </c>
      <c r="C148" s="3" t="s">
        <v>6835</v>
      </c>
      <c r="D148" s="6">
        <v>100000</v>
      </c>
      <c r="E148" s="8">
        <v>105745</v>
      </c>
      <c r="F148" t="s">
        <v>8217</v>
      </c>
      <c r="G148" t="s">
        <v>8222</v>
      </c>
      <c r="H148" t="s">
        <v>8244</v>
      </c>
      <c r="I148">
        <v>1461333311</v>
      </c>
      <c r="J148">
        <v>1458741311</v>
      </c>
      <c r="K148" t="b">
        <v>0</v>
      </c>
      <c r="L148">
        <v>404</v>
      </c>
      <c r="M148" t="b">
        <v>1</v>
      </c>
      <c r="N148" t="s">
        <v>8292</v>
      </c>
      <c r="O148" s="10">
        <v>106</v>
      </c>
      <c r="P148">
        <v>261.75</v>
      </c>
      <c r="Q148" t="s">
        <v>8316</v>
      </c>
      <c r="R148" t="s">
        <v>8346</v>
      </c>
      <c r="S148" s="14">
        <v>42452.579988425925</v>
      </c>
      <c r="T148" s="14">
        <v>42482.579988425925</v>
      </c>
    </row>
    <row r="149" spans="1:20" ht="30" x14ac:dyDescent="0.25">
      <c r="A149">
        <v>2727</v>
      </c>
      <c r="B149" s="3" t="s">
        <v>2727</v>
      </c>
      <c r="C149" s="3" t="s">
        <v>6836</v>
      </c>
      <c r="D149" s="6">
        <v>10000</v>
      </c>
      <c r="E149" s="8">
        <v>49321</v>
      </c>
      <c r="F149" t="s">
        <v>8217</v>
      </c>
      <c r="G149" t="s">
        <v>8222</v>
      </c>
      <c r="H149" t="s">
        <v>8244</v>
      </c>
      <c r="I149">
        <v>1438964063</v>
      </c>
      <c r="J149">
        <v>1436804063</v>
      </c>
      <c r="K149" t="b">
        <v>0</v>
      </c>
      <c r="L149">
        <v>707</v>
      </c>
      <c r="M149" t="b">
        <v>1</v>
      </c>
      <c r="N149" t="s">
        <v>8292</v>
      </c>
      <c r="O149" s="10">
        <v>493</v>
      </c>
      <c r="P149">
        <v>69.760000000000005</v>
      </c>
      <c r="Q149" t="s">
        <v>8316</v>
      </c>
      <c r="R149" t="s">
        <v>8346</v>
      </c>
      <c r="S149" s="14">
        <v>42198.676655092597</v>
      </c>
      <c r="T149" s="14">
        <v>42223.676655092597</v>
      </c>
    </row>
    <row r="150" spans="1:20" ht="30" x14ac:dyDescent="0.25">
      <c r="A150">
        <v>2728</v>
      </c>
      <c r="B150" s="3" t="s">
        <v>2728</v>
      </c>
      <c r="C150" s="3" t="s">
        <v>6837</v>
      </c>
      <c r="D150" s="6">
        <v>15000</v>
      </c>
      <c r="E150" s="8">
        <v>30274</v>
      </c>
      <c r="F150" t="s">
        <v>8217</v>
      </c>
      <c r="G150" t="s">
        <v>8222</v>
      </c>
      <c r="H150" t="s">
        <v>8244</v>
      </c>
      <c r="I150">
        <v>1451485434</v>
      </c>
      <c r="J150">
        <v>1448461434</v>
      </c>
      <c r="K150" t="b">
        <v>0</v>
      </c>
      <c r="L150">
        <v>392</v>
      </c>
      <c r="M150" t="b">
        <v>1</v>
      </c>
      <c r="N150" t="s">
        <v>8292</v>
      </c>
      <c r="O150" s="10">
        <v>202</v>
      </c>
      <c r="P150">
        <v>77.23</v>
      </c>
      <c r="Q150" t="s">
        <v>8316</v>
      </c>
      <c r="R150" t="s">
        <v>8346</v>
      </c>
      <c r="S150" s="14">
        <v>42333.59993055556</v>
      </c>
      <c r="T150" s="14">
        <v>42368.59993055556</v>
      </c>
    </row>
    <row r="151" spans="1:20" ht="30" x14ac:dyDescent="0.25">
      <c r="A151">
        <v>2729</v>
      </c>
      <c r="B151" s="3" t="s">
        <v>2729</v>
      </c>
      <c r="C151" s="3" t="s">
        <v>6838</v>
      </c>
      <c r="D151" s="6">
        <v>7500</v>
      </c>
      <c r="E151" s="8">
        <v>7833</v>
      </c>
      <c r="F151" t="s">
        <v>8217</v>
      </c>
      <c r="G151" t="s">
        <v>8222</v>
      </c>
      <c r="H151" t="s">
        <v>8244</v>
      </c>
      <c r="I151">
        <v>1430459197</v>
      </c>
      <c r="J151">
        <v>1427867197</v>
      </c>
      <c r="K151" t="b">
        <v>0</v>
      </c>
      <c r="L151">
        <v>23</v>
      </c>
      <c r="M151" t="b">
        <v>1</v>
      </c>
      <c r="N151" t="s">
        <v>8292</v>
      </c>
      <c r="O151" s="10">
        <v>104</v>
      </c>
      <c r="P151">
        <v>340.57</v>
      </c>
      <c r="Q151" t="s">
        <v>8316</v>
      </c>
      <c r="R151" t="s">
        <v>8346</v>
      </c>
      <c r="S151" s="14">
        <v>42095.240706018521</v>
      </c>
      <c r="T151" s="14">
        <v>42125.240706018521</v>
      </c>
    </row>
    <row r="152" spans="1:20" ht="30" x14ac:dyDescent="0.25">
      <c r="A152">
        <v>2730</v>
      </c>
      <c r="B152" s="3" t="s">
        <v>2730</v>
      </c>
      <c r="C152" s="3" t="s">
        <v>6839</v>
      </c>
      <c r="D152" s="6">
        <v>27000</v>
      </c>
      <c r="E152" s="8">
        <v>45979.01</v>
      </c>
      <c r="F152" t="s">
        <v>8217</v>
      </c>
      <c r="G152" t="s">
        <v>8222</v>
      </c>
      <c r="H152" t="s">
        <v>8244</v>
      </c>
      <c r="I152">
        <v>1366635575</v>
      </c>
      <c r="J152">
        <v>1363611575</v>
      </c>
      <c r="K152" t="b">
        <v>0</v>
      </c>
      <c r="L152">
        <v>682</v>
      </c>
      <c r="M152" t="b">
        <v>1</v>
      </c>
      <c r="N152" t="s">
        <v>8292</v>
      </c>
      <c r="O152" s="10">
        <v>170</v>
      </c>
      <c r="P152">
        <v>67.42</v>
      </c>
      <c r="Q152" t="s">
        <v>8316</v>
      </c>
      <c r="R152" t="s">
        <v>8346</v>
      </c>
      <c r="S152" s="14">
        <v>41351.541377314818</v>
      </c>
      <c r="T152" s="14">
        <v>41386.541377314818</v>
      </c>
    </row>
    <row r="153" spans="1:20" ht="45" x14ac:dyDescent="0.25">
      <c r="A153">
        <v>2731</v>
      </c>
      <c r="B153" s="3" t="s">
        <v>2731</v>
      </c>
      <c r="C153" s="3" t="s">
        <v>6840</v>
      </c>
      <c r="D153" s="6">
        <v>30000</v>
      </c>
      <c r="E153" s="8">
        <v>31291</v>
      </c>
      <c r="F153" t="s">
        <v>8217</v>
      </c>
      <c r="G153" t="s">
        <v>8222</v>
      </c>
      <c r="H153" t="s">
        <v>8244</v>
      </c>
      <c r="I153">
        <v>1413604800</v>
      </c>
      <c r="J153">
        <v>1408624622</v>
      </c>
      <c r="K153" t="b">
        <v>0</v>
      </c>
      <c r="L153">
        <v>37</v>
      </c>
      <c r="M153" t="b">
        <v>1</v>
      </c>
      <c r="N153" t="s">
        <v>8292</v>
      </c>
      <c r="O153" s="10">
        <v>104</v>
      </c>
      <c r="P153">
        <v>845.7</v>
      </c>
      <c r="Q153" t="s">
        <v>8316</v>
      </c>
      <c r="R153" t="s">
        <v>8346</v>
      </c>
      <c r="S153" s="14">
        <v>41872.525717592594</v>
      </c>
      <c r="T153" s="14">
        <v>41930.166666666664</v>
      </c>
    </row>
    <row r="154" spans="1:20" ht="30" x14ac:dyDescent="0.25">
      <c r="A154">
        <v>2732</v>
      </c>
      <c r="B154" s="3" t="s">
        <v>2732</v>
      </c>
      <c r="C154" s="3" t="s">
        <v>6841</v>
      </c>
      <c r="D154" s="6">
        <v>12000</v>
      </c>
      <c r="E154" s="8">
        <v>14190</v>
      </c>
      <c r="F154" t="s">
        <v>8217</v>
      </c>
      <c r="G154" t="s">
        <v>8222</v>
      </c>
      <c r="H154" t="s">
        <v>8244</v>
      </c>
      <c r="I154">
        <v>1369699200</v>
      </c>
      <c r="J154">
        <v>1366917828</v>
      </c>
      <c r="K154" t="b">
        <v>0</v>
      </c>
      <c r="L154">
        <v>146</v>
      </c>
      <c r="M154" t="b">
        <v>1</v>
      </c>
      <c r="N154" t="s">
        <v>8292</v>
      </c>
      <c r="O154" s="10">
        <v>118</v>
      </c>
      <c r="P154">
        <v>97.19</v>
      </c>
      <c r="Q154" t="s">
        <v>8316</v>
      </c>
      <c r="R154" t="s">
        <v>8346</v>
      </c>
      <c r="S154" s="14">
        <v>41389.808194444442</v>
      </c>
      <c r="T154" s="14">
        <v>41422</v>
      </c>
    </row>
    <row r="155" spans="1:20" ht="45" x14ac:dyDescent="0.25">
      <c r="A155">
        <v>2733</v>
      </c>
      <c r="B155" s="3" t="s">
        <v>2733</v>
      </c>
      <c r="C155" s="3" t="s">
        <v>6842</v>
      </c>
      <c r="D155" s="6">
        <v>50000</v>
      </c>
      <c r="E155" s="8">
        <v>53769</v>
      </c>
      <c r="F155" t="s">
        <v>8217</v>
      </c>
      <c r="G155" t="s">
        <v>8222</v>
      </c>
      <c r="H155" t="s">
        <v>8244</v>
      </c>
      <c r="I155">
        <v>1428643974</v>
      </c>
      <c r="J155">
        <v>1423463574</v>
      </c>
      <c r="K155" t="b">
        <v>0</v>
      </c>
      <c r="L155">
        <v>119</v>
      </c>
      <c r="M155" t="b">
        <v>1</v>
      </c>
      <c r="N155" t="s">
        <v>8292</v>
      </c>
      <c r="O155" s="10">
        <v>108</v>
      </c>
      <c r="P155">
        <v>451.84</v>
      </c>
      <c r="Q155" t="s">
        <v>8316</v>
      </c>
      <c r="R155" t="s">
        <v>8346</v>
      </c>
      <c r="S155" s="14">
        <v>42044.272847222222</v>
      </c>
      <c r="T155" s="14">
        <v>42104.231180555551</v>
      </c>
    </row>
    <row r="156" spans="1:20" ht="45" x14ac:dyDescent="0.25">
      <c r="A156">
        <v>2734</v>
      </c>
      <c r="B156" s="3" t="s">
        <v>2734</v>
      </c>
      <c r="C156" s="3" t="s">
        <v>6843</v>
      </c>
      <c r="D156" s="6">
        <v>1</v>
      </c>
      <c r="E156" s="8">
        <v>22603</v>
      </c>
      <c r="F156" t="s">
        <v>8217</v>
      </c>
      <c r="G156" t="s">
        <v>8222</v>
      </c>
      <c r="H156" t="s">
        <v>8244</v>
      </c>
      <c r="I156">
        <v>1476395940</v>
      </c>
      <c r="J156">
        <v>1473782592</v>
      </c>
      <c r="K156" t="b">
        <v>0</v>
      </c>
      <c r="L156">
        <v>163</v>
      </c>
      <c r="M156" t="b">
        <v>1</v>
      </c>
      <c r="N156" t="s">
        <v>8292</v>
      </c>
      <c r="O156" s="10">
        <v>2260300</v>
      </c>
      <c r="P156">
        <v>138.66999999999999</v>
      </c>
      <c r="Q156" t="s">
        <v>8316</v>
      </c>
      <c r="R156" t="s">
        <v>8346</v>
      </c>
      <c r="S156" s="14">
        <v>42626.668888888889</v>
      </c>
      <c r="T156" s="14">
        <v>42656.915972222225</v>
      </c>
    </row>
    <row r="157" spans="1:20" ht="45" x14ac:dyDescent="0.25">
      <c r="A157">
        <v>2737</v>
      </c>
      <c r="B157" s="3" t="s">
        <v>2737</v>
      </c>
      <c r="C157" s="3" t="s">
        <v>6846</v>
      </c>
      <c r="D157" s="6">
        <v>30000</v>
      </c>
      <c r="E157" s="8">
        <v>73818.240000000005</v>
      </c>
      <c r="F157" t="s">
        <v>8217</v>
      </c>
      <c r="G157" t="s">
        <v>8222</v>
      </c>
      <c r="H157" t="s">
        <v>8244</v>
      </c>
      <c r="I157">
        <v>1389812400</v>
      </c>
      <c r="J157">
        <v>1386108087</v>
      </c>
      <c r="K157" t="b">
        <v>0</v>
      </c>
      <c r="L157">
        <v>456</v>
      </c>
      <c r="M157" t="b">
        <v>1</v>
      </c>
      <c r="N157" t="s">
        <v>8292</v>
      </c>
      <c r="O157" s="10">
        <v>246</v>
      </c>
      <c r="P157">
        <v>161.88</v>
      </c>
      <c r="Q157" t="s">
        <v>8316</v>
      </c>
      <c r="R157" t="s">
        <v>8346</v>
      </c>
      <c r="S157" s="14">
        <v>41611.917673611111</v>
      </c>
      <c r="T157" s="14">
        <v>41654.791666666664</v>
      </c>
    </row>
    <row r="158" spans="1:20" ht="45" x14ac:dyDescent="0.25">
      <c r="A158">
        <v>2738</v>
      </c>
      <c r="B158" s="3" t="s">
        <v>2738</v>
      </c>
      <c r="C158" s="3" t="s">
        <v>6847</v>
      </c>
      <c r="D158" s="6">
        <v>5000</v>
      </c>
      <c r="E158" s="8">
        <v>7397</v>
      </c>
      <c r="F158" t="s">
        <v>8217</v>
      </c>
      <c r="G158" t="s">
        <v>8222</v>
      </c>
      <c r="H158" t="s">
        <v>8244</v>
      </c>
      <c r="I158">
        <v>1478402804</v>
      </c>
      <c r="J158">
        <v>1473218804</v>
      </c>
      <c r="K158" t="b">
        <v>0</v>
      </c>
      <c r="L158">
        <v>15</v>
      </c>
      <c r="M158" t="b">
        <v>1</v>
      </c>
      <c r="N158" t="s">
        <v>8292</v>
      </c>
      <c r="O158" s="10">
        <v>148</v>
      </c>
      <c r="P158">
        <v>493.13</v>
      </c>
      <c r="Q158" t="s">
        <v>8316</v>
      </c>
      <c r="R158" t="s">
        <v>8346</v>
      </c>
      <c r="S158" s="14">
        <v>42620.143564814818</v>
      </c>
      <c r="T158" s="14">
        <v>42680.143564814818</v>
      </c>
    </row>
    <row r="159" spans="1:20" ht="30" x14ac:dyDescent="0.25">
      <c r="A159">
        <v>2740</v>
      </c>
      <c r="B159" s="3" t="s">
        <v>2740</v>
      </c>
      <c r="C159" s="3" t="s">
        <v>6849</v>
      </c>
      <c r="D159" s="6">
        <v>300</v>
      </c>
      <c r="E159" s="8">
        <v>310</v>
      </c>
      <c r="F159" t="s">
        <v>8217</v>
      </c>
      <c r="G159" t="s">
        <v>8222</v>
      </c>
      <c r="H159" t="s">
        <v>8244</v>
      </c>
      <c r="I159">
        <v>1426117552</v>
      </c>
      <c r="J159">
        <v>1423529152</v>
      </c>
      <c r="K159" t="b">
        <v>0</v>
      </c>
      <c r="L159">
        <v>17</v>
      </c>
      <c r="M159" t="b">
        <v>1</v>
      </c>
      <c r="N159" t="s">
        <v>8292</v>
      </c>
      <c r="O159" s="10">
        <v>103</v>
      </c>
      <c r="P159">
        <v>18.239999999999998</v>
      </c>
      <c r="Q159" t="s">
        <v>8316</v>
      </c>
      <c r="R159" t="s">
        <v>8346</v>
      </c>
      <c r="S159" s="14">
        <v>42045.031851851847</v>
      </c>
      <c r="T159" s="14">
        <v>42074.99018518519</v>
      </c>
    </row>
  </sheetData>
  <conditionalFormatting sqref="F1:F159">
    <cfRule type="cellIs" dxfId="9" priority="3" operator="equal">
      <formula>"canceled"</formula>
    </cfRule>
    <cfRule type="cellIs" dxfId="8" priority="4" operator="equal">
      <formula>"failed"</formula>
    </cfRule>
    <cfRule type="cellIs" dxfId="7" priority="5" operator="equal">
      <formula>"successful"</formula>
    </cfRule>
    <cfRule type="cellIs" dxfId="6" priority="6" operator="equal">
      <formula>"live"</formula>
    </cfRule>
    <cfRule type="cellIs" dxfId="5" priority="7" operator="equal">
      <formula>"live"</formula>
    </cfRule>
  </conditionalFormatting>
  <conditionalFormatting sqref="O1:P1 O2:O159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6B086-5A08-4C19-9BF0-392BD49ED755}">
  <dimension ref="A1:T139"/>
  <sheetViews>
    <sheetView workbookViewId="0">
      <selection activeCell="F5" sqref="F5"/>
    </sheetView>
  </sheetViews>
  <sheetFormatPr defaultColWidth="9.140625" defaultRowHeight="15" x14ac:dyDescent="0.25"/>
  <cols>
    <col min="2" max="2" width="43.7109375" customWidth="1"/>
    <col min="3" max="3" width="42.7109375" customWidth="1"/>
    <col min="4" max="4" width="12.5703125" bestFit="1" customWidth="1"/>
    <col min="9" max="9" width="11" bestFit="1" customWidth="1"/>
    <col min="10" max="10" width="11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9" t="s">
        <v>8306</v>
      </c>
      <c r="Q1" s="1" t="s">
        <v>8357</v>
      </c>
      <c r="R1" s="1" t="s">
        <v>8358</v>
      </c>
      <c r="S1" s="15" t="s">
        <v>8364</v>
      </c>
      <c r="T1" s="14" t="s">
        <v>8365</v>
      </c>
    </row>
    <row r="2" spans="1:20" ht="30" x14ac:dyDescent="0.25">
      <c r="A2">
        <v>540</v>
      </c>
      <c r="B2" s="3" t="s">
        <v>541</v>
      </c>
      <c r="C2" s="3" t="s">
        <v>4650</v>
      </c>
      <c r="D2" s="6">
        <v>15000</v>
      </c>
      <c r="E2" s="8">
        <v>1</v>
      </c>
      <c r="F2" t="s">
        <v>8219</v>
      </c>
      <c r="G2" t="s">
        <v>8222</v>
      </c>
      <c r="H2" t="s">
        <v>8244</v>
      </c>
      <c r="I2">
        <v>1423078606</v>
      </c>
      <c r="J2">
        <v>1420486606</v>
      </c>
      <c r="K2" t="b">
        <v>0</v>
      </c>
      <c r="L2">
        <v>1</v>
      </c>
      <c r="M2" t="b">
        <v>0</v>
      </c>
      <c r="N2" t="s">
        <v>8269</v>
      </c>
      <c r="O2" s="10">
        <v>0</v>
      </c>
      <c r="P2">
        <v>1</v>
      </c>
      <c r="Q2" t="s">
        <v>8316</v>
      </c>
      <c r="R2" t="s">
        <v>8317</v>
      </c>
      <c r="S2" s="14">
        <v>42009.817199074074</v>
      </c>
      <c r="T2" s="14">
        <v>42039.817199074074</v>
      </c>
    </row>
    <row r="3" spans="1:20" ht="30" x14ac:dyDescent="0.25">
      <c r="A3">
        <v>541</v>
      </c>
      <c r="B3" s="3" t="s">
        <v>542</v>
      </c>
      <c r="C3" s="3" t="s">
        <v>4651</v>
      </c>
      <c r="D3" s="6">
        <v>4500</v>
      </c>
      <c r="E3" s="8">
        <v>25</v>
      </c>
      <c r="F3" t="s">
        <v>8219</v>
      </c>
      <c r="G3" t="s">
        <v>8222</v>
      </c>
      <c r="H3" t="s">
        <v>8244</v>
      </c>
      <c r="I3">
        <v>1446080834</v>
      </c>
      <c r="J3">
        <v>1443488834</v>
      </c>
      <c r="K3" t="b">
        <v>0</v>
      </c>
      <c r="L3">
        <v>1</v>
      </c>
      <c r="M3" t="b">
        <v>0</v>
      </c>
      <c r="N3" t="s">
        <v>8269</v>
      </c>
      <c r="O3" s="10">
        <v>1</v>
      </c>
      <c r="P3">
        <v>25</v>
      </c>
      <c r="Q3" t="s">
        <v>8316</v>
      </c>
      <c r="R3" t="s">
        <v>8317</v>
      </c>
      <c r="S3" s="14">
        <v>42276.046689814815</v>
      </c>
      <c r="T3" s="14">
        <v>42306.046689814815</v>
      </c>
    </row>
    <row r="4" spans="1:20" ht="30" x14ac:dyDescent="0.25">
      <c r="A4">
        <v>542</v>
      </c>
      <c r="B4" s="3" t="s">
        <v>543</v>
      </c>
      <c r="C4" s="3" t="s">
        <v>4652</v>
      </c>
      <c r="D4" s="6">
        <v>250000</v>
      </c>
      <c r="E4" s="8">
        <v>1</v>
      </c>
      <c r="F4" t="s">
        <v>8219</v>
      </c>
      <c r="G4" t="s">
        <v>8222</v>
      </c>
      <c r="H4" t="s">
        <v>8244</v>
      </c>
      <c r="I4">
        <v>1462293716</v>
      </c>
      <c r="J4">
        <v>1457113316</v>
      </c>
      <c r="K4" t="b">
        <v>0</v>
      </c>
      <c r="L4">
        <v>1</v>
      </c>
      <c r="M4" t="b">
        <v>0</v>
      </c>
      <c r="N4" t="s">
        <v>8269</v>
      </c>
      <c r="O4" s="10">
        <v>0</v>
      </c>
      <c r="P4">
        <v>1</v>
      </c>
      <c r="Q4" t="s">
        <v>8316</v>
      </c>
      <c r="R4" t="s">
        <v>8317</v>
      </c>
      <c r="S4" s="14">
        <v>42433.737453703703</v>
      </c>
      <c r="T4" s="14">
        <v>42493.695787037039</v>
      </c>
    </row>
    <row r="5" spans="1:20" ht="30" x14ac:dyDescent="0.25">
      <c r="A5">
        <v>544</v>
      </c>
      <c r="B5" s="3" t="s">
        <v>545</v>
      </c>
      <c r="C5" s="3" t="s">
        <v>4654</v>
      </c>
      <c r="D5" s="6">
        <v>500</v>
      </c>
      <c r="E5" s="8">
        <v>6</v>
      </c>
      <c r="F5" t="s">
        <v>8219</v>
      </c>
      <c r="G5" t="s">
        <v>8222</v>
      </c>
      <c r="H5" t="s">
        <v>8244</v>
      </c>
      <c r="I5">
        <v>1467647160</v>
      </c>
      <c r="J5">
        <v>1465055160</v>
      </c>
      <c r="K5" t="b">
        <v>0</v>
      </c>
      <c r="L5">
        <v>2</v>
      </c>
      <c r="M5" t="b">
        <v>0</v>
      </c>
      <c r="N5" t="s">
        <v>8269</v>
      </c>
      <c r="O5" s="10">
        <v>1</v>
      </c>
      <c r="P5">
        <v>3</v>
      </c>
      <c r="Q5" t="s">
        <v>8316</v>
      </c>
      <c r="R5" t="s">
        <v>8317</v>
      </c>
      <c r="S5" s="14">
        <v>42525.656944444447</v>
      </c>
      <c r="T5" s="14">
        <v>42555.656944444447</v>
      </c>
    </row>
    <row r="6" spans="1:20" ht="30" x14ac:dyDescent="0.25">
      <c r="A6">
        <v>546</v>
      </c>
      <c r="B6" s="3" t="s">
        <v>547</v>
      </c>
      <c r="C6" s="3" t="s">
        <v>4656</v>
      </c>
      <c r="D6" s="6">
        <v>60000</v>
      </c>
      <c r="E6" s="8">
        <v>52</v>
      </c>
      <c r="F6" t="s">
        <v>8219</v>
      </c>
      <c r="G6" t="s">
        <v>8222</v>
      </c>
      <c r="H6" t="s">
        <v>8244</v>
      </c>
      <c r="I6">
        <v>1445097715</v>
      </c>
      <c r="J6">
        <v>1441209715</v>
      </c>
      <c r="K6" t="b">
        <v>0</v>
      </c>
      <c r="L6">
        <v>2</v>
      </c>
      <c r="M6" t="b">
        <v>0</v>
      </c>
      <c r="N6" t="s">
        <v>8269</v>
      </c>
      <c r="O6" s="10">
        <v>0</v>
      </c>
      <c r="P6">
        <v>26</v>
      </c>
      <c r="Q6" t="s">
        <v>8316</v>
      </c>
      <c r="R6" t="s">
        <v>8317</v>
      </c>
      <c r="S6" s="14">
        <v>42249.667997685188</v>
      </c>
      <c r="T6" s="14">
        <v>42294.667997685188</v>
      </c>
    </row>
    <row r="7" spans="1:20" ht="30" x14ac:dyDescent="0.25">
      <c r="A7">
        <v>551</v>
      </c>
      <c r="B7" s="3" t="s">
        <v>552</v>
      </c>
      <c r="C7" s="3" t="s">
        <v>4661</v>
      </c>
      <c r="D7" s="6">
        <v>75000</v>
      </c>
      <c r="E7" s="8">
        <v>3781</v>
      </c>
      <c r="F7" t="s">
        <v>8219</v>
      </c>
      <c r="G7" t="s">
        <v>8222</v>
      </c>
      <c r="H7" t="s">
        <v>8244</v>
      </c>
      <c r="I7">
        <v>1438451580</v>
      </c>
      <c r="J7">
        <v>1434609424</v>
      </c>
      <c r="K7" t="b">
        <v>0</v>
      </c>
      <c r="L7">
        <v>28</v>
      </c>
      <c r="M7" t="b">
        <v>0</v>
      </c>
      <c r="N7" t="s">
        <v>8269</v>
      </c>
      <c r="O7" s="10">
        <v>5</v>
      </c>
      <c r="P7">
        <v>135.04</v>
      </c>
      <c r="Q7" t="s">
        <v>8316</v>
      </c>
      <c r="R7" t="s">
        <v>8317</v>
      </c>
      <c r="S7" s="14">
        <v>42173.275740740741</v>
      </c>
      <c r="T7" s="14">
        <v>42217.745138888888</v>
      </c>
    </row>
    <row r="8" spans="1:20" ht="30" x14ac:dyDescent="0.25">
      <c r="A8">
        <v>553</v>
      </c>
      <c r="B8" s="3" t="s">
        <v>554</v>
      </c>
      <c r="C8" s="3" t="s">
        <v>4663</v>
      </c>
      <c r="D8" s="6">
        <v>25000</v>
      </c>
      <c r="E8" s="8">
        <v>123</v>
      </c>
      <c r="F8" t="s">
        <v>8219</v>
      </c>
      <c r="G8" t="s">
        <v>8222</v>
      </c>
      <c r="H8" t="s">
        <v>8244</v>
      </c>
      <c r="I8">
        <v>1415988991</v>
      </c>
      <c r="J8">
        <v>1413393391</v>
      </c>
      <c r="K8" t="b">
        <v>0</v>
      </c>
      <c r="L8">
        <v>6</v>
      </c>
      <c r="M8" t="b">
        <v>0</v>
      </c>
      <c r="N8" t="s">
        <v>8269</v>
      </c>
      <c r="O8" s="10">
        <v>0</v>
      </c>
      <c r="P8">
        <v>20.5</v>
      </c>
      <c r="Q8" t="s">
        <v>8316</v>
      </c>
      <c r="R8" t="s">
        <v>8317</v>
      </c>
      <c r="S8" s="14">
        <v>41927.71980324074</v>
      </c>
      <c r="T8" s="14">
        <v>41957.761469907404</v>
      </c>
    </row>
    <row r="9" spans="1:20" ht="45" x14ac:dyDescent="0.25">
      <c r="A9">
        <v>554</v>
      </c>
      <c r="B9" s="3" t="s">
        <v>555</v>
      </c>
      <c r="C9" s="3" t="s">
        <v>4664</v>
      </c>
      <c r="D9" s="6">
        <v>3870</v>
      </c>
      <c r="E9" s="8">
        <v>1416</v>
      </c>
      <c r="F9" t="s">
        <v>8219</v>
      </c>
      <c r="G9" t="s">
        <v>8222</v>
      </c>
      <c r="H9" t="s">
        <v>8244</v>
      </c>
      <c r="I9">
        <v>1413735972</v>
      </c>
      <c r="J9">
        <v>1411143972</v>
      </c>
      <c r="K9" t="b">
        <v>0</v>
      </c>
      <c r="L9">
        <v>22</v>
      </c>
      <c r="M9" t="b">
        <v>0</v>
      </c>
      <c r="N9" t="s">
        <v>8269</v>
      </c>
      <c r="O9" s="10">
        <v>37</v>
      </c>
      <c r="P9">
        <v>64.36</v>
      </c>
      <c r="Q9" t="s">
        <v>8316</v>
      </c>
      <c r="R9" t="s">
        <v>8317</v>
      </c>
      <c r="S9" s="14">
        <v>41901.684861111113</v>
      </c>
      <c r="T9" s="14">
        <v>41931.684861111113</v>
      </c>
    </row>
    <row r="10" spans="1:20" x14ac:dyDescent="0.25">
      <c r="A10">
        <v>556</v>
      </c>
      <c r="B10" s="3" t="s">
        <v>557</v>
      </c>
      <c r="C10" s="3" t="s">
        <v>4666</v>
      </c>
      <c r="D10" s="6">
        <v>8000</v>
      </c>
      <c r="E10" s="8">
        <v>200</v>
      </c>
      <c r="F10" t="s">
        <v>8219</v>
      </c>
      <c r="G10" t="s">
        <v>8222</v>
      </c>
      <c r="H10" t="s">
        <v>8244</v>
      </c>
      <c r="I10">
        <v>1452112717</v>
      </c>
      <c r="J10">
        <v>1449520717</v>
      </c>
      <c r="K10" t="b">
        <v>0</v>
      </c>
      <c r="L10">
        <v>1</v>
      </c>
      <c r="M10" t="b">
        <v>0</v>
      </c>
      <c r="N10" t="s">
        <v>8269</v>
      </c>
      <c r="O10" s="10">
        <v>3</v>
      </c>
      <c r="P10">
        <v>200</v>
      </c>
      <c r="Q10" t="s">
        <v>8316</v>
      </c>
      <c r="R10" t="s">
        <v>8317</v>
      </c>
      <c r="S10" s="14">
        <v>42345.860150462962</v>
      </c>
      <c r="T10" s="14">
        <v>42375.860150462962</v>
      </c>
    </row>
    <row r="11" spans="1:20" ht="30" x14ac:dyDescent="0.25">
      <c r="A11">
        <v>558</v>
      </c>
      <c r="B11" s="3" t="s">
        <v>559</v>
      </c>
      <c r="C11" s="3" t="s">
        <v>4668</v>
      </c>
      <c r="D11" s="6">
        <v>750</v>
      </c>
      <c r="E11" s="8">
        <v>0</v>
      </c>
      <c r="F11" t="s">
        <v>8219</v>
      </c>
      <c r="G11" t="s">
        <v>8222</v>
      </c>
      <c r="H11" t="s">
        <v>8244</v>
      </c>
      <c r="I11">
        <v>1427227905</v>
      </c>
      <c r="J11">
        <v>1424639505</v>
      </c>
      <c r="K11" t="b">
        <v>0</v>
      </c>
      <c r="L11">
        <v>0</v>
      </c>
      <c r="M11" t="b">
        <v>0</v>
      </c>
      <c r="N11" t="s">
        <v>8269</v>
      </c>
      <c r="O11" s="10">
        <v>0</v>
      </c>
      <c r="P11">
        <v>0</v>
      </c>
      <c r="Q11" t="s">
        <v>8316</v>
      </c>
      <c r="R11" t="s">
        <v>8317</v>
      </c>
      <c r="S11" s="14">
        <v>42057.883159722223</v>
      </c>
      <c r="T11" s="14">
        <v>42087.841493055559</v>
      </c>
    </row>
    <row r="12" spans="1:20" ht="45" x14ac:dyDescent="0.25">
      <c r="A12">
        <v>559</v>
      </c>
      <c r="B12" s="3" t="s">
        <v>560</v>
      </c>
      <c r="C12" s="3" t="s">
        <v>4669</v>
      </c>
      <c r="D12" s="6">
        <v>240000</v>
      </c>
      <c r="E12" s="8">
        <v>50</v>
      </c>
      <c r="F12" t="s">
        <v>8219</v>
      </c>
      <c r="G12" t="s">
        <v>8222</v>
      </c>
      <c r="H12" t="s">
        <v>8244</v>
      </c>
      <c r="I12">
        <v>1449989260</v>
      </c>
      <c r="J12">
        <v>1447397260</v>
      </c>
      <c r="K12" t="b">
        <v>0</v>
      </c>
      <c r="L12">
        <v>1</v>
      </c>
      <c r="M12" t="b">
        <v>0</v>
      </c>
      <c r="N12" t="s">
        <v>8269</v>
      </c>
      <c r="O12" s="10">
        <v>0</v>
      </c>
      <c r="P12">
        <v>50</v>
      </c>
      <c r="Q12" t="s">
        <v>8316</v>
      </c>
      <c r="R12" t="s">
        <v>8317</v>
      </c>
      <c r="S12" s="14">
        <v>42321.283101851848</v>
      </c>
      <c r="T12" s="14">
        <v>42351.283101851848</v>
      </c>
    </row>
    <row r="13" spans="1:20" ht="30" x14ac:dyDescent="0.25">
      <c r="A13">
        <v>561</v>
      </c>
      <c r="B13" s="3" t="s">
        <v>562</v>
      </c>
      <c r="C13" s="3" t="s">
        <v>4671</v>
      </c>
      <c r="D13" s="6">
        <v>15000</v>
      </c>
      <c r="E13" s="8">
        <v>55</v>
      </c>
      <c r="F13" t="s">
        <v>8219</v>
      </c>
      <c r="G13" t="s">
        <v>8222</v>
      </c>
      <c r="H13" t="s">
        <v>8244</v>
      </c>
      <c r="I13">
        <v>1445874513</v>
      </c>
      <c r="J13">
        <v>1442850513</v>
      </c>
      <c r="K13" t="b">
        <v>0</v>
      </c>
      <c r="L13">
        <v>2</v>
      </c>
      <c r="M13" t="b">
        <v>0</v>
      </c>
      <c r="N13" t="s">
        <v>8269</v>
      </c>
      <c r="O13" s="10">
        <v>0</v>
      </c>
      <c r="P13">
        <v>27.5</v>
      </c>
      <c r="Q13" t="s">
        <v>8316</v>
      </c>
      <c r="R13" t="s">
        <v>8317</v>
      </c>
      <c r="S13" s="14">
        <v>42268.658715277779</v>
      </c>
      <c r="T13" s="14">
        <v>42303.658715277779</v>
      </c>
    </row>
    <row r="14" spans="1:20" ht="30" x14ac:dyDescent="0.25">
      <c r="A14">
        <v>566</v>
      </c>
      <c r="B14" s="3" t="s">
        <v>567</v>
      </c>
      <c r="C14" s="3" t="s">
        <v>4676</v>
      </c>
      <c r="D14" s="6">
        <v>5000</v>
      </c>
      <c r="E14" s="8">
        <v>1</v>
      </c>
      <c r="F14" t="s">
        <v>8219</v>
      </c>
      <c r="G14" t="s">
        <v>8222</v>
      </c>
      <c r="H14" t="s">
        <v>8244</v>
      </c>
      <c r="I14">
        <v>1468513533</v>
      </c>
      <c r="J14">
        <v>1465921533</v>
      </c>
      <c r="K14" t="b">
        <v>0</v>
      </c>
      <c r="L14">
        <v>1</v>
      </c>
      <c r="M14" t="b">
        <v>0</v>
      </c>
      <c r="N14" t="s">
        <v>8269</v>
      </c>
      <c r="O14" s="10">
        <v>0</v>
      </c>
      <c r="P14">
        <v>1</v>
      </c>
      <c r="Q14" t="s">
        <v>8316</v>
      </c>
      <c r="R14" t="s">
        <v>8317</v>
      </c>
      <c r="S14" s="14">
        <v>42535.68440972222</v>
      </c>
      <c r="T14" s="14">
        <v>42565.68440972222</v>
      </c>
    </row>
    <row r="15" spans="1:20" ht="45" x14ac:dyDescent="0.25">
      <c r="A15">
        <v>567</v>
      </c>
      <c r="B15" s="3" t="s">
        <v>568</v>
      </c>
      <c r="C15" s="3" t="s">
        <v>4677</v>
      </c>
      <c r="D15" s="6">
        <v>10000</v>
      </c>
      <c r="E15" s="8">
        <v>0</v>
      </c>
      <c r="F15" t="s">
        <v>8219</v>
      </c>
      <c r="G15" t="s">
        <v>8222</v>
      </c>
      <c r="H15" t="s">
        <v>8244</v>
      </c>
      <c r="I15">
        <v>1420143194</v>
      </c>
      <c r="J15">
        <v>1417551194</v>
      </c>
      <c r="K15" t="b">
        <v>0</v>
      </c>
      <c r="L15">
        <v>0</v>
      </c>
      <c r="M15" t="b">
        <v>0</v>
      </c>
      <c r="N15" t="s">
        <v>8269</v>
      </c>
      <c r="O15" s="10">
        <v>0</v>
      </c>
      <c r="P15">
        <v>0</v>
      </c>
      <c r="Q15" t="s">
        <v>8316</v>
      </c>
      <c r="R15" t="s">
        <v>8317</v>
      </c>
      <c r="S15" s="14">
        <v>41975.842523148152</v>
      </c>
      <c r="T15" s="14">
        <v>42005.842523148152</v>
      </c>
    </row>
    <row r="16" spans="1:20" ht="30" x14ac:dyDescent="0.25">
      <c r="A16">
        <v>570</v>
      </c>
      <c r="B16" s="3" t="s">
        <v>571</v>
      </c>
      <c r="C16" s="3" t="s">
        <v>4680</v>
      </c>
      <c r="D16" s="6">
        <v>85000</v>
      </c>
      <c r="E16" s="8">
        <v>142</v>
      </c>
      <c r="F16" t="s">
        <v>8219</v>
      </c>
      <c r="G16" t="s">
        <v>8222</v>
      </c>
      <c r="H16" t="s">
        <v>8244</v>
      </c>
      <c r="I16">
        <v>1455822569</v>
      </c>
      <c r="J16">
        <v>1453230569</v>
      </c>
      <c r="K16" t="b">
        <v>0</v>
      </c>
      <c r="L16">
        <v>1</v>
      </c>
      <c r="M16" t="b">
        <v>0</v>
      </c>
      <c r="N16" t="s">
        <v>8269</v>
      </c>
      <c r="O16" s="10">
        <v>0</v>
      </c>
      <c r="P16">
        <v>142</v>
      </c>
      <c r="Q16" t="s">
        <v>8316</v>
      </c>
      <c r="R16" t="s">
        <v>8317</v>
      </c>
      <c r="S16" s="14">
        <v>42388.798252314817</v>
      </c>
      <c r="T16" s="14">
        <v>42418.798252314817</v>
      </c>
    </row>
    <row r="17" spans="1:20" ht="45" x14ac:dyDescent="0.25">
      <c r="A17">
        <v>571</v>
      </c>
      <c r="B17" s="3" t="s">
        <v>572</v>
      </c>
      <c r="C17" s="3" t="s">
        <v>4681</v>
      </c>
      <c r="D17" s="6">
        <v>25000</v>
      </c>
      <c r="E17" s="8">
        <v>106</v>
      </c>
      <c r="F17" t="s">
        <v>8219</v>
      </c>
      <c r="G17" t="s">
        <v>8222</v>
      </c>
      <c r="H17" t="s">
        <v>8244</v>
      </c>
      <c r="I17">
        <v>1437969540</v>
      </c>
      <c r="J17">
        <v>1436297723</v>
      </c>
      <c r="K17" t="b">
        <v>0</v>
      </c>
      <c r="L17">
        <v>2</v>
      </c>
      <c r="M17" t="b">
        <v>0</v>
      </c>
      <c r="N17" t="s">
        <v>8269</v>
      </c>
      <c r="O17" s="10">
        <v>0</v>
      </c>
      <c r="P17">
        <v>53</v>
      </c>
      <c r="Q17" t="s">
        <v>8316</v>
      </c>
      <c r="R17" t="s">
        <v>8317</v>
      </c>
      <c r="S17" s="14">
        <v>42192.816238425927</v>
      </c>
      <c r="T17" s="14">
        <v>42212.165972222225</v>
      </c>
    </row>
    <row r="18" spans="1:20" ht="30" x14ac:dyDescent="0.25">
      <c r="A18">
        <v>572</v>
      </c>
      <c r="B18" s="3" t="s">
        <v>573</v>
      </c>
      <c r="C18" s="3" t="s">
        <v>4682</v>
      </c>
      <c r="D18" s="6">
        <v>2500</v>
      </c>
      <c r="E18" s="8">
        <v>0</v>
      </c>
      <c r="F18" t="s">
        <v>8219</v>
      </c>
      <c r="G18" t="s">
        <v>8222</v>
      </c>
      <c r="H18" t="s">
        <v>8244</v>
      </c>
      <c r="I18">
        <v>1446660688</v>
      </c>
      <c r="J18">
        <v>1444065088</v>
      </c>
      <c r="K18" t="b">
        <v>0</v>
      </c>
      <c r="L18">
        <v>0</v>
      </c>
      <c r="M18" t="b">
        <v>0</v>
      </c>
      <c r="N18" t="s">
        <v>8269</v>
      </c>
      <c r="O18" s="10">
        <v>0</v>
      </c>
      <c r="P18">
        <v>0</v>
      </c>
      <c r="Q18" t="s">
        <v>8316</v>
      </c>
      <c r="R18" t="s">
        <v>8317</v>
      </c>
      <c r="S18" s="14">
        <v>42282.71629629629</v>
      </c>
      <c r="T18" s="14">
        <v>42312.757962962962</v>
      </c>
    </row>
    <row r="19" spans="1:20" ht="30" x14ac:dyDescent="0.25">
      <c r="A19">
        <v>573</v>
      </c>
      <c r="B19" s="3" t="s">
        <v>574</v>
      </c>
      <c r="C19" s="3" t="s">
        <v>4683</v>
      </c>
      <c r="D19" s="6">
        <v>88888</v>
      </c>
      <c r="E19" s="8">
        <v>346</v>
      </c>
      <c r="F19" t="s">
        <v>8219</v>
      </c>
      <c r="G19" t="s">
        <v>8222</v>
      </c>
      <c r="H19" t="s">
        <v>8244</v>
      </c>
      <c r="I19">
        <v>1421543520</v>
      </c>
      <c r="J19">
        <v>1416445931</v>
      </c>
      <c r="K19" t="b">
        <v>0</v>
      </c>
      <c r="L19">
        <v>9</v>
      </c>
      <c r="M19" t="b">
        <v>0</v>
      </c>
      <c r="N19" t="s">
        <v>8269</v>
      </c>
      <c r="O19" s="10">
        <v>0</v>
      </c>
      <c r="P19">
        <v>38.44</v>
      </c>
      <c r="Q19" t="s">
        <v>8316</v>
      </c>
      <c r="R19" t="s">
        <v>8317</v>
      </c>
      <c r="S19" s="14">
        <v>41963.050127314811</v>
      </c>
      <c r="T19" s="14">
        <v>42022.05</v>
      </c>
    </row>
    <row r="20" spans="1:20" ht="45" x14ac:dyDescent="0.25">
      <c r="A20">
        <v>576</v>
      </c>
      <c r="B20" s="3" t="s">
        <v>577</v>
      </c>
      <c r="C20" s="3" t="s">
        <v>4686</v>
      </c>
      <c r="D20" s="6">
        <v>80000</v>
      </c>
      <c r="E20" s="8">
        <v>1</v>
      </c>
      <c r="F20" t="s">
        <v>8219</v>
      </c>
      <c r="G20" t="s">
        <v>8222</v>
      </c>
      <c r="H20" t="s">
        <v>8244</v>
      </c>
      <c r="I20">
        <v>1427537952</v>
      </c>
      <c r="J20">
        <v>1422357552</v>
      </c>
      <c r="K20" t="b">
        <v>0</v>
      </c>
      <c r="L20">
        <v>1</v>
      </c>
      <c r="M20" t="b">
        <v>0</v>
      </c>
      <c r="N20" t="s">
        <v>8269</v>
      </c>
      <c r="O20" s="10">
        <v>0</v>
      </c>
      <c r="P20">
        <v>1</v>
      </c>
      <c r="Q20" t="s">
        <v>8316</v>
      </c>
      <c r="R20" t="s">
        <v>8317</v>
      </c>
      <c r="S20" s="14">
        <v>42031.471666666665</v>
      </c>
      <c r="T20" s="14">
        <v>42091.43</v>
      </c>
    </row>
    <row r="21" spans="1:20" ht="60" x14ac:dyDescent="0.25">
      <c r="A21">
        <v>577</v>
      </c>
      <c r="B21" s="3" t="s">
        <v>578</v>
      </c>
      <c r="C21" s="3" t="s">
        <v>4687</v>
      </c>
      <c r="D21" s="6">
        <v>5000</v>
      </c>
      <c r="E21" s="8">
        <v>10</v>
      </c>
      <c r="F21" t="s">
        <v>8219</v>
      </c>
      <c r="G21" t="s">
        <v>8222</v>
      </c>
      <c r="H21" t="s">
        <v>8244</v>
      </c>
      <c r="I21">
        <v>1463753302</v>
      </c>
      <c r="J21">
        <v>1458569302</v>
      </c>
      <c r="K21" t="b">
        <v>0</v>
      </c>
      <c r="L21">
        <v>1</v>
      </c>
      <c r="M21" t="b">
        <v>0</v>
      </c>
      <c r="N21" t="s">
        <v>8269</v>
      </c>
      <c r="O21" s="10">
        <v>0</v>
      </c>
      <c r="P21">
        <v>10</v>
      </c>
      <c r="Q21" t="s">
        <v>8316</v>
      </c>
      <c r="R21" t="s">
        <v>8317</v>
      </c>
      <c r="S21" s="14">
        <v>42450.589143518519</v>
      </c>
      <c r="T21" s="14">
        <v>42510.589143518519</v>
      </c>
    </row>
    <row r="22" spans="1:20" ht="30" x14ac:dyDescent="0.25">
      <c r="A22">
        <v>579</v>
      </c>
      <c r="B22" s="3" t="s">
        <v>580</v>
      </c>
      <c r="C22" s="3" t="s">
        <v>4689</v>
      </c>
      <c r="D22" s="6">
        <v>12000</v>
      </c>
      <c r="E22" s="8">
        <v>175</v>
      </c>
      <c r="F22" t="s">
        <v>8219</v>
      </c>
      <c r="G22" t="s">
        <v>8222</v>
      </c>
      <c r="H22" t="s">
        <v>8244</v>
      </c>
      <c r="I22">
        <v>1419539223</v>
      </c>
      <c r="J22">
        <v>1416947223</v>
      </c>
      <c r="K22" t="b">
        <v>0</v>
      </c>
      <c r="L22">
        <v>5</v>
      </c>
      <c r="M22" t="b">
        <v>0</v>
      </c>
      <c r="N22" t="s">
        <v>8269</v>
      </c>
      <c r="O22" s="10">
        <v>1</v>
      </c>
      <c r="P22">
        <v>35</v>
      </c>
      <c r="Q22" t="s">
        <v>8316</v>
      </c>
      <c r="R22" t="s">
        <v>8317</v>
      </c>
      <c r="S22" s="14">
        <v>41968.852118055554</v>
      </c>
      <c r="T22" s="14">
        <v>41998.852118055554</v>
      </c>
    </row>
    <row r="23" spans="1:20" ht="45" x14ac:dyDescent="0.25">
      <c r="A23">
        <v>580</v>
      </c>
      <c r="B23" s="3" t="s">
        <v>581</v>
      </c>
      <c r="C23" s="3" t="s">
        <v>4690</v>
      </c>
      <c r="D23" s="6">
        <v>3000</v>
      </c>
      <c r="E23" s="8">
        <v>1</v>
      </c>
      <c r="F23" t="s">
        <v>8219</v>
      </c>
      <c r="G23" t="s">
        <v>8222</v>
      </c>
      <c r="H23" t="s">
        <v>8244</v>
      </c>
      <c r="I23">
        <v>1474580867</v>
      </c>
      <c r="J23">
        <v>1471988867</v>
      </c>
      <c r="K23" t="b">
        <v>0</v>
      </c>
      <c r="L23">
        <v>1</v>
      </c>
      <c r="M23" t="b">
        <v>0</v>
      </c>
      <c r="N23" t="s">
        <v>8269</v>
      </c>
      <c r="O23" s="10">
        <v>0</v>
      </c>
      <c r="P23">
        <v>1</v>
      </c>
      <c r="Q23" t="s">
        <v>8316</v>
      </c>
      <c r="R23" t="s">
        <v>8317</v>
      </c>
      <c r="S23" s="14">
        <v>42605.908182870371</v>
      </c>
      <c r="T23" s="14">
        <v>42635.908182870371</v>
      </c>
    </row>
    <row r="24" spans="1:20" ht="60" x14ac:dyDescent="0.25">
      <c r="A24">
        <v>581</v>
      </c>
      <c r="B24" s="3" t="s">
        <v>582</v>
      </c>
      <c r="C24" s="3" t="s">
        <v>4691</v>
      </c>
      <c r="D24" s="6">
        <v>400</v>
      </c>
      <c r="E24" s="8">
        <v>0</v>
      </c>
      <c r="F24" t="s">
        <v>8219</v>
      </c>
      <c r="G24" t="s">
        <v>8222</v>
      </c>
      <c r="H24" t="s">
        <v>8244</v>
      </c>
      <c r="I24">
        <v>1438474704</v>
      </c>
      <c r="J24">
        <v>1435882704</v>
      </c>
      <c r="K24" t="b">
        <v>0</v>
      </c>
      <c r="L24">
        <v>0</v>
      </c>
      <c r="M24" t="b">
        <v>0</v>
      </c>
      <c r="N24" t="s">
        <v>8269</v>
      </c>
      <c r="O24" s="10">
        <v>0</v>
      </c>
      <c r="P24">
        <v>0</v>
      </c>
      <c r="Q24" t="s">
        <v>8316</v>
      </c>
      <c r="R24" t="s">
        <v>8317</v>
      </c>
      <c r="S24" s="14">
        <v>42188.012777777782</v>
      </c>
      <c r="T24" s="14">
        <v>42218.012777777782</v>
      </c>
    </row>
    <row r="25" spans="1:20" ht="60" x14ac:dyDescent="0.25">
      <c r="A25">
        <v>582</v>
      </c>
      <c r="B25" s="3" t="s">
        <v>583</v>
      </c>
      <c r="C25" s="3" t="s">
        <v>4692</v>
      </c>
      <c r="D25" s="6">
        <v>100000</v>
      </c>
      <c r="E25" s="8">
        <v>0</v>
      </c>
      <c r="F25" t="s">
        <v>8219</v>
      </c>
      <c r="G25" t="s">
        <v>8222</v>
      </c>
      <c r="H25" t="s">
        <v>8244</v>
      </c>
      <c r="I25">
        <v>1426442400</v>
      </c>
      <c r="J25">
        <v>1424454319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t="s">
        <v>8316</v>
      </c>
      <c r="R25" t="s">
        <v>8317</v>
      </c>
      <c r="S25" s="14">
        <v>42055.739803240736</v>
      </c>
      <c r="T25" s="14">
        <v>42078.75</v>
      </c>
    </row>
    <row r="26" spans="1:20" ht="45" x14ac:dyDescent="0.25">
      <c r="A26">
        <v>583</v>
      </c>
      <c r="B26" s="3" t="s">
        <v>584</v>
      </c>
      <c r="C26" s="3" t="s">
        <v>4693</v>
      </c>
      <c r="D26" s="6">
        <v>9000</v>
      </c>
      <c r="E26" s="8">
        <v>1</v>
      </c>
      <c r="F26" t="s">
        <v>8219</v>
      </c>
      <c r="G26" t="s">
        <v>8222</v>
      </c>
      <c r="H26" t="s">
        <v>8244</v>
      </c>
      <c r="I26">
        <v>1426800687</v>
      </c>
      <c r="J26">
        <v>1424212287</v>
      </c>
      <c r="K26" t="b">
        <v>0</v>
      </c>
      <c r="L26">
        <v>1</v>
      </c>
      <c r="M26" t="b">
        <v>0</v>
      </c>
      <c r="N26" t="s">
        <v>8269</v>
      </c>
      <c r="O26" s="10">
        <v>0</v>
      </c>
      <c r="P26">
        <v>1</v>
      </c>
      <c r="Q26" t="s">
        <v>8316</v>
      </c>
      <c r="R26" t="s">
        <v>8317</v>
      </c>
      <c r="S26" s="14">
        <v>42052.93850694444</v>
      </c>
      <c r="T26" s="14">
        <v>42082.896840277783</v>
      </c>
    </row>
    <row r="27" spans="1:20" ht="45" x14ac:dyDescent="0.25">
      <c r="A27">
        <v>584</v>
      </c>
      <c r="B27" s="3" t="s">
        <v>585</v>
      </c>
      <c r="C27" s="3" t="s">
        <v>4694</v>
      </c>
      <c r="D27" s="6">
        <v>1000</v>
      </c>
      <c r="E27" s="8">
        <v>10</v>
      </c>
      <c r="F27" t="s">
        <v>8219</v>
      </c>
      <c r="G27" t="s">
        <v>8222</v>
      </c>
      <c r="H27" t="s">
        <v>8244</v>
      </c>
      <c r="I27">
        <v>1426522316</v>
      </c>
      <c r="J27">
        <v>1423933916</v>
      </c>
      <c r="K27" t="b">
        <v>0</v>
      </c>
      <c r="L27">
        <v>2</v>
      </c>
      <c r="M27" t="b">
        <v>0</v>
      </c>
      <c r="N27" t="s">
        <v>8269</v>
      </c>
      <c r="O27" s="10">
        <v>1</v>
      </c>
      <c r="P27">
        <v>5</v>
      </c>
      <c r="Q27" t="s">
        <v>8316</v>
      </c>
      <c r="R27" t="s">
        <v>8317</v>
      </c>
      <c r="S27" s="14">
        <v>42049.716620370367</v>
      </c>
      <c r="T27" s="14">
        <v>42079.674953703703</v>
      </c>
    </row>
    <row r="28" spans="1:20" ht="45" x14ac:dyDescent="0.25">
      <c r="A28">
        <v>586</v>
      </c>
      <c r="B28" s="3" t="s">
        <v>587</v>
      </c>
      <c r="C28" s="3" t="s">
        <v>4696</v>
      </c>
      <c r="D28" s="6">
        <v>10000</v>
      </c>
      <c r="E28" s="8">
        <v>56</v>
      </c>
      <c r="F28" t="s">
        <v>8219</v>
      </c>
      <c r="G28" t="s">
        <v>8222</v>
      </c>
      <c r="H28" t="s">
        <v>8244</v>
      </c>
      <c r="I28">
        <v>1424032207</v>
      </c>
      <c r="J28">
        <v>1421440207</v>
      </c>
      <c r="K28" t="b">
        <v>0</v>
      </c>
      <c r="L28">
        <v>4</v>
      </c>
      <c r="M28" t="b">
        <v>0</v>
      </c>
      <c r="N28" t="s">
        <v>8269</v>
      </c>
      <c r="O28" s="10">
        <v>1</v>
      </c>
      <c r="P28">
        <v>14</v>
      </c>
      <c r="Q28" t="s">
        <v>8316</v>
      </c>
      <c r="R28" t="s">
        <v>8317</v>
      </c>
      <c r="S28" s="14">
        <v>42020.854247685187</v>
      </c>
      <c r="T28" s="14">
        <v>42050.854247685187</v>
      </c>
    </row>
    <row r="29" spans="1:20" x14ac:dyDescent="0.25">
      <c r="A29">
        <v>589</v>
      </c>
      <c r="B29" s="3" t="s">
        <v>590</v>
      </c>
      <c r="C29" s="3" t="s">
        <v>4699</v>
      </c>
      <c r="D29" s="6">
        <v>7500</v>
      </c>
      <c r="E29" s="8">
        <v>1</v>
      </c>
      <c r="F29" t="s">
        <v>8219</v>
      </c>
      <c r="G29" t="s">
        <v>8222</v>
      </c>
      <c r="H29" t="s">
        <v>8244</v>
      </c>
      <c r="I29">
        <v>1436366699</v>
      </c>
      <c r="J29">
        <v>1435070699</v>
      </c>
      <c r="K29" t="b">
        <v>0</v>
      </c>
      <c r="L29">
        <v>1</v>
      </c>
      <c r="M29" t="b">
        <v>0</v>
      </c>
      <c r="N29" t="s">
        <v>8269</v>
      </c>
      <c r="O29" s="10">
        <v>0</v>
      </c>
      <c r="P29">
        <v>1</v>
      </c>
      <c r="Q29" t="s">
        <v>8316</v>
      </c>
      <c r="R29" t="s">
        <v>8317</v>
      </c>
      <c r="S29" s="14">
        <v>42178.614571759259</v>
      </c>
      <c r="T29" s="14">
        <v>42193.614571759259</v>
      </c>
    </row>
    <row r="30" spans="1:20" ht="45" x14ac:dyDescent="0.25">
      <c r="A30">
        <v>591</v>
      </c>
      <c r="B30" s="3" t="s">
        <v>592</v>
      </c>
      <c r="C30" s="3" t="s">
        <v>4701</v>
      </c>
      <c r="D30" s="6">
        <v>100000</v>
      </c>
      <c r="E30" s="8">
        <v>61</v>
      </c>
      <c r="F30" t="s">
        <v>8219</v>
      </c>
      <c r="G30" t="s">
        <v>8222</v>
      </c>
      <c r="H30" t="s">
        <v>8244</v>
      </c>
      <c r="I30">
        <v>1437570130</v>
      </c>
      <c r="J30">
        <v>1434978130</v>
      </c>
      <c r="K30" t="b">
        <v>0</v>
      </c>
      <c r="L30">
        <v>2</v>
      </c>
      <c r="M30" t="b">
        <v>0</v>
      </c>
      <c r="N30" t="s">
        <v>8269</v>
      </c>
      <c r="O30" s="10">
        <v>0</v>
      </c>
      <c r="P30">
        <v>30.5</v>
      </c>
      <c r="Q30" t="s">
        <v>8316</v>
      </c>
      <c r="R30" t="s">
        <v>8317</v>
      </c>
      <c r="S30" s="14">
        <v>42177.543171296296</v>
      </c>
      <c r="T30" s="14">
        <v>42207.543171296296</v>
      </c>
    </row>
    <row r="31" spans="1:20" ht="60" x14ac:dyDescent="0.25">
      <c r="A31">
        <v>592</v>
      </c>
      <c r="B31" s="3" t="s">
        <v>593</v>
      </c>
      <c r="C31" s="3" t="s">
        <v>4702</v>
      </c>
      <c r="D31" s="6">
        <v>7500</v>
      </c>
      <c r="E31" s="8">
        <v>250</v>
      </c>
      <c r="F31" t="s">
        <v>8219</v>
      </c>
      <c r="G31" t="s">
        <v>8222</v>
      </c>
      <c r="H31" t="s">
        <v>8244</v>
      </c>
      <c r="I31">
        <v>1417584860</v>
      </c>
      <c r="J31">
        <v>1414992860</v>
      </c>
      <c r="K31" t="b">
        <v>0</v>
      </c>
      <c r="L31">
        <v>1</v>
      </c>
      <c r="M31" t="b">
        <v>0</v>
      </c>
      <c r="N31" t="s">
        <v>8269</v>
      </c>
      <c r="O31" s="10">
        <v>3</v>
      </c>
      <c r="P31">
        <v>250</v>
      </c>
      <c r="Q31" t="s">
        <v>8316</v>
      </c>
      <c r="R31" t="s">
        <v>8317</v>
      </c>
      <c r="S31" s="14">
        <v>41946.232175925928</v>
      </c>
      <c r="T31" s="14">
        <v>41976.232175925921</v>
      </c>
    </row>
    <row r="32" spans="1:20" ht="30" x14ac:dyDescent="0.25">
      <c r="A32">
        <v>594</v>
      </c>
      <c r="B32" s="3" t="s">
        <v>595</v>
      </c>
      <c r="C32" s="3" t="s">
        <v>4704</v>
      </c>
      <c r="D32" s="6">
        <v>25000</v>
      </c>
      <c r="E32" s="8">
        <v>26</v>
      </c>
      <c r="F32" t="s">
        <v>8219</v>
      </c>
      <c r="G32" t="s">
        <v>8222</v>
      </c>
      <c r="H32" t="s">
        <v>8244</v>
      </c>
      <c r="I32">
        <v>1460832206</v>
      </c>
      <c r="J32">
        <v>1458240206</v>
      </c>
      <c r="K32" t="b">
        <v>0</v>
      </c>
      <c r="L32">
        <v>2</v>
      </c>
      <c r="M32" t="b">
        <v>0</v>
      </c>
      <c r="N32" t="s">
        <v>8269</v>
      </c>
      <c r="O32" s="10">
        <v>0</v>
      </c>
      <c r="P32">
        <v>13</v>
      </c>
      <c r="Q32" t="s">
        <v>8316</v>
      </c>
      <c r="R32" t="s">
        <v>8317</v>
      </c>
      <c r="S32" s="14">
        <v>42446.780162037037</v>
      </c>
      <c r="T32" s="14">
        <v>42476.780162037037</v>
      </c>
    </row>
    <row r="33" spans="1:20" ht="45" x14ac:dyDescent="0.25">
      <c r="A33">
        <v>595</v>
      </c>
      <c r="B33" s="3" t="s">
        <v>596</v>
      </c>
      <c r="C33" s="3" t="s">
        <v>4705</v>
      </c>
      <c r="D33" s="6">
        <v>100000</v>
      </c>
      <c r="E33" s="8">
        <v>426</v>
      </c>
      <c r="F33" t="s">
        <v>8219</v>
      </c>
      <c r="G33" t="s">
        <v>8222</v>
      </c>
      <c r="H33" t="s">
        <v>8244</v>
      </c>
      <c r="I33">
        <v>1430703638</v>
      </c>
      <c r="J33">
        <v>1426815638</v>
      </c>
      <c r="K33" t="b">
        <v>0</v>
      </c>
      <c r="L33">
        <v>8</v>
      </c>
      <c r="M33" t="b">
        <v>0</v>
      </c>
      <c r="N33" t="s">
        <v>8269</v>
      </c>
      <c r="O33" s="10">
        <v>0</v>
      </c>
      <c r="P33">
        <v>53.25</v>
      </c>
      <c r="Q33" t="s">
        <v>8316</v>
      </c>
      <c r="R33" t="s">
        <v>8317</v>
      </c>
      <c r="S33" s="14">
        <v>42083.069884259254</v>
      </c>
      <c r="T33" s="14">
        <v>42128.069884259254</v>
      </c>
    </row>
    <row r="34" spans="1:20" ht="45" x14ac:dyDescent="0.25">
      <c r="A34">
        <v>596</v>
      </c>
      <c r="B34" s="3" t="s">
        <v>597</v>
      </c>
      <c r="C34" s="3" t="s">
        <v>4706</v>
      </c>
      <c r="D34" s="6">
        <v>20000</v>
      </c>
      <c r="E34" s="8">
        <v>6</v>
      </c>
      <c r="F34" t="s">
        <v>8219</v>
      </c>
      <c r="G34" t="s">
        <v>8222</v>
      </c>
      <c r="H34" t="s">
        <v>8244</v>
      </c>
      <c r="I34">
        <v>1478122292</v>
      </c>
      <c r="J34">
        <v>1475530292</v>
      </c>
      <c r="K34" t="b">
        <v>0</v>
      </c>
      <c r="L34">
        <v>2</v>
      </c>
      <c r="M34" t="b">
        <v>0</v>
      </c>
      <c r="N34" t="s">
        <v>8269</v>
      </c>
      <c r="O34" s="10">
        <v>0</v>
      </c>
      <c r="P34">
        <v>3</v>
      </c>
      <c r="Q34" t="s">
        <v>8316</v>
      </c>
      <c r="R34" t="s">
        <v>8317</v>
      </c>
      <c r="S34" s="14">
        <v>42646.896898148145</v>
      </c>
      <c r="T34" s="14">
        <v>42676.896898148145</v>
      </c>
    </row>
    <row r="35" spans="1:20" ht="45" x14ac:dyDescent="0.25">
      <c r="A35">
        <v>597</v>
      </c>
      <c r="B35" s="3" t="s">
        <v>598</v>
      </c>
      <c r="C35" s="3" t="s">
        <v>4707</v>
      </c>
      <c r="D35" s="6">
        <v>7500</v>
      </c>
      <c r="E35" s="8">
        <v>20</v>
      </c>
      <c r="F35" t="s">
        <v>8219</v>
      </c>
      <c r="G35" t="s">
        <v>8222</v>
      </c>
      <c r="H35" t="s">
        <v>8244</v>
      </c>
      <c r="I35">
        <v>1469980800</v>
      </c>
      <c r="J35">
        <v>1466787335</v>
      </c>
      <c r="K35" t="b">
        <v>0</v>
      </c>
      <c r="L35">
        <v>2</v>
      </c>
      <c r="M35" t="b">
        <v>0</v>
      </c>
      <c r="N35" t="s">
        <v>8269</v>
      </c>
      <c r="O35" s="10">
        <v>0</v>
      </c>
      <c r="P35">
        <v>10</v>
      </c>
      <c r="Q35" t="s">
        <v>8316</v>
      </c>
      <c r="R35" t="s">
        <v>8317</v>
      </c>
      <c r="S35" s="14">
        <v>42545.705266203702</v>
      </c>
      <c r="T35" s="14">
        <v>42582.666666666672</v>
      </c>
    </row>
    <row r="36" spans="1:20" ht="30" x14ac:dyDescent="0.25">
      <c r="A36">
        <v>598</v>
      </c>
      <c r="B36" s="3" t="s">
        <v>599</v>
      </c>
      <c r="C36" s="3" t="s">
        <v>4708</v>
      </c>
      <c r="D36" s="6">
        <v>2500</v>
      </c>
      <c r="E36" s="8">
        <v>850</v>
      </c>
      <c r="F36" t="s">
        <v>8219</v>
      </c>
      <c r="G36" t="s">
        <v>8222</v>
      </c>
      <c r="H36" t="s">
        <v>8244</v>
      </c>
      <c r="I36">
        <v>1417737781</v>
      </c>
      <c r="J36">
        <v>1415145781</v>
      </c>
      <c r="K36" t="b">
        <v>0</v>
      </c>
      <c r="L36">
        <v>7</v>
      </c>
      <c r="M36" t="b">
        <v>0</v>
      </c>
      <c r="N36" t="s">
        <v>8269</v>
      </c>
      <c r="O36" s="10">
        <v>34</v>
      </c>
      <c r="P36">
        <v>121.43</v>
      </c>
      <c r="Q36" t="s">
        <v>8316</v>
      </c>
      <c r="R36" t="s">
        <v>8317</v>
      </c>
      <c r="S36" s="14">
        <v>41948.00209490741</v>
      </c>
      <c r="T36" s="14">
        <v>41978.00209490741</v>
      </c>
    </row>
    <row r="37" spans="1:20" ht="60" x14ac:dyDescent="0.25">
      <c r="A37">
        <v>599</v>
      </c>
      <c r="B37" s="3" t="s">
        <v>600</v>
      </c>
      <c r="C37" s="3" t="s">
        <v>4709</v>
      </c>
      <c r="D37" s="6">
        <v>50000</v>
      </c>
      <c r="E37" s="8">
        <v>31</v>
      </c>
      <c r="F37" t="s">
        <v>8219</v>
      </c>
      <c r="G37" t="s">
        <v>8222</v>
      </c>
      <c r="H37" t="s">
        <v>8244</v>
      </c>
      <c r="I37">
        <v>1425827760</v>
      </c>
      <c r="J37">
        <v>1423769402</v>
      </c>
      <c r="K37" t="b">
        <v>0</v>
      </c>
      <c r="L37">
        <v>2</v>
      </c>
      <c r="M37" t="b">
        <v>0</v>
      </c>
      <c r="N37" t="s">
        <v>8269</v>
      </c>
      <c r="O37" s="10">
        <v>0</v>
      </c>
      <c r="P37">
        <v>15.5</v>
      </c>
      <c r="Q37" t="s">
        <v>8316</v>
      </c>
      <c r="R37" t="s">
        <v>8317</v>
      </c>
      <c r="S37" s="14">
        <v>42047.812523148154</v>
      </c>
      <c r="T37" s="14">
        <v>42071.636111111111</v>
      </c>
    </row>
    <row r="38" spans="1:20" ht="60" x14ac:dyDescent="0.25">
      <c r="A38">
        <v>660</v>
      </c>
      <c r="B38" s="3" t="s">
        <v>661</v>
      </c>
      <c r="C38" s="3" t="s">
        <v>4769</v>
      </c>
      <c r="D38" s="6">
        <v>50000</v>
      </c>
      <c r="E38" s="8">
        <v>1529</v>
      </c>
      <c r="F38" t="s">
        <v>8219</v>
      </c>
      <c r="G38" t="s">
        <v>8222</v>
      </c>
      <c r="H38" t="s">
        <v>8244</v>
      </c>
      <c r="I38">
        <v>1415558879</v>
      </c>
      <c r="J38">
        <v>1412963279</v>
      </c>
      <c r="K38" t="b">
        <v>0</v>
      </c>
      <c r="L38">
        <v>18</v>
      </c>
      <c r="M38" t="b">
        <v>0</v>
      </c>
      <c r="N38" t="s">
        <v>8270</v>
      </c>
      <c r="O38" s="10">
        <v>3</v>
      </c>
      <c r="P38">
        <v>84.94</v>
      </c>
      <c r="Q38" t="s">
        <v>8316</v>
      </c>
      <c r="R38" t="s">
        <v>8318</v>
      </c>
      <c r="S38" s="14">
        <v>41922.741655092592</v>
      </c>
      <c r="T38" s="14">
        <v>41952.783321759263</v>
      </c>
    </row>
    <row r="39" spans="1:20" ht="45" x14ac:dyDescent="0.25">
      <c r="A39">
        <v>661</v>
      </c>
      <c r="B39" s="3" t="s">
        <v>662</v>
      </c>
      <c r="C39" s="3" t="s">
        <v>4770</v>
      </c>
      <c r="D39" s="6">
        <v>10000</v>
      </c>
      <c r="E39" s="8">
        <v>95</v>
      </c>
      <c r="F39" t="s">
        <v>8219</v>
      </c>
      <c r="G39" t="s">
        <v>8222</v>
      </c>
      <c r="H39" t="s">
        <v>8244</v>
      </c>
      <c r="I39">
        <v>1477236559</v>
      </c>
      <c r="J39">
        <v>1474644559</v>
      </c>
      <c r="K39" t="b">
        <v>0</v>
      </c>
      <c r="L39">
        <v>9</v>
      </c>
      <c r="M39" t="b">
        <v>0</v>
      </c>
      <c r="N39" t="s">
        <v>8270</v>
      </c>
      <c r="O39" s="10">
        <v>1</v>
      </c>
      <c r="P39">
        <v>10.56</v>
      </c>
      <c r="Q39" t="s">
        <v>8316</v>
      </c>
      <c r="R39" t="s">
        <v>8318</v>
      </c>
      <c r="S39" s="14">
        <v>42636.645358796297</v>
      </c>
      <c r="T39" s="14">
        <v>42666.645358796297</v>
      </c>
    </row>
    <row r="40" spans="1:20" ht="45" x14ac:dyDescent="0.25">
      <c r="A40">
        <v>662</v>
      </c>
      <c r="B40" s="3" t="s">
        <v>663</v>
      </c>
      <c r="C40" s="3" t="s">
        <v>4771</v>
      </c>
      <c r="D40" s="6">
        <v>39000</v>
      </c>
      <c r="E40" s="8">
        <v>156</v>
      </c>
      <c r="F40" t="s">
        <v>8219</v>
      </c>
      <c r="G40" t="s">
        <v>8222</v>
      </c>
      <c r="H40" t="s">
        <v>8244</v>
      </c>
      <c r="I40">
        <v>1421404247</v>
      </c>
      <c r="J40">
        <v>1418812247</v>
      </c>
      <c r="K40" t="b">
        <v>0</v>
      </c>
      <c r="L40">
        <v>4</v>
      </c>
      <c r="M40" t="b">
        <v>0</v>
      </c>
      <c r="N40" t="s">
        <v>8270</v>
      </c>
      <c r="O40" s="10">
        <v>0</v>
      </c>
      <c r="P40">
        <v>39</v>
      </c>
      <c r="Q40" t="s">
        <v>8316</v>
      </c>
      <c r="R40" t="s">
        <v>8318</v>
      </c>
      <c r="S40" s="14">
        <v>41990.438043981485</v>
      </c>
      <c r="T40" s="14">
        <v>42020.438043981485</v>
      </c>
    </row>
    <row r="41" spans="1:20" ht="45" x14ac:dyDescent="0.25">
      <c r="A41">
        <v>664</v>
      </c>
      <c r="B41" s="3" t="s">
        <v>665</v>
      </c>
      <c r="C41" s="3" t="s">
        <v>4773</v>
      </c>
      <c r="D41" s="6">
        <v>12000</v>
      </c>
      <c r="E41" s="8">
        <v>904</v>
      </c>
      <c r="F41" t="s">
        <v>8219</v>
      </c>
      <c r="G41" t="s">
        <v>8222</v>
      </c>
      <c r="H41" t="s">
        <v>8244</v>
      </c>
      <c r="I41">
        <v>1428940775</v>
      </c>
      <c r="J41">
        <v>1426348775</v>
      </c>
      <c r="K41" t="b">
        <v>0</v>
      </c>
      <c r="L41">
        <v>29</v>
      </c>
      <c r="M41" t="b">
        <v>0</v>
      </c>
      <c r="N41" t="s">
        <v>8270</v>
      </c>
      <c r="O41" s="10">
        <v>8</v>
      </c>
      <c r="P41">
        <v>31.17</v>
      </c>
      <c r="Q41" t="s">
        <v>8316</v>
      </c>
      <c r="R41" t="s">
        <v>8318</v>
      </c>
      <c r="S41" s="14">
        <v>42077.666377314818</v>
      </c>
      <c r="T41" s="14">
        <v>42107.666377314818</v>
      </c>
    </row>
    <row r="42" spans="1:20" ht="60" x14ac:dyDescent="0.25">
      <c r="A42">
        <v>665</v>
      </c>
      <c r="B42" s="3" t="s">
        <v>666</v>
      </c>
      <c r="C42" s="3" t="s">
        <v>4774</v>
      </c>
      <c r="D42" s="6">
        <v>10000</v>
      </c>
      <c r="E42" s="8">
        <v>1864</v>
      </c>
      <c r="F42" t="s">
        <v>8219</v>
      </c>
      <c r="G42" t="s">
        <v>8222</v>
      </c>
      <c r="H42" t="s">
        <v>8244</v>
      </c>
      <c r="I42">
        <v>1484327061</v>
      </c>
      <c r="J42">
        <v>1479143061</v>
      </c>
      <c r="K42" t="b">
        <v>0</v>
      </c>
      <c r="L42">
        <v>12</v>
      </c>
      <c r="M42" t="b">
        <v>0</v>
      </c>
      <c r="N42" t="s">
        <v>8270</v>
      </c>
      <c r="O42" s="10">
        <v>19</v>
      </c>
      <c r="P42">
        <v>155.33000000000001</v>
      </c>
      <c r="Q42" t="s">
        <v>8316</v>
      </c>
      <c r="R42" t="s">
        <v>8318</v>
      </c>
      <c r="S42" s="14">
        <v>42688.711354166662</v>
      </c>
      <c r="T42" s="14">
        <v>42748.711354166662</v>
      </c>
    </row>
    <row r="43" spans="1:20" ht="60" x14ac:dyDescent="0.25">
      <c r="A43">
        <v>666</v>
      </c>
      <c r="B43" s="3" t="s">
        <v>667</v>
      </c>
      <c r="C43" s="3" t="s">
        <v>4775</v>
      </c>
      <c r="D43" s="6">
        <v>200000</v>
      </c>
      <c r="E43" s="8">
        <v>8</v>
      </c>
      <c r="F43" t="s">
        <v>8219</v>
      </c>
      <c r="G43" t="s">
        <v>8222</v>
      </c>
      <c r="H43" t="s">
        <v>8244</v>
      </c>
      <c r="I43">
        <v>1408305498</v>
      </c>
      <c r="J43">
        <v>1405713498</v>
      </c>
      <c r="K43" t="b">
        <v>0</v>
      </c>
      <c r="L43">
        <v>4</v>
      </c>
      <c r="M43" t="b">
        <v>0</v>
      </c>
      <c r="N43" t="s">
        <v>8270</v>
      </c>
      <c r="O43" s="10">
        <v>0</v>
      </c>
      <c r="P43">
        <v>2</v>
      </c>
      <c r="Q43" t="s">
        <v>8316</v>
      </c>
      <c r="R43" t="s">
        <v>8318</v>
      </c>
      <c r="S43" s="14">
        <v>41838.832152777781</v>
      </c>
      <c r="T43" s="14">
        <v>41868.832152777781</v>
      </c>
    </row>
    <row r="44" spans="1:20" ht="45" x14ac:dyDescent="0.25">
      <c r="A44">
        <v>668</v>
      </c>
      <c r="B44" s="3" t="s">
        <v>669</v>
      </c>
      <c r="C44" s="3" t="s">
        <v>4777</v>
      </c>
      <c r="D44" s="6">
        <v>15000</v>
      </c>
      <c r="E44" s="8">
        <v>684</v>
      </c>
      <c r="F44" t="s">
        <v>8219</v>
      </c>
      <c r="G44" t="s">
        <v>8222</v>
      </c>
      <c r="H44" t="s">
        <v>8244</v>
      </c>
      <c r="I44">
        <v>1431374222</v>
      </c>
      <c r="J44">
        <v>1427486222</v>
      </c>
      <c r="K44" t="b">
        <v>0</v>
      </c>
      <c r="L44">
        <v>25</v>
      </c>
      <c r="M44" t="b">
        <v>0</v>
      </c>
      <c r="N44" t="s">
        <v>8270</v>
      </c>
      <c r="O44" s="10">
        <v>5</v>
      </c>
      <c r="P44">
        <v>27.36</v>
      </c>
      <c r="Q44" t="s">
        <v>8316</v>
      </c>
      <c r="R44" t="s">
        <v>8318</v>
      </c>
      <c r="S44" s="14">
        <v>42090.831273148149</v>
      </c>
      <c r="T44" s="14">
        <v>42135.831273148149</v>
      </c>
    </row>
    <row r="45" spans="1:20" ht="60" x14ac:dyDescent="0.25">
      <c r="A45">
        <v>671</v>
      </c>
      <c r="B45" s="3" t="s">
        <v>672</v>
      </c>
      <c r="C45" s="3" t="s">
        <v>4780</v>
      </c>
      <c r="D45" s="6">
        <v>30000</v>
      </c>
      <c r="E45" s="8">
        <v>11828</v>
      </c>
      <c r="F45" t="s">
        <v>8219</v>
      </c>
      <c r="G45" t="s">
        <v>8222</v>
      </c>
      <c r="H45" t="s">
        <v>8244</v>
      </c>
      <c r="I45">
        <v>1421208000</v>
      </c>
      <c r="J45">
        <v>1418315852</v>
      </c>
      <c r="K45" t="b">
        <v>0</v>
      </c>
      <c r="L45">
        <v>15</v>
      </c>
      <c r="M45" t="b">
        <v>0</v>
      </c>
      <c r="N45" t="s">
        <v>8270</v>
      </c>
      <c r="O45" s="10">
        <v>39</v>
      </c>
      <c r="P45">
        <v>788.53</v>
      </c>
      <c r="Q45" t="s">
        <v>8316</v>
      </c>
      <c r="R45" t="s">
        <v>8318</v>
      </c>
      <c r="S45" s="14">
        <v>41984.692731481482</v>
      </c>
      <c r="T45" s="14">
        <v>42018.166666666672</v>
      </c>
    </row>
    <row r="46" spans="1:20" ht="60" x14ac:dyDescent="0.25">
      <c r="A46">
        <v>672</v>
      </c>
      <c r="B46" s="3" t="s">
        <v>673</v>
      </c>
      <c r="C46" s="3" t="s">
        <v>4781</v>
      </c>
      <c r="D46" s="6">
        <v>50000</v>
      </c>
      <c r="E46" s="8">
        <v>10814</v>
      </c>
      <c r="F46" t="s">
        <v>8219</v>
      </c>
      <c r="G46" t="s">
        <v>8222</v>
      </c>
      <c r="H46" t="s">
        <v>8244</v>
      </c>
      <c r="I46">
        <v>1420088340</v>
      </c>
      <c r="J46">
        <v>1417410964</v>
      </c>
      <c r="K46" t="b">
        <v>0</v>
      </c>
      <c r="L46">
        <v>215</v>
      </c>
      <c r="M46" t="b">
        <v>0</v>
      </c>
      <c r="N46" t="s">
        <v>8270</v>
      </c>
      <c r="O46" s="10">
        <v>22</v>
      </c>
      <c r="P46">
        <v>50.3</v>
      </c>
      <c r="Q46" t="s">
        <v>8316</v>
      </c>
      <c r="R46" t="s">
        <v>8318</v>
      </c>
      <c r="S46" s="14">
        <v>41974.219490740739</v>
      </c>
      <c r="T46" s="14">
        <v>42005.207638888889</v>
      </c>
    </row>
    <row r="47" spans="1:20" ht="60" x14ac:dyDescent="0.25">
      <c r="A47">
        <v>673</v>
      </c>
      <c r="B47" s="3" t="s">
        <v>674</v>
      </c>
      <c r="C47" s="3" t="s">
        <v>4782</v>
      </c>
      <c r="D47" s="6">
        <v>100000</v>
      </c>
      <c r="E47" s="8">
        <v>205</v>
      </c>
      <c r="F47" t="s">
        <v>8219</v>
      </c>
      <c r="G47" t="s">
        <v>8222</v>
      </c>
      <c r="H47" t="s">
        <v>8244</v>
      </c>
      <c r="I47">
        <v>1409602217</v>
      </c>
      <c r="J47">
        <v>1405714217</v>
      </c>
      <c r="K47" t="b">
        <v>0</v>
      </c>
      <c r="L47">
        <v>3</v>
      </c>
      <c r="M47" t="b">
        <v>0</v>
      </c>
      <c r="N47" t="s">
        <v>8270</v>
      </c>
      <c r="O47" s="10">
        <v>0</v>
      </c>
      <c r="P47">
        <v>68.33</v>
      </c>
      <c r="Q47" t="s">
        <v>8316</v>
      </c>
      <c r="R47" t="s">
        <v>8318</v>
      </c>
      <c r="S47" s="14">
        <v>41838.840474537035</v>
      </c>
      <c r="T47" s="14">
        <v>41883.840474537035</v>
      </c>
    </row>
    <row r="48" spans="1:20" ht="30" x14ac:dyDescent="0.25">
      <c r="A48">
        <v>674</v>
      </c>
      <c r="B48" s="3" t="s">
        <v>675</v>
      </c>
      <c r="C48" s="3" t="s">
        <v>4783</v>
      </c>
      <c r="D48" s="6">
        <v>50000</v>
      </c>
      <c r="E48" s="8">
        <v>15</v>
      </c>
      <c r="F48" t="s">
        <v>8219</v>
      </c>
      <c r="G48" t="s">
        <v>8222</v>
      </c>
      <c r="H48" t="s">
        <v>8244</v>
      </c>
      <c r="I48">
        <v>1407811627</v>
      </c>
      <c r="J48">
        <v>1402627627</v>
      </c>
      <c r="K48" t="b">
        <v>0</v>
      </c>
      <c r="L48">
        <v>2</v>
      </c>
      <c r="M48" t="b">
        <v>0</v>
      </c>
      <c r="N48" t="s">
        <v>8270</v>
      </c>
      <c r="O48" s="10">
        <v>0</v>
      </c>
      <c r="P48">
        <v>7.5</v>
      </c>
      <c r="Q48" t="s">
        <v>8316</v>
      </c>
      <c r="R48" t="s">
        <v>8318</v>
      </c>
      <c r="S48" s="14">
        <v>41803.116053240738</v>
      </c>
      <c r="T48" s="14">
        <v>41863.116053240738</v>
      </c>
    </row>
    <row r="49" spans="1:20" ht="60" x14ac:dyDescent="0.25">
      <c r="A49">
        <v>675</v>
      </c>
      <c r="B49" s="3" t="s">
        <v>676</v>
      </c>
      <c r="C49" s="3" t="s">
        <v>4784</v>
      </c>
      <c r="D49" s="6">
        <v>6000</v>
      </c>
      <c r="E49" s="8">
        <v>891</v>
      </c>
      <c r="F49" t="s">
        <v>8219</v>
      </c>
      <c r="G49" t="s">
        <v>8222</v>
      </c>
      <c r="H49" t="s">
        <v>8244</v>
      </c>
      <c r="I49">
        <v>1420095540</v>
      </c>
      <c r="J49">
        <v>1417558804</v>
      </c>
      <c r="K49" t="b">
        <v>0</v>
      </c>
      <c r="L49">
        <v>26</v>
      </c>
      <c r="M49" t="b">
        <v>0</v>
      </c>
      <c r="N49" t="s">
        <v>8270</v>
      </c>
      <c r="O49" s="10">
        <v>15</v>
      </c>
      <c r="P49">
        <v>34.270000000000003</v>
      </c>
      <c r="Q49" t="s">
        <v>8316</v>
      </c>
      <c r="R49" t="s">
        <v>8318</v>
      </c>
      <c r="S49" s="14">
        <v>41975.930601851855</v>
      </c>
      <c r="T49" s="14">
        <v>42005.290972222225</v>
      </c>
    </row>
    <row r="50" spans="1:20" ht="45" x14ac:dyDescent="0.25">
      <c r="A50">
        <v>678</v>
      </c>
      <c r="B50" s="3" t="s">
        <v>679</v>
      </c>
      <c r="C50" s="3" t="s">
        <v>4787</v>
      </c>
      <c r="D50" s="6">
        <v>29000</v>
      </c>
      <c r="E50" s="8">
        <v>1108</v>
      </c>
      <c r="F50" t="s">
        <v>8219</v>
      </c>
      <c r="G50" t="s">
        <v>8222</v>
      </c>
      <c r="H50" t="s">
        <v>8244</v>
      </c>
      <c r="I50">
        <v>1463821338</v>
      </c>
      <c r="J50">
        <v>1461229338</v>
      </c>
      <c r="K50" t="b">
        <v>0</v>
      </c>
      <c r="L50">
        <v>17</v>
      </c>
      <c r="M50" t="b">
        <v>0</v>
      </c>
      <c r="N50" t="s">
        <v>8270</v>
      </c>
      <c r="O50" s="10">
        <v>4</v>
      </c>
      <c r="P50">
        <v>65.180000000000007</v>
      </c>
      <c r="Q50" t="s">
        <v>8316</v>
      </c>
      <c r="R50" t="s">
        <v>8318</v>
      </c>
      <c r="S50" s="14">
        <v>42481.376597222217</v>
      </c>
      <c r="T50" s="14">
        <v>42511.376597222217</v>
      </c>
    </row>
    <row r="51" spans="1:20" ht="45" x14ac:dyDescent="0.25">
      <c r="A51">
        <v>679</v>
      </c>
      <c r="B51" s="3" t="s">
        <v>680</v>
      </c>
      <c r="C51" s="3" t="s">
        <v>4788</v>
      </c>
      <c r="D51" s="6">
        <v>57000</v>
      </c>
      <c r="E51" s="8">
        <v>8827</v>
      </c>
      <c r="F51" t="s">
        <v>8219</v>
      </c>
      <c r="G51" t="s">
        <v>8222</v>
      </c>
      <c r="H51" t="s">
        <v>8244</v>
      </c>
      <c r="I51">
        <v>1472920909</v>
      </c>
      <c r="J51">
        <v>1467736909</v>
      </c>
      <c r="K51" t="b">
        <v>0</v>
      </c>
      <c r="L51">
        <v>94</v>
      </c>
      <c r="M51" t="b">
        <v>0</v>
      </c>
      <c r="N51" t="s">
        <v>8270</v>
      </c>
      <c r="O51" s="10">
        <v>15</v>
      </c>
      <c r="P51">
        <v>93.9</v>
      </c>
      <c r="Q51" t="s">
        <v>8316</v>
      </c>
      <c r="R51" t="s">
        <v>8318</v>
      </c>
      <c r="S51" s="14">
        <v>42556.695706018523</v>
      </c>
      <c r="T51" s="14">
        <v>42616.695706018523</v>
      </c>
    </row>
    <row r="52" spans="1:20" ht="60" x14ac:dyDescent="0.25">
      <c r="A52">
        <v>680</v>
      </c>
      <c r="B52" s="3" t="s">
        <v>681</v>
      </c>
      <c r="C52" s="3" t="s">
        <v>4789</v>
      </c>
      <c r="D52" s="6">
        <v>75000</v>
      </c>
      <c r="E52" s="8">
        <v>19434</v>
      </c>
      <c r="F52" t="s">
        <v>8219</v>
      </c>
      <c r="G52" t="s">
        <v>8222</v>
      </c>
      <c r="H52" t="s">
        <v>8244</v>
      </c>
      <c r="I52">
        <v>1410955331</v>
      </c>
      <c r="J52">
        <v>1407931331</v>
      </c>
      <c r="K52" t="b">
        <v>0</v>
      </c>
      <c r="L52">
        <v>129</v>
      </c>
      <c r="M52" t="b">
        <v>0</v>
      </c>
      <c r="N52" t="s">
        <v>8270</v>
      </c>
      <c r="O52" s="10">
        <v>26</v>
      </c>
      <c r="P52">
        <v>150.65</v>
      </c>
      <c r="Q52" t="s">
        <v>8316</v>
      </c>
      <c r="R52" t="s">
        <v>8318</v>
      </c>
      <c r="S52" s="14">
        <v>41864.501516203702</v>
      </c>
      <c r="T52" s="14">
        <v>41899.501516203702</v>
      </c>
    </row>
    <row r="53" spans="1:20" ht="45" x14ac:dyDescent="0.25">
      <c r="A53">
        <v>681</v>
      </c>
      <c r="B53" s="3" t="s">
        <v>682</v>
      </c>
      <c r="C53" s="3" t="s">
        <v>4790</v>
      </c>
      <c r="D53" s="6">
        <v>2500</v>
      </c>
      <c r="E53" s="8">
        <v>1</v>
      </c>
      <c r="F53" t="s">
        <v>8219</v>
      </c>
      <c r="G53" t="s">
        <v>8222</v>
      </c>
      <c r="H53" t="s">
        <v>8244</v>
      </c>
      <c r="I53">
        <v>1477509604</v>
      </c>
      <c r="J53">
        <v>1474917604</v>
      </c>
      <c r="K53" t="b">
        <v>0</v>
      </c>
      <c r="L53">
        <v>1</v>
      </c>
      <c r="M53" t="b">
        <v>0</v>
      </c>
      <c r="N53" t="s">
        <v>8270</v>
      </c>
      <c r="O53" s="10">
        <v>0</v>
      </c>
      <c r="P53">
        <v>1</v>
      </c>
      <c r="Q53" t="s">
        <v>8316</v>
      </c>
      <c r="R53" t="s">
        <v>8318</v>
      </c>
      <c r="S53" s="14">
        <v>42639.805601851855</v>
      </c>
      <c r="T53" s="14">
        <v>42669.805601851855</v>
      </c>
    </row>
    <row r="54" spans="1:20" ht="45" x14ac:dyDescent="0.25">
      <c r="A54">
        <v>682</v>
      </c>
      <c r="B54" s="3" t="s">
        <v>683</v>
      </c>
      <c r="C54" s="3" t="s">
        <v>4791</v>
      </c>
      <c r="D54" s="6">
        <v>50000</v>
      </c>
      <c r="E54" s="8">
        <v>53</v>
      </c>
      <c r="F54" t="s">
        <v>8219</v>
      </c>
      <c r="G54" t="s">
        <v>8222</v>
      </c>
      <c r="H54" t="s">
        <v>8244</v>
      </c>
      <c r="I54">
        <v>1489512122</v>
      </c>
      <c r="J54">
        <v>1486923722</v>
      </c>
      <c r="K54" t="b">
        <v>0</v>
      </c>
      <c r="L54">
        <v>4</v>
      </c>
      <c r="M54" t="b">
        <v>0</v>
      </c>
      <c r="N54" t="s">
        <v>8270</v>
      </c>
      <c r="O54" s="10">
        <v>0</v>
      </c>
      <c r="P54">
        <v>13.25</v>
      </c>
      <c r="Q54" t="s">
        <v>8316</v>
      </c>
      <c r="R54" t="s">
        <v>8318</v>
      </c>
      <c r="S54" s="14">
        <v>42778.765300925923</v>
      </c>
      <c r="T54" s="14">
        <v>42808.723634259266</v>
      </c>
    </row>
    <row r="55" spans="1:20" ht="60" x14ac:dyDescent="0.25">
      <c r="A55">
        <v>683</v>
      </c>
      <c r="B55" s="3" t="s">
        <v>684</v>
      </c>
      <c r="C55" s="3" t="s">
        <v>4792</v>
      </c>
      <c r="D55" s="6">
        <v>35000</v>
      </c>
      <c r="E55" s="8">
        <v>298</v>
      </c>
      <c r="F55" t="s">
        <v>8219</v>
      </c>
      <c r="G55" t="s">
        <v>8222</v>
      </c>
      <c r="H55" t="s">
        <v>8244</v>
      </c>
      <c r="I55">
        <v>1477949764</v>
      </c>
      <c r="J55">
        <v>1474493764</v>
      </c>
      <c r="K55" t="b">
        <v>0</v>
      </c>
      <c r="L55">
        <v>3</v>
      </c>
      <c r="M55" t="b">
        <v>0</v>
      </c>
      <c r="N55" t="s">
        <v>8270</v>
      </c>
      <c r="O55" s="10">
        <v>1</v>
      </c>
      <c r="P55">
        <v>99.33</v>
      </c>
      <c r="Q55" t="s">
        <v>8316</v>
      </c>
      <c r="R55" t="s">
        <v>8318</v>
      </c>
      <c r="S55" s="14">
        <v>42634.900046296301</v>
      </c>
      <c r="T55" s="14">
        <v>42674.900046296301</v>
      </c>
    </row>
    <row r="56" spans="1:20" ht="30" x14ac:dyDescent="0.25">
      <c r="A56">
        <v>684</v>
      </c>
      <c r="B56" s="3" t="s">
        <v>685</v>
      </c>
      <c r="C56" s="3" t="s">
        <v>4793</v>
      </c>
      <c r="D56" s="6">
        <v>320000</v>
      </c>
      <c r="E56" s="8">
        <v>23948</v>
      </c>
      <c r="F56" t="s">
        <v>8219</v>
      </c>
      <c r="G56" t="s">
        <v>8222</v>
      </c>
      <c r="H56" t="s">
        <v>8244</v>
      </c>
      <c r="I56">
        <v>1406257200</v>
      </c>
      <c r="J56">
        <v>1403176891</v>
      </c>
      <c r="K56" t="b">
        <v>0</v>
      </c>
      <c r="L56">
        <v>135</v>
      </c>
      <c r="M56" t="b">
        <v>0</v>
      </c>
      <c r="N56" t="s">
        <v>8270</v>
      </c>
      <c r="O56" s="10">
        <v>7</v>
      </c>
      <c r="P56">
        <v>177.39</v>
      </c>
      <c r="Q56" t="s">
        <v>8316</v>
      </c>
      <c r="R56" t="s">
        <v>8318</v>
      </c>
      <c r="S56" s="14">
        <v>41809.473275462966</v>
      </c>
      <c r="T56" s="14">
        <v>41845.125</v>
      </c>
    </row>
    <row r="57" spans="1:20" ht="45" x14ac:dyDescent="0.25">
      <c r="A57">
        <v>685</v>
      </c>
      <c r="B57" s="3" t="s">
        <v>686</v>
      </c>
      <c r="C57" s="3" t="s">
        <v>4794</v>
      </c>
      <c r="D57" s="6">
        <v>2000</v>
      </c>
      <c r="E57" s="8">
        <v>553</v>
      </c>
      <c r="F57" t="s">
        <v>8219</v>
      </c>
      <c r="G57" t="s">
        <v>8222</v>
      </c>
      <c r="H57" t="s">
        <v>8244</v>
      </c>
      <c r="I57">
        <v>1421095672</v>
      </c>
      <c r="J57">
        <v>1417207672</v>
      </c>
      <c r="K57" t="b">
        <v>0</v>
      </c>
      <c r="L57">
        <v>10</v>
      </c>
      <c r="M57" t="b">
        <v>0</v>
      </c>
      <c r="N57" t="s">
        <v>8270</v>
      </c>
      <c r="O57" s="10">
        <v>28</v>
      </c>
      <c r="P57">
        <v>55.3</v>
      </c>
      <c r="Q57" t="s">
        <v>8316</v>
      </c>
      <c r="R57" t="s">
        <v>8318</v>
      </c>
      <c r="S57" s="14">
        <v>41971.866574074069</v>
      </c>
      <c r="T57" s="14">
        <v>42016.866574074069</v>
      </c>
    </row>
    <row r="58" spans="1:20" ht="60" x14ac:dyDescent="0.25">
      <c r="A58">
        <v>688</v>
      </c>
      <c r="B58" s="3" t="s">
        <v>689</v>
      </c>
      <c r="C58" s="3" t="s">
        <v>4797</v>
      </c>
      <c r="D58" s="6">
        <v>20000</v>
      </c>
      <c r="E58" s="8">
        <v>14598</v>
      </c>
      <c r="F58" t="s">
        <v>8219</v>
      </c>
      <c r="G58" t="s">
        <v>8222</v>
      </c>
      <c r="H58" t="s">
        <v>8244</v>
      </c>
      <c r="I58">
        <v>1444876253</v>
      </c>
      <c r="J58">
        <v>1442284253</v>
      </c>
      <c r="K58" t="b">
        <v>0</v>
      </c>
      <c r="L58">
        <v>36</v>
      </c>
      <c r="M58" t="b">
        <v>0</v>
      </c>
      <c r="N58" t="s">
        <v>8270</v>
      </c>
      <c r="O58" s="10">
        <v>73</v>
      </c>
      <c r="P58">
        <v>405.5</v>
      </c>
      <c r="Q58" t="s">
        <v>8316</v>
      </c>
      <c r="R58" t="s">
        <v>8318</v>
      </c>
      <c r="S58" s="14">
        <v>42262.104780092588</v>
      </c>
      <c r="T58" s="14">
        <v>42292.104780092588</v>
      </c>
    </row>
    <row r="59" spans="1:20" ht="60" x14ac:dyDescent="0.25">
      <c r="A59">
        <v>689</v>
      </c>
      <c r="B59" s="3" t="s">
        <v>690</v>
      </c>
      <c r="C59" s="3" t="s">
        <v>4798</v>
      </c>
      <c r="D59" s="6">
        <v>200000</v>
      </c>
      <c r="E59" s="8">
        <v>115297.5</v>
      </c>
      <c r="F59" t="s">
        <v>8219</v>
      </c>
      <c r="G59" t="s">
        <v>8222</v>
      </c>
      <c r="H59" t="s">
        <v>8244</v>
      </c>
      <c r="I59">
        <v>1481173140</v>
      </c>
      <c r="J59">
        <v>1478016097</v>
      </c>
      <c r="K59" t="b">
        <v>0</v>
      </c>
      <c r="L59">
        <v>336</v>
      </c>
      <c r="M59" t="b">
        <v>0</v>
      </c>
      <c r="N59" t="s">
        <v>8270</v>
      </c>
      <c r="O59" s="10">
        <v>58</v>
      </c>
      <c r="P59">
        <v>343.15</v>
      </c>
      <c r="Q59" t="s">
        <v>8316</v>
      </c>
      <c r="R59" t="s">
        <v>8318</v>
      </c>
      <c r="S59" s="14">
        <v>42675.66778935185</v>
      </c>
      <c r="T59" s="14">
        <v>42712.207638888889</v>
      </c>
    </row>
    <row r="60" spans="1:20" ht="30" x14ac:dyDescent="0.25">
      <c r="A60">
        <v>690</v>
      </c>
      <c r="B60" s="3" t="s">
        <v>691</v>
      </c>
      <c r="C60" s="3" t="s">
        <v>4799</v>
      </c>
      <c r="D60" s="6">
        <v>20000</v>
      </c>
      <c r="E60" s="8">
        <v>2468</v>
      </c>
      <c r="F60" t="s">
        <v>8219</v>
      </c>
      <c r="G60" t="s">
        <v>8222</v>
      </c>
      <c r="H60" t="s">
        <v>8244</v>
      </c>
      <c r="I60">
        <v>1473400800</v>
      </c>
      <c r="J60">
        <v>1469718841</v>
      </c>
      <c r="K60" t="b">
        <v>0</v>
      </c>
      <c r="L60">
        <v>34</v>
      </c>
      <c r="M60" t="b">
        <v>0</v>
      </c>
      <c r="N60" t="s">
        <v>8270</v>
      </c>
      <c r="O60" s="10">
        <v>12</v>
      </c>
      <c r="P60">
        <v>72.59</v>
      </c>
      <c r="Q60" t="s">
        <v>8316</v>
      </c>
      <c r="R60" t="s">
        <v>8318</v>
      </c>
      <c r="S60" s="14">
        <v>42579.634733796294</v>
      </c>
      <c r="T60" s="14">
        <v>42622.25</v>
      </c>
    </row>
    <row r="61" spans="1:20" ht="45" x14ac:dyDescent="0.25">
      <c r="A61">
        <v>691</v>
      </c>
      <c r="B61" s="3" t="s">
        <v>692</v>
      </c>
      <c r="C61" s="3" t="s">
        <v>4800</v>
      </c>
      <c r="D61" s="6">
        <v>50000</v>
      </c>
      <c r="E61" s="8">
        <v>260</v>
      </c>
      <c r="F61" t="s">
        <v>8219</v>
      </c>
      <c r="G61" t="s">
        <v>8222</v>
      </c>
      <c r="H61" t="s">
        <v>8244</v>
      </c>
      <c r="I61">
        <v>1435711246</v>
      </c>
      <c r="J61">
        <v>1433292046</v>
      </c>
      <c r="K61" t="b">
        <v>0</v>
      </c>
      <c r="L61">
        <v>10</v>
      </c>
      <c r="M61" t="b">
        <v>0</v>
      </c>
      <c r="N61" t="s">
        <v>8270</v>
      </c>
      <c r="O61" s="10">
        <v>1</v>
      </c>
      <c r="P61">
        <v>26</v>
      </c>
      <c r="Q61" t="s">
        <v>8316</v>
      </c>
      <c r="R61" t="s">
        <v>8318</v>
      </c>
      <c r="S61" s="14">
        <v>42158.028310185182</v>
      </c>
      <c r="T61" s="14">
        <v>42186.028310185182</v>
      </c>
    </row>
    <row r="62" spans="1:20" ht="45" x14ac:dyDescent="0.25">
      <c r="A62">
        <v>693</v>
      </c>
      <c r="B62" s="3" t="s">
        <v>694</v>
      </c>
      <c r="C62" s="3" t="s">
        <v>4802</v>
      </c>
      <c r="D62" s="6">
        <v>100000</v>
      </c>
      <c r="E62" s="8">
        <v>35338</v>
      </c>
      <c r="F62" t="s">
        <v>8219</v>
      </c>
      <c r="G62" t="s">
        <v>8222</v>
      </c>
      <c r="H62" t="s">
        <v>8244</v>
      </c>
      <c r="I62">
        <v>1430421827</v>
      </c>
      <c r="J62">
        <v>1427829827</v>
      </c>
      <c r="K62" t="b">
        <v>0</v>
      </c>
      <c r="L62">
        <v>296</v>
      </c>
      <c r="M62" t="b">
        <v>0</v>
      </c>
      <c r="N62" t="s">
        <v>8270</v>
      </c>
      <c r="O62" s="10">
        <v>35</v>
      </c>
      <c r="P62">
        <v>119.39</v>
      </c>
      <c r="Q62" t="s">
        <v>8316</v>
      </c>
      <c r="R62" t="s">
        <v>8318</v>
      </c>
      <c r="S62" s="14">
        <v>42094.808182870373</v>
      </c>
      <c r="T62" s="14">
        <v>42124.808182870373</v>
      </c>
    </row>
    <row r="63" spans="1:20" ht="60" x14ac:dyDescent="0.25">
      <c r="A63">
        <v>694</v>
      </c>
      <c r="B63" s="3" t="s">
        <v>695</v>
      </c>
      <c r="C63" s="3" t="s">
        <v>4803</v>
      </c>
      <c r="D63" s="6">
        <v>150000</v>
      </c>
      <c r="E63" s="8">
        <v>590</v>
      </c>
      <c r="F63" t="s">
        <v>8219</v>
      </c>
      <c r="G63" t="s">
        <v>8222</v>
      </c>
      <c r="H63" t="s">
        <v>8244</v>
      </c>
      <c r="I63">
        <v>1485964559</v>
      </c>
      <c r="J63">
        <v>1483372559</v>
      </c>
      <c r="K63" t="b">
        <v>0</v>
      </c>
      <c r="L63">
        <v>7</v>
      </c>
      <c r="M63" t="b">
        <v>0</v>
      </c>
      <c r="N63" t="s">
        <v>8270</v>
      </c>
      <c r="O63" s="10">
        <v>0</v>
      </c>
      <c r="P63">
        <v>84.29</v>
      </c>
      <c r="Q63" t="s">
        <v>8316</v>
      </c>
      <c r="R63" t="s">
        <v>8318</v>
      </c>
      <c r="S63" s="14">
        <v>42737.663877314815</v>
      </c>
      <c r="T63" s="14">
        <v>42767.663877314815</v>
      </c>
    </row>
    <row r="64" spans="1:20" ht="60" x14ac:dyDescent="0.25">
      <c r="A64">
        <v>695</v>
      </c>
      <c r="B64" s="3" t="s">
        <v>696</v>
      </c>
      <c r="C64" s="3" t="s">
        <v>4804</v>
      </c>
      <c r="D64" s="6">
        <v>60000</v>
      </c>
      <c r="E64" s="8">
        <v>636</v>
      </c>
      <c r="F64" t="s">
        <v>8219</v>
      </c>
      <c r="G64" t="s">
        <v>8222</v>
      </c>
      <c r="H64" t="s">
        <v>8244</v>
      </c>
      <c r="I64">
        <v>1414758620</v>
      </c>
      <c r="J64">
        <v>1412166620</v>
      </c>
      <c r="K64" t="b">
        <v>0</v>
      </c>
      <c r="L64">
        <v>7</v>
      </c>
      <c r="M64" t="b">
        <v>0</v>
      </c>
      <c r="N64" t="s">
        <v>8270</v>
      </c>
      <c r="O64" s="10">
        <v>1</v>
      </c>
      <c r="P64">
        <v>90.86</v>
      </c>
      <c r="Q64" t="s">
        <v>8316</v>
      </c>
      <c r="R64" t="s">
        <v>8318</v>
      </c>
      <c r="S64" s="14">
        <v>41913.521064814813</v>
      </c>
      <c r="T64" s="14">
        <v>41943.521064814813</v>
      </c>
    </row>
    <row r="65" spans="1:20" ht="45" x14ac:dyDescent="0.25">
      <c r="A65">
        <v>698</v>
      </c>
      <c r="B65" s="3" t="s">
        <v>699</v>
      </c>
      <c r="C65" s="3" t="s">
        <v>4807</v>
      </c>
      <c r="D65" s="6">
        <v>100000</v>
      </c>
      <c r="E65" s="8">
        <v>15390</v>
      </c>
      <c r="F65" t="s">
        <v>8219</v>
      </c>
      <c r="G65" t="s">
        <v>8222</v>
      </c>
      <c r="H65" t="s">
        <v>8244</v>
      </c>
      <c r="I65">
        <v>1411005600</v>
      </c>
      <c r="J65">
        <v>1408141245</v>
      </c>
      <c r="K65" t="b">
        <v>0</v>
      </c>
      <c r="L65">
        <v>29</v>
      </c>
      <c r="M65" t="b">
        <v>0</v>
      </c>
      <c r="N65" t="s">
        <v>8270</v>
      </c>
      <c r="O65" s="10">
        <v>15</v>
      </c>
      <c r="P65">
        <v>530.69000000000005</v>
      </c>
      <c r="Q65" t="s">
        <v>8316</v>
      </c>
      <c r="R65" t="s">
        <v>8318</v>
      </c>
      <c r="S65" s="14">
        <v>41866.931076388886</v>
      </c>
      <c r="T65" s="14">
        <v>41900.083333333336</v>
      </c>
    </row>
    <row r="66" spans="1:20" ht="45" x14ac:dyDescent="0.25">
      <c r="A66">
        <v>699</v>
      </c>
      <c r="B66" s="3" t="s">
        <v>700</v>
      </c>
      <c r="C66" s="3" t="s">
        <v>4808</v>
      </c>
      <c r="D66" s="6">
        <v>130000</v>
      </c>
      <c r="E66" s="8">
        <v>107148.74</v>
      </c>
      <c r="F66" t="s">
        <v>8219</v>
      </c>
      <c r="G66" t="s">
        <v>8222</v>
      </c>
      <c r="H66" t="s">
        <v>8244</v>
      </c>
      <c r="I66">
        <v>1385136000</v>
      </c>
      <c r="J66">
        <v>1381923548</v>
      </c>
      <c r="K66" t="b">
        <v>0</v>
      </c>
      <c r="L66">
        <v>890</v>
      </c>
      <c r="M66" t="b">
        <v>0</v>
      </c>
      <c r="N66" t="s">
        <v>8270</v>
      </c>
      <c r="O66" s="10">
        <v>82</v>
      </c>
      <c r="P66">
        <v>120.39</v>
      </c>
      <c r="Q66" t="s">
        <v>8316</v>
      </c>
      <c r="R66" t="s">
        <v>8318</v>
      </c>
      <c r="S66" s="14">
        <v>41563.485509259262</v>
      </c>
      <c r="T66" s="14">
        <v>41600.666666666664</v>
      </c>
    </row>
    <row r="67" spans="1:20" ht="45" x14ac:dyDescent="0.25">
      <c r="A67">
        <v>702</v>
      </c>
      <c r="B67" s="3" t="s">
        <v>703</v>
      </c>
      <c r="C67" s="3" t="s">
        <v>4811</v>
      </c>
      <c r="D67" s="6">
        <v>15000</v>
      </c>
      <c r="E67" s="8">
        <v>4622.01</v>
      </c>
      <c r="F67" t="s">
        <v>8219</v>
      </c>
      <c r="G67" t="s">
        <v>8222</v>
      </c>
      <c r="H67" t="s">
        <v>8244</v>
      </c>
      <c r="I67">
        <v>1480011987</v>
      </c>
      <c r="J67">
        <v>1477416387</v>
      </c>
      <c r="K67" t="b">
        <v>0</v>
      </c>
      <c r="L67">
        <v>37</v>
      </c>
      <c r="M67" t="b">
        <v>0</v>
      </c>
      <c r="N67" t="s">
        <v>8270</v>
      </c>
      <c r="O67" s="10">
        <v>31</v>
      </c>
      <c r="P67">
        <v>124.92</v>
      </c>
      <c r="Q67" t="s">
        <v>8316</v>
      </c>
      <c r="R67" t="s">
        <v>8318</v>
      </c>
      <c r="S67" s="14">
        <v>42668.726701388892</v>
      </c>
      <c r="T67" s="14">
        <v>42698.768368055549</v>
      </c>
    </row>
    <row r="68" spans="1:20" ht="45" x14ac:dyDescent="0.25">
      <c r="A68">
        <v>703</v>
      </c>
      <c r="B68" s="3" t="s">
        <v>704</v>
      </c>
      <c r="C68" s="3" t="s">
        <v>4812</v>
      </c>
      <c r="D68" s="6">
        <v>15000</v>
      </c>
      <c r="E68" s="8">
        <v>837</v>
      </c>
      <c r="F68" t="s">
        <v>8219</v>
      </c>
      <c r="G68" t="s">
        <v>8222</v>
      </c>
      <c r="H68" t="s">
        <v>8244</v>
      </c>
      <c r="I68">
        <v>1485905520</v>
      </c>
      <c r="J68">
        <v>1481150949</v>
      </c>
      <c r="K68" t="b">
        <v>0</v>
      </c>
      <c r="L68">
        <v>7</v>
      </c>
      <c r="M68" t="b">
        <v>0</v>
      </c>
      <c r="N68" t="s">
        <v>8270</v>
      </c>
      <c r="O68" s="10">
        <v>6</v>
      </c>
      <c r="P68">
        <v>119.57</v>
      </c>
      <c r="Q68" t="s">
        <v>8316</v>
      </c>
      <c r="R68" t="s">
        <v>8318</v>
      </c>
      <c r="S68" s="14">
        <v>42711.950798611113</v>
      </c>
      <c r="T68" s="14">
        <v>42766.98055555555</v>
      </c>
    </row>
    <row r="69" spans="1:20" ht="30" x14ac:dyDescent="0.25">
      <c r="A69">
        <v>709</v>
      </c>
      <c r="B69" s="3" t="s">
        <v>710</v>
      </c>
      <c r="C69" s="3" t="s">
        <v>4818</v>
      </c>
      <c r="D69" s="6">
        <v>15000</v>
      </c>
      <c r="E69" s="8">
        <v>61</v>
      </c>
      <c r="F69" t="s">
        <v>8219</v>
      </c>
      <c r="G69" t="s">
        <v>8222</v>
      </c>
      <c r="H69" t="s">
        <v>8244</v>
      </c>
      <c r="I69">
        <v>1417741159</v>
      </c>
      <c r="J69">
        <v>1415149159</v>
      </c>
      <c r="K69" t="b">
        <v>0</v>
      </c>
      <c r="L69">
        <v>2</v>
      </c>
      <c r="M69" t="b">
        <v>0</v>
      </c>
      <c r="N69" t="s">
        <v>8270</v>
      </c>
      <c r="O69" s="10">
        <v>0</v>
      </c>
      <c r="P69">
        <v>30.5</v>
      </c>
      <c r="Q69" t="s">
        <v>8316</v>
      </c>
      <c r="R69" t="s">
        <v>8318</v>
      </c>
      <c r="S69" s="14">
        <v>41948.041192129633</v>
      </c>
      <c r="T69" s="14">
        <v>41978.041192129633</v>
      </c>
    </row>
    <row r="70" spans="1:20" ht="60" x14ac:dyDescent="0.25">
      <c r="A70">
        <v>712</v>
      </c>
      <c r="B70" s="3" t="s">
        <v>713</v>
      </c>
      <c r="C70" s="3" t="s">
        <v>4821</v>
      </c>
      <c r="D70" s="6">
        <v>48500</v>
      </c>
      <c r="E70" s="8">
        <v>105</v>
      </c>
      <c r="F70" t="s">
        <v>8219</v>
      </c>
      <c r="G70" t="s">
        <v>8222</v>
      </c>
      <c r="H70" t="s">
        <v>8244</v>
      </c>
      <c r="I70">
        <v>1455466832</v>
      </c>
      <c r="J70">
        <v>1452874832</v>
      </c>
      <c r="K70" t="b">
        <v>0</v>
      </c>
      <c r="L70">
        <v>4</v>
      </c>
      <c r="M70" t="b">
        <v>0</v>
      </c>
      <c r="N70" t="s">
        <v>8270</v>
      </c>
      <c r="O70" s="10">
        <v>0</v>
      </c>
      <c r="P70">
        <v>26.25</v>
      </c>
      <c r="Q70" t="s">
        <v>8316</v>
      </c>
      <c r="R70" t="s">
        <v>8318</v>
      </c>
      <c r="S70" s="14">
        <v>42384.680925925932</v>
      </c>
      <c r="T70" s="14">
        <v>42414.680925925932</v>
      </c>
    </row>
    <row r="71" spans="1:20" ht="45" x14ac:dyDescent="0.25">
      <c r="A71">
        <v>714</v>
      </c>
      <c r="B71" s="3" t="s">
        <v>715</v>
      </c>
      <c r="C71" s="3" t="s">
        <v>4823</v>
      </c>
      <c r="D71" s="6">
        <v>15000</v>
      </c>
      <c r="E71" s="8">
        <v>2249</v>
      </c>
      <c r="F71" t="s">
        <v>8219</v>
      </c>
      <c r="G71" t="s">
        <v>8222</v>
      </c>
      <c r="H71" t="s">
        <v>8244</v>
      </c>
      <c r="I71">
        <v>1488308082</v>
      </c>
      <c r="J71">
        <v>1483124082</v>
      </c>
      <c r="K71" t="b">
        <v>0</v>
      </c>
      <c r="L71">
        <v>28</v>
      </c>
      <c r="M71" t="b">
        <v>0</v>
      </c>
      <c r="N71" t="s">
        <v>8270</v>
      </c>
      <c r="O71" s="10">
        <v>15</v>
      </c>
      <c r="P71">
        <v>80.319999999999993</v>
      </c>
      <c r="Q71" t="s">
        <v>8316</v>
      </c>
      <c r="R71" t="s">
        <v>8318</v>
      </c>
      <c r="S71" s="14">
        <v>42734.787986111114</v>
      </c>
      <c r="T71" s="14">
        <v>42794.787986111114</v>
      </c>
    </row>
    <row r="72" spans="1:20" ht="60" x14ac:dyDescent="0.25">
      <c r="A72">
        <v>715</v>
      </c>
      <c r="B72" s="3" t="s">
        <v>716</v>
      </c>
      <c r="C72" s="3" t="s">
        <v>4824</v>
      </c>
      <c r="D72" s="6">
        <v>27500</v>
      </c>
      <c r="E72" s="8">
        <v>1389</v>
      </c>
      <c r="F72" t="s">
        <v>8219</v>
      </c>
      <c r="G72" t="s">
        <v>8222</v>
      </c>
      <c r="H72" t="s">
        <v>8244</v>
      </c>
      <c r="I72">
        <v>1446693040</v>
      </c>
      <c r="J72">
        <v>1443233440</v>
      </c>
      <c r="K72" t="b">
        <v>0</v>
      </c>
      <c r="L72">
        <v>12</v>
      </c>
      <c r="M72" t="b">
        <v>0</v>
      </c>
      <c r="N72" t="s">
        <v>8270</v>
      </c>
      <c r="O72" s="10">
        <v>5</v>
      </c>
      <c r="P72">
        <v>115.75</v>
      </c>
      <c r="Q72" t="s">
        <v>8316</v>
      </c>
      <c r="R72" t="s">
        <v>8318</v>
      </c>
      <c r="S72" s="14">
        <v>42273.090740740736</v>
      </c>
      <c r="T72" s="14">
        <v>42313.132407407407</v>
      </c>
    </row>
    <row r="73" spans="1:20" ht="45" x14ac:dyDescent="0.25">
      <c r="A73">
        <v>716</v>
      </c>
      <c r="B73" s="3" t="s">
        <v>717</v>
      </c>
      <c r="C73" s="3" t="s">
        <v>4825</v>
      </c>
      <c r="D73" s="6">
        <v>7000</v>
      </c>
      <c r="E73" s="8">
        <v>715</v>
      </c>
      <c r="F73" t="s">
        <v>8219</v>
      </c>
      <c r="G73" t="s">
        <v>8222</v>
      </c>
      <c r="H73" t="s">
        <v>8244</v>
      </c>
      <c r="I73">
        <v>1417392000</v>
      </c>
      <c r="J73">
        <v>1414511307</v>
      </c>
      <c r="K73" t="b">
        <v>0</v>
      </c>
      <c r="L73">
        <v>16</v>
      </c>
      <c r="M73" t="b">
        <v>0</v>
      </c>
      <c r="N73" t="s">
        <v>8270</v>
      </c>
      <c r="O73" s="10">
        <v>10</v>
      </c>
      <c r="P73">
        <v>44.69</v>
      </c>
      <c r="Q73" t="s">
        <v>8316</v>
      </c>
      <c r="R73" t="s">
        <v>8318</v>
      </c>
      <c r="S73" s="14">
        <v>41940.658645833333</v>
      </c>
      <c r="T73" s="14">
        <v>41974</v>
      </c>
    </row>
    <row r="74" spans="1:20" ht="30" x14ac:dyDescent="0.25">
      <c r="A74">
        <v>717</v>
      </c>
      <c r="B74" s="3" t="s">
        <v>718</v>
      </c>
      <c r="C74" s="3" t="s">
        <v>4826</v>
      </c>
      <c r="D74" s="6">
        <v>100000</v>
      </c>
      <c r="E74" s="8">
        <v>305</v>
      </c>
      <c r="F74" t="s">
        <v>8219</v>
      </c>
      <c r="G74" t="s">
        <v>8222</v>
      </c>
      <c r="H74" t="s">
        <v>8244</v>
      </c>
      <c r="I74">
        <v>1409949002</v>
      </c>
      <c r="J74">
        <v>1407357002</v>
      </c>
      <c r="K74" t="b">
        <v>0</v>
      </c>
      <c r="L74">
        <v>4</v>
      </c>
      <c r="M74" t="b">
        <v>0</v>
      </c>
      <c r="N74" t="s">
        <v>8270</v>
      </c>
      <c r="O74" s="10">
        <v>0</v>
      </c>
      <c r="P74">
        <v>76.25</v>
      </c>
      <c r="Q74" t="s">
        <v>8316</v>
      </c>
      <c r="R74" t="s">
        <v>8318</v>
      </c>
      <c r="S74" s="14">
        <v>41857.854189814818</v>
      </c>
      <c r="T74" s="14">
        <v>41887.854189814818</v>
      </c>
    </row>
    <row r="75" spans="1:20" ht="45" x14ac:dyDescent="0.25">
      <c r="A75">
        <v>718</v>
      </c>
      <c r="B75" s="3" t="s">
        <v>719</v>
      </c>
      <c r="C75" s="3" t="s">
        <v>4827</v>
      </c>
      <c r="D75" s="6">
        <v>12000</v>
      </c>
      <c r="E75" s="8">
        <v>90</v>
      </c>
      <c r="F75" t="s">
        <v>8219</v>
      </c>
      <c r="G75" t="s">
        <v>8222</v>
      </c>
      <c r="H75" t="s">
        <v>8244</v>
      </c>
      <c r="I75">
        <v>1487397540</v>
      </c>
      <c r="J75">
        <v>1484684247</v>
      </c>
      <c r="K75" t="b">
        <v>0</v>
      </c>
      <c r="L75">
        <v>4</v>
      </c>
      <c r="M75" t="b">
        <v>0</v>
      </c>
      <c r="N75" t="s">
        <v>8270</v>
      </c>
      <c r="O75" s="10">
        <v>1</v>
      </c>
      <c r="P75">
        <v>22.5</v>
      </c>
      <c r="Q75" t="s">
        <v>8316</v>
      </c>
      <c r="R75" t="s">
        <v>8318</v>
      </c>
      <c r="S75" s="14">
        <v>42752.845451388886</v>
      </c>
      <c r="T75" s="14">
        <v>42784.249305555553</v>
      </c>
    </row>
    <row r="76" spans="1:20" ht="60" x14ac:dyDescent="0.25">
      <c r="A76">
        <v>719</v>
      </c>
      <c r="B76" s="3" t="s">
        <v>720</v>
      </c>
      <c r="C76" s="3" t="s">
        <v>4828</v>
      </c>
      <c r="D76" s="6">
        <v>15000</v>
      </c>
      <c r="E76" s="8">
        <v>194</v>
      </c>
      <c r="F76" t="s">
        <v>8219</v>
      </c>
      <c r="G76" t="s">
        <v>8222</v>
      </c>
      <c r="H76" t="s">
        <v>8244</v>
      </c>
      <c r="I76">
        <v>1456189076</v>
      </c>
      <c r="J76">
        <v>1454979476</v>
      </c>
      <c r="K76" t="b">
        <v>0</v>
      </c>
      <c r="L76">
        <v>10</v>
      </c>
      <c r="M76" t="b">
        <v>0</v>
      </c>
      <c r="N76" t="s">
        <v>8270</v>
      </c>
      <c r="O76" s="10">
        <v>1</v>
      </c>
      <c r="P76">
        <v>19.399999999999999</v>
      </c>
      <c r="Q76" t="s">
        <v>8316</v>
      </c>
      <c r="R76" t="s">
        <v>8318</v>
      </c>
      <c r="S76" s="14">
        <v>42409.040231481486</v>
      </c>
      <c r="T76" s="14">
        <v>42423.040231481486</v>
      </c>
    </row>
    <row r="77" spans="1:20" ht="45" x14ac:dyDescent="0.25">
      <c r="A77">
        <v>940</v>
      </c>
      <c r="B77" s="3" t="s">
        <v>941</v>
      </c>
      <c r="C77" s="3" t="s">
        <v>5049</v>
      </c>
      <c r="D77" s="6">
        <v>9000</v>
      </c>
      <c r="E77" s="8">
        <v>1544</v>
      </c>
      <c r="F77" t="s">
        <v>8219</v>
      </c>
      <c r="G77" t="s">
        <v>8222</v>
      </c>
      <c r="H77" t="s">
        <v>8244</v>
      </c>
      <c r="I77">
        <v>1439251926</v>
      </c>
      <c r="J77">
        <v>1435363926</v>
      </c>
      <c r="K77" t="b">
        <v>0</v>
      </c>
      <c r="L77">
        <v>14</v>
      </c>
      <c r="M77" t="b">
        <v>0</v>
      </c>
      <c r="N77" t="s">
        <v>8270</v>
      </c>
      <c r="O77" s="10">
        <v>17</v>
      </c>
      <c r="P77">
        <v>110.29</v>
      </c>
      <c r="Q77" t="s">
        <v>8316</v>
      </c>
      <c r="R77" t="s">
        <v>8318</v>
      </c>
      <c r="S77" s="14">
        <v>42182.008402777778</v>
      </c>
      <c r="T77" s="14">
        <v>42227.008402777778</v>
      </c>
    </row>
    <row r="78" spans="1:20" ht="60" x14ac:dyDescent="0.25">
      <c r="A78">
        <v>941</v>
      </c>
      <c r="B78" s="3" t="s">
        <v>942</v>
      </c>
      <c r="C78" s="3" t="s">
        <v>5050</v>
      </c>
      <c r="D78" s="6">
        <v>50000</v>
      </c>
      <c r="E78" s="8">
        <v>1161</v>
      </c>
      <c r="F78" t="s">
        <v>8219</v>
      </c>
      <c r="G78" t="s">
        <v>8222</v>
      </c>
      <c r="H78" t="s">
        <v>8244</v>
      </c>
      <c r="I78">
        <v>1486693145</v>
      </c>
      <c r="J78">
        <v>1484101145</v>
      </c>
      <c r="K78" t="b">
        <v>0</v>
      </c>
      <c r="L78">
        <v>31</v>
      </c>
      <c r="M78" t="b">
        <v>0</v>
      </c>
      <c r="N78" t="s">
        <v>8270</v>
      </c>
      <c r="O78" s="10">
        <v>2</v>
      </c>
      <c r="P78">
        <v>37.450000000000003</v>
      </c>
      <c r="Q78" t="s">
        <v>8316</v>
      </c>
      <c r="R78" t="s">
        <v>8318</v>
      </c>
      <c r="S78" s="14">
        <v>42746.096585648149</v>
      </c>
      <c r="T78" s="14">
        <v>42776.096585648149</v>
      </c>
    </row>
    <row r="79" spans="1:20" ht="60" x14ac:dyDescent="0.25">
      <c r="A79">
        <v>942</v>
      </c>
      <c r="B79" s="3" t="s">
        <v>943</v>
      </c>
      <c r="C79" s="3" t="s">
        <v>5051</v>
      </c>
      <c r="D79" s="6">
        <v>7500</v>
      </c>
      <c r="E79" s="8">
        <v>668</v>
      </c>
      <c r="F79" t="s">
        <v>8219</v>
      </c>
      <c r="G79" t="s">
        <v>8222</v>
      </c>
      <c r="H79" t="s">
        <v>8244</v>
      </c>
      <c r="I79">
        <v>1455826460</v>
      </c>
      <c r="J79">
        <v>1452716060</v>
      </c>
      <c r="K79" t="b">
        <v>0</v>
      </c>
      <c r="L79">
        <v>16</v>
      </c>
      <c r="M79" t="b">
        <v>0</v>
      </c>
      <c r="N79" t="s">
        <v>8270</v>
      </c>
      <c r="O79" s="10">
        <v>9</v>
      </c>
      <c r="P79">
        <v>41.75</v>
      </c>
      <c r="Q79" t="s">
        <v>8316</v>
      </c>
      <c r="R79" t="s">
        <v>8318</v>
      </c>
      <c r="S79" s="14">
        <v>42382.843287037031</v>
      </c>
      <c r="T79" s="14">
        <v>42418.843287037031</v>
      </c>
    </row>
    <row r="80" spans="1:20" ht="30" x14ac:dyDescent="0.25">
      <c r="A80">
        <v>943</v>
      </c>
      <c r="B80" s="3" t="s">
        <v>944</v>
      </c>
      <c r="C80" s="3" t="s">
        <v>5052</v>
      </c>
      <c r="D80" s="6">
        <v>3000</v>
      </c>
      <c r="E80" s="8">
        <v>289</v>
      </c>
      <c r="F80" t="s">
        <v>8219</v>
      </c>
      <c r="G80" t="s">
        <v>8222</v>
      </c>
      <c r="H80" t="s">
        <v>8244</v>
      </c>
      <c r="I80">
        <v>1480438905</v>
      </c>
      <c r="J80">
        <v>1477843305</v>
      </c>
      <c r="K80" t="b">
        <v>0</v>
      </c>
      <c r="L80">
        <v>12</v>
      </c>
      <c r="M80" t="b">
        <v>0</v>
      </c>
      <c r="N80" t="s">
        <v>8270</v>
      </c>
      <c r="O80" s="10">
        <v>10</v>
      </c>
      <c r="P80">
        <v>24.08</v>
      </c>
      <c r="Q80" t="s">
        <v>8316</v>
      </c>
      <c r="R80" t="s">
        <v>8318</v>
      </c>
      <c r="S80" s="14">
        <v>42673.66788194445</v>
      </c>
      <c r="T80" s="14">
        <v>42703.709548611107</v>
      </c>
    </row>
    <row r="81" spans="1:20" ht="45" x14ac:dyDescent="0.25">
      <c r="A81">
        <v>944</v>
      </c>
      <c r="B81" s="3" t="s">
        <v>945</v>
      </c>
      <c r="C81" s="3" t="s">
        <v>5053</v>
      </c>
      <c r="D81" s="6">
        <v>50000</v>
      </c>
      <c r="E81" s="8">
        <v>6663</v>
      </c>
      <c r="F81" t="s">
        <v>8219</v>
      </c>
      <c r="G81" t="s">
        <v>8222</v>
      </c>
      <c r="H81" t="s">
        <v>8244</v>
      </c>
      <c r="I81">
        <v>1460988000</v>
      </c>
      <c r="J81">
        <v>1458050450</v>
      </c>
      <c r="K81" t="b">
        <v>0</v>
      </c>
      <c r="L81">
        <v>96</v>
      </c>
      <c r="M81" t="b">
        <v>0</v>
      </c>
      <c r="N81" t="s">
        <v>8270</v>
      </c>
      <c r="O81" s="10">
        <v>13</v>
      </c>
      <c r="P81">
        <v>69.41</v>
      </c>
      <c r="Q81" t="s">
        <v>8316</v>
      </c>
      <c r="R81" t="s">
        <v>8318</v>
      </c>
      <c r="S81" s="14">
        <v>42444.583912037036</v>
      </c>
      <c r="T81" s="14">
        <v>42478.583333333328</v>
      </c>
    </row>
    <row r="82" spans="1:20" ht="45" x14ac:dyDescent="0.25">
      <c r="A82">
        <v>946</v>
      </c>
      <c r="B82" s="3" t="s">
        <v>947</v>
      </c>
      <c r="C82" s="3" t="s">
        <v>5055</v>
      </c>
      <c r="D82" s="6">
        <v>15000</v>
      </c>
      <c r="E82" s="8">
        <v>286</v>
      </c>
      <c r="F82" t="s">
        <v>8219</v>
      </c>
      <c r="G82" t="s">
        <v>8222</v>
      </c>
      <c r="H82" t="s">
        <v>8244</v>
      </c>
      <c r="I82">
        <v>1473444048</v>
      </c>
      <c r="J82">
        <v>1470852048</v>
      </c>
      <c r="K82" t="b">
        <v>0</v>
      </c>
      <c r="L82">
        <v>5</v>
      </c>
      <c r="M82" t="b">
        <v>0</v>
      </c>
      <c r="N82" t="s">
        <v>8270</v>
      </c>
      <c r="O82" s="10">
        <v>2</v>
      </c>
      <c r="P82">
        <v>57.2</v>
      </c>
      <c r="Q82" t="s">
        <v>8316</v>
      </c>
      <c r="R82" t="s">
        <v>8318</v>
      </c>
      <c r="S82" s="14">
        <v>42592.750555555554</v>
      </c>
      <c r="T82" s="14">
        <v>42622.750555555554</v>
      </c>
    </row>
    <row r="83" spans="1:20" ht="60" x14ac:dyDescent="0.25">
      <c r="A83">
        <v>947</v>
      </c>
      <c r="B83" s="3" t="s">
        <v>948</v>
      </c>
      <c r="C83" s="3" t="s">
        <v>5056</v>
      </c>
      <c r="D83" s="6">
        <v>850</v>
      </c>
      <c r="E83" s="8">
        <v>0</v>
      </c>
      <c r="F83" t="s">
        <v>8219</v>
      </c>
      <c r="G83" t="s">
        <v>8222</v>
      </c>
      <c r="H83" t="s">
        <v>8244</v>
      </c>
      <c r="I83">
        <v>1467312306</v>
      </c>
      <c r="J83">
        <v>1462128306</v>
      </c>
      <c r="K83" t="b">
        <v>0</v>
      </c>
      <c r="L83">
        <v>0</v>
      </c>
      <c r="M83" t="b">
        <v>0</v>
      </c>
      <c r="N83" t="s">
        <v>8270</v>
      </c>
      <c r="O83" s="10">
        <v>0</v>
      </c>
      <c r="P83">
        <v>0</v>
      </c>
      <c r="Q83" t="s">
        <v>8316</v>
      </c>
      <c r="R83" t="s">
        <v>8318</v>
      </c>
      <c r="S83" s="14">
        <v>42491.781319444446</v>
      </c>
      <c r="T83" s="14">
        <v>42551.781319444446</v>
      </c>
    </row>
    <row r="84" spans="1:20" x14ac:dyDescent="0.25">
      <c r="A84">
        <v>951</v>
      </c>
      <c r="B84" s="3" t="s">
        <v>952</v>
      </c>
      <c r="C84" s="3" t="s">
        <v>5060</v>
      </c>
      <c r="D84" s="6">
        <v>50000</v>
      </c>
      <c r="E84" s="8">
        <v>19195</v>
      </c>
      <c r="F84" t="s">
        <v>8219</v>
      </c>
      <c r="G84" t="s">
        <v>8222</v>
      </c>
      <c r="H84" t="s">
        <v>8244</v>
      </c>
      <c r="I84">
        <v>1465054872</v>
      </c>
      <c r="J84">
        <v>1461166872</v>
      </c>
      <c r="K84" t="b">
        <v>0</v>
      </c>
      <c r="L84">
        <v>121</v>
      </c>
      <c r="M84" t="b">
        <v>0</v>
      </c>
      <c r="N84" t="s">
        <v>8270</v>
      </c>
      <c r="O84" s="10">
        <v>38</v>
      </c>
      <c r="P84">
        <v>158.63999999999999</v>
      </c>
      <c r="Q84" t="s">
        <v>8316</v>
      </c>
      <c r="R84" t="s">
        <v>8318</v>
      </c>
      <c r="S84" s="14">
        <v>42480.653611111105</v>
      </c>
      <c r="T84" s="14">
        <v>42525.653611111105</v>
      </c>
    </row>
    <row r="85" spans="1:20" ht="30" x14ac:dyDescent="0.25">
      <c r="A85">
        <v>952</v>
      </c>
      <c r="B85" s="3" t="s">
        <v>953</v>
      </c>
      <c r="C85" s="3" t="s">
        <v>5061</v>
      </c>
      <c r="D85" s="6">
        <v>49000</v>
      </c>
      <c r="E85" s="8">
        <v>19572</v>
      </c>
      <c r="F85" t="s">
        <v>8219</v>
      </c>
      <c r="G85" t="s">
        <v>8222</v>
      </c>
      <c r="H85" t="s">
        <v>8244</v>
      </c>
      <c r="I85">
        <v>1479483812</v>
      </c>
      <c r="J85">
        <v>1476888212</v>
      </c>
      <c r="K85" t="b">
        <v>0</v>
      </c>
      <c r="L85">
        <v>196</v>
      </c>
      <c r="M85" t="b">
        <v>0</v>
      </c>
      <c r="N85" t="s">
        <v>8270</v>
      </c>
      <c r="O85" s="10">
        <v>40</v>
      </c>
      <c r="P85">
        <v>99.86</v>
      </c>
      <c r="Q85" t="s">
        <v>8316</v>
      </c>
      <c r="R85" t="s">
        <v>8318</v>
      </c>
      <c r="S85" s="14">
        <v>42662.613564814819</v>
      </c>
      <c r="T85" s="14">
        <v>42692.655231481483</v>
      </c>
    </row>
    <row r="86" spans="1:20" ht="45" x14ac:dyDescent="0.25">
      <c r="A86">
        <v>953</v>
      </c>
      <c r="B86" s="3" t="s">
        <v>954</v>
      </c>
      <c r="C86" s="3" t="s">
        <v>5062</v>
      </c>
      <c r="D86" s="6">
        <v>15000</v>
      </c>
      <c r="E86" s="8">
        <v>126</v>
      </c>
      <c r="F86" t="s">
        <v>8219</v>
      </c>
      <c r="G86" t="s">
        <v>8222</v>
      </c>
      <c r="H86" t="s">
        <v>8244</v>
      </c>
      <c r="I86">
        <v>1422158199</v>
      </c>
      <c r="J86">
        <v>1419566199</v>
      </c>
      <c r="K86" t="b">
        <v>0</v>
      </c>
      <c r="L86">
        <v>5</v>
      </c>
      <c r="M86" t="b">
        <v>0</v>
      </c>
      <c r="N86" t="s">
        <v>8270</v>
      </c>
      <c r="O86" s="10">
        <v>1</v>
      </c>
      <c r="P86">
        <v>25.2</v>
      </c>
      <c r="Q86" t="s">
        <v>8316</v>
      </c>
      <c r="R86" t="s">
        <v>8318</v>
      </c>
      <c r="S86" s="14">
        <v>41999.164340277777</v>
      </c>
      <c r="T86" s="14">
        <v>42029.164340277777</v>
      </c>
    </row>
    <row r="87" spans="1:20" ht="45" x14ac:dyDescent="0.25">
      <c r="A87">
        <v>954</v>
      </c>
      <c r="B87" s="3" t="s">
        <v>955</v>
      </c>
      <c r="C87" s="3" t="s">
        <v>5063</v>
      </c>
      <c r="D87" s="6">
        <v>15000</v>
      </c>
      <c r="E87" s="8">
        <v>6511</v>
      </c>
      <c r="F87" t="s">
        <v>8219</v>
      </c>
      <c r="G87" t="s">
        <v>8222</v>
      </c>
      <c r="H87" t="s">
        <v>8244</v>
      </c>
      <c r="I87">
        <v>1440100839</v>
      </c>
      <c r="J87">
        <v>1436472039</v>
      </c>
      <c r="K87" t="b">
        <v>0</v>
      </c>
      <c r="L87">
        <v>73</v>
      </c>
      <c r="M87" t="b">
        <v>0</v>
      </c>
      <c r="N87" t="s">
        <v>8270</v>
      </c>
      <c r="O87" s="10">
        <v>43</v>
      </c>
      <c r="P87">
        <v>89.19</v>
      </c>
      <c r="Q87" t="s">
        <v>8316</v>
      </c>
      <c r="R87" t="s">
        <v>8318</v>
      </c>
      <c r="S87" s="14">
        <v>42194.833784722221</v>
      </c>
      <c r="T87" s="14">
        <v>42236.833784722221</v>
      </c>
    </row>
    <row r="88" spans="1:20" ht="45" x14ac:dyDescent="0.25">
      <c r="A88">
        <v>955</v>
      </c>
      <c r="B88" s="3" t="s">
        <v>956</v>
      </c>
      <c r="C88" s="3" t="s">
        <v>5064</v>
      </c>
      <c r="D88" s="6">
        <v>300000</v>
      </c>
      <c r="E88" s="8">
        <v>16984</v>
      </c>
      <c r="F88" t="s">
        <v>8219</v>
      </c>
      <c r="G88" t="s">
        <v>8222</v>
      </c>
      <c r="H88" t="s">
        <v>8244</v>
      </c>
      <c r="I88">
        <v>1473750300</v>
      </c>
      <c r="J88">
        <v>1470294300</v>
      </c>
      <c r="K88" t="b">
        <v>0</v>
      </c>
      <c r="L88">
        <v>93</v>
      </c>
      <c r="M88" t="b">
        <v>0</v>
      </c>
      <c r="N88" t="s">
        <v>8270</v>
      </c>
      <c r="O88" s="10">
        <v>6</v>
      </c>
      <c r="P88">
        <v>182.62</v>
      </c>
      <c r="Q88" t="s">
        <v>8316</v>
      </c>
      <c r="R88" t="s">
        <v>8318</v>
      </c>
      <c r="S88" s="14">
        <v>42586.295138888891</v>
      </c>
      <c r="T88" s="14">
        <v>42626.295138888891</v>
      </c>
    </row>
    <row r="89" spans="1:20" ht="60" x14ac:dyDescent="0.25">
      <c r="A89">
        <v>956</v>
      </c>
      <c r="B89" s="3" t="s">
        <v>957</v>
      </c>
      <c r="C89" s="3" t="s">
        <v>5065</v>
      </c>
      <c r="D89" s="6">
        <v>50000</v>
      </c>
      <c r="E89" s="8">
        <v>861</v>
      </c>
      <c r="F89" t="s">
        <v>8219</v>
      </c>
      <c r="G89" t="s">
        <v>8222</v>
      </c>
      <c r="H89" t="s">
        <v>8244</v>
      </c>
      <c r="I89">
        <v>1430081759</v>
      </c>
      <c r="J89">
        <v>1424901359</v>
      </c>
      <c r="K89" t="b">
        <v>0</v>
      </c>
      <c r="L89">
        <v>17</v>
      </c>
      <c r="M89" t="b">
        <v>0</v>
      </c>
      <c r="N89" t="s">
        <v>8270</v>
      </c>
      <c r="O89" s="10">
        <v>2</v>
      </c>
      <c r="P89">
        <v>50.65</v>
      </c>
      <c r="Q89" t="s">
        <v>8316</v>
      </c>
      <c r="R89" t="s">
        <v>8318</v>
      </c>
      <c r="S89" s="14">
        <v>42060.913877314815</v>
      </c>
      <c r="T89" s="14">
        <v>42120.872210648144</v>
      </c>
    </row>
    <row r="90" spans="1:20" ht="30" x14ac:dyDescent="0.25">
      <c r="A90">
        <v>957</v>
      </c>
      <c r="B90" s="3" t="s">
        <v>958</v>
      </c>
      <c r="C90" s="3" t="s">
        <v>5066</v>
      </c>
      <c r="D90" s="6">
        <v>12000</v>
      </c>
      <c r="E90" s="8">
        <v>233</v>
      </c>
      <c r="F90" t="s">
        <v>8219</v>
      </c>
      <c r="G90" t="s">
        <v>8222</v>
      </c>
      <c r="H90" t="s">
        <v>8244</v>
      </c>
      <c r="I90">
        <v>1479392133</v>
      </c>
      <c r="J90">
        <v>1476710133</v>
      </c>
      <c r="K90" t="b">
        <v>0</v>
      </c>
      <c r="L90">
        <v>7</v>
      </c>
      <c r="M90" t="b">
        <v>0</v>
      </c>
      <c r="N90" t="s">
        <v>8270</v>
      </c>
      <c r="O90" s="10">
        <v>2</v>
      </c>
      <c r="P90">
        <v>33.29</v>
      </c>
      <c r="Q90" t="s">
        <v>8316</v>
      </c>
      <c r="R90" t="s">
        <v>8318</v>
      </c>
      <c r="S90" s="14">
        <v>42660.552465277782</v>
      </c>
      <c r="T90" s="14">
        <v>42691.594131944439</v>
      </c>
    </row>
    <row r="91" spans="1:20" ht="60" x14ac:dyDescent="0.25">
      <c r="A91">
        <v>958</v>
      </c>
      <c r="B91" s="3" t="s">
        <v>959</v>
      </c>
      <c r="C91" s="3" t="s">
        <v>5067</v>
      </c>
      <c r="D91" s="6">
        <v>7777</v>
      </c>
      <c r="E91" s="8">
        <v>881</v>
      </c>
      <c r="F91" t="s">
        <v>8219</v>
      </c>
      <c r="G91" t="s">
        <v>8222</v>
      </c>
      <c r="H91" t="s">
        <v>8244</v>
      </c>
      <c r="I91">
        <v>1428641940</v>
      </c>
      <c r="J91">
        <v>1426792563</v>
      </c>
      <c r="K91" t="b">
        <v>0</v>
      </c>
      <c r="L91">
        <v>17</v>
      </c>
      <c r="M91" t="b">
        <v>0</v>
      </c>
      <c r="N91" t="s">
        <v>8270</v>
      </c>
      <c r="O91" s="10">
        <v>11</v>
      </c>
      <c r="P91">
        <v>51.82</v>
      </c>
      <c r="Q91" t="s">
        <v>8316</v>
      </c>
      <c r="R91" t="s">
        <v>8318</v>
      </c>
      <c r="S91" s="14">
        <v>42082.802812499998</v>
      </c>
      <c r="T91" s="14">
        <v>42104.207638888889</v>
      </c>
    </row>
    <row r="92" spans="1:20" ht="45" x14ac:dyDescent="0.25">
      <c r="A92">
        <v>959</v>
      </c>
      <c r="B92" s="3" t="s">
        <v>960</v>
      </c>
      <c r="C92" s="3" t="s">
        <v>5068</v>
      </c>
      <c r="D92" s="6">
        <v>50000</v>
      </c>
      <c r="E92" s="8">
        <v>19430</v>
      </c>
      <c r="F92" t="s">
        <v>8219</v>
      </c>
      <c r="G92" t="s">
        <v>8222</v>
      </c>
      <c r="H92" t="s">
        <v>8244</v>
      </c>
      <c r="I92">
        <v>1421640665</v>
      </c>
      <c r="J92">
        <v>1419048665</v>
      </c>
      <c r="K92" t="b">
        <v>0</v>
      </c>
      <c r="L92">
        <v>171</v>
      </c>
      <c r="M92" t="b">
        <v>0</v>
      </c>
      <c r="N92" t="s">
        <v>8270</v>
      </c>
      <c r="O92" s="10">
        <v>39</v>
      </c>
      <c r="P92">
        <v>113.63</v>
      </c>
      <c r="Q92" t="s">
        <v>8316</v>
      </c>
      <c r="R92" t="s">
        <v>8318</v>
      </c>
      <c r="S92" s="14">
        <v>41993.174363425926</v>
      </c>
      <c r="T92" s="14">
        <v>42023.174363425926</v>
      </c>
    </row>
    <row r="93" spans="1:20" ht="45" x14ac:dyDescent="0.25">
      <c r="A93">
        <v>960</v>
      </c>
      <c r="B93" s="3" t="s">
        <v>961</v>
      </c>
      <c r="C93" s="3" t="s">
        <v>5069</v>
      </c>
      <c r="D93" s="6">
        <v>55650</v>
      </c>
      <c r="E93" s="8">
        <v>25655</v>
      </c>
      <c r="F93" t="s">
        <v>8219</v>
      </c>
      <c r="G93" t="s">
        <v>8222</v>
      </c>
      <c r="H93" t="s">
        <v>8244</v>
      </c>
      <c r="I93">
        <v>1489500155</v>
      </c>
      <c r="J93">
        <v>1485874955</v>
      </c>
      <c r="K93" t="b">
        <v>0</v>
      </c>
      <c r="L93">
        <v>188</v>
      </c>
      <c r="M93" t="b">
        <v>0</v>
      </c>
      <c r="N93" t="s">
        <v>8270</v>
      </c>
      <c r="O93" s="10">
        <v>46</v>
      </c>
      <c r="P93">
        <v>136.46</v>
      </c>
      <c r="Q93" t="s">
        <v>8316</v>
      </c>
      <c r="R93" t="s">
        <v>8318</v>
      </c>
      <c r="S93" s="14">
        <v>42766.626793981486</v>
      </c>
      <c r="T93" s="14">
        <v>42808.585127314815</v>
      </c>
    </row>
    <row r="94" spans="1:20" ht="45" x14ac:dyDescent="0.25">
      <c r="A94">
        <v>961</v>
      </c>
      <c r="B94" s="3" t="s">
        <v>962</v>
      </c>
      <c r="C94" s="3" t="s">
        <v>5070</v>
      </c>
      <c r="D94" s="6">
        <v>95000</v>
      </c>
      <c r="E94" s="8">
        <v>40079</v>
      </c>
      <c r="F94" t="s">
        <v>8219</v>
      </c>
      <c r="G94" t="s">
        <v>8222</v>
      </c>
      <c r="H94" t="s">
        <v>8244</v>
      </c>
      <c r="I94">
        <v>1487617200</v>
      </c>
      <c r="J94">
        <v>1483634335</v>
      </c>
      <c r="K94" t="b">
        <v>0</v>
      </c>
      <c r="L94">
        <v>110</v>
      </c>
      <c r="M94" t="b">
        <v>0</v>
      </c>
      <c r="N94" t="s">
        <v>8270</v>
      </c>
      <c r="O94" s="10">
        <v>42</v>
      </c>
      <c r="P94">
        <v>364.35</v>
      </c>
      <c r="Q94" t="s">
        <v>8316</v>
      </c>
      <c r="R94" t="s">
        <v>8318</v>
      </c>
      <c r="S94" s="14">
        <v>42740.693692129629</v>
      </c>
      <c r="T94" s="14">
        <v>42786.791666666672</v>
      </c>
    </row>
    <row r="95" spans="1:20" ht="45" x14ac:dyDescent="0.25">
      <c r="A95">
        <v>962</v>
      </c>
      <c r="B95" s="3" t="s">
        <v>963</v>
      </c>
      <c r="C95" s="3" t="s">
        <v>5071</v>
      </c>
      <c r="D95" s="6">
        <v>2500</v>
      </c>
      <c r="E95" s="8">
        <v>712</v>
      </c>
      <c r="F95" t="s">
        <v>8219</v>
      </c>
      <c r="G95" t="s">
        <v>8222</v>
      </c>
      <c r="H95" t="s">
        <v>8244</v>
      </c>
      <c r="I95">
        <v>1455210353</v>
      </c>
      <c r="J95">
        <v>1451927153</v>
      </c>
      <c r="K95" t="b">
        <v>0</v>
      </c>
      <c r="L95">
        <v>37</v>
      </c>
      <c r="M95" t="b">
        <v>0</v>
      </c>
      <c r="N95" t="s">
        <v>8270</v>
      </c>
      <c r="O95" s="10">
        <v>28</v>
      </c>
      <c r="P95">
        <v>19.239999999999998</v>
      </c>
      <c r="Q95" t="s">
        <v>8316</v>
      </c>
      <c r="R95" t="s">
        <v>8318</v>
      </c>
      <c r="S95" s="14">
        <v>42373.712418981479</v>
      </c>
      <c r="T95" s="14">
        <v>42411.712418981479</v>
      </c>
    </row>
    <row r="96" spans="1:20" ht="30" x14ac:dyDescent="0.25">
      <c r="A96">
        <v>963</v>
      </c>
      <c r="B96" s="3" t="s">
        <v>964</v>
      </c>
      <c r="C96" s="3" t="s">
        <v>5072</v>
      </c>
      <c r="D96" s="6">
        <v>35000</v>
      </c>
      <c r="E96" s="8">
        <v>377</v>
      </c>
      <c r="F96" t="s">
        <v>8219</v>
      </c>
      <c r="G96" t="s">
        <v>8222</v>
      </c>
      <c r="H96" t="s">
        <v>8244</v>
      </c>
      <c r="I96">
        <v>1476717319</v>
      </c>
      <c r="J96">
        <v>1473693319</v>
      </c>
      <c r="K96" t="b">
        <v>0</v>
      </c>
      <c r="L96">
        <v>9</v>
      </c>
      <c r="M96" t="b">
        <v>0</v>
      </c>
      <c r="N96" t="s">
        <v>8270</v>
      </c>
      <c r="O96" s="10">
        <v>1</v>
      </c>
      <c r="P96">
        <v>41.89</v>
      </c>
      <c r="Q96" t="s">
        <v>8316</v>
      </c>
      <c r="R96" t="s">
        <v>8318</v>
      </c>
      <c r="S96" s="14">
        <v>42625.635636574079</v>
      </c>
      <c r="T96" s="14">
        <v>42660.635636574079</v>
      </c>
    </row>
    <row r="97" spans="1:20" ht="45" x14ac:dyDescent="0.25">
      <c r="A97">
        <v>965</v>
      </c>
      <c r="B97" s="3" t="s">
        <v>966</v>
      </c>
      <c r="C97" s="3" t="s">
        <v>5074</v>
      </c>
      <c r="D97" s="6">
        <v>25000</v>
      </c>
      <c r="E97" s="8">
        <v>298</v>
      </c>
      <c r="F97" t="s">
        <v>8219</v>
      </c>
      <c r="G97" t="s">
        <v>8222</v>
      </c>
      <c r="H97" t="s">
        <v>8244</v>
      </c>
      <c r="I97">
        <v>1477454340</v>
      </c>
      <c r="J97">
        <v>1474676646</v>
      </c>
      <c r="K97" t="b">
        <v>0</v>
      </c>
      <c r="L97">
        <v>6</v>
      </c>
      <c r="M97" t="b">
        <v>0</v>
      </c>
      <c r="N97" t="s">
        <v>8270</v>
      </c>
      <c r="O97" s="10">
        <v>1</v>
      </c>
      <c r="P97">
        <v>49.67</v>
      </c>
      <c r="Q97" t="s">
        <v>8316</v>
      </c>
      <c r="R97" t="s">
        <v>8318</v>
      </c>
      <c r="S97" s="14">
        <v>42637.016736111109</v>
      </c>
      <c r="T97" s="14">
        <v>42669.165972222225</v>
      </c>
    </row>
    <row r="98" spans="1:20" ht="45" x14ac:dyDescent="0.25">
      <c r="A98">
        <v>966</v>
      </c>
      <c r="B98" s="3" t="s">
        <v>967</v>
      </c>
      <c r="C98" s="3" t="s">
        <v>5075</v>
      </c>
      <c r="D98" s="6">
        <v>12000</v>
      </c>
      <c r="E98" s="8">
        <v>1776</v>
      </c>
      <c r="F98" t="s">
        <v>8219</v>
      </c>
      <c r="G98" t="s">
        <v>8222</v>
      </c>
      <c r="H98" t="s">
        <v>8244</v>
      </c>
      <c r="I98">
        <v>1475766932</v>
      </c>
      <c r="J98">
        <v>1473174932</v>
      </c>
      <c r="K98" t="b">
        <v>0</v>
      </c>
      <c r="L98">
        <v>30</v>
      </c>
      <c r="M98" t="b">
        <v>0</v>
      </c>
      <c r="N98" t="s">
        <v>8270</v>
      </c>
      <c r="O98" s="10">
        <v>15</v>
      </c>
      <c r="P98">
        <v>59.2</v>
      </c>
      <c r="Q98" t="s">
        <v>8316</v>
      </c>
      <c r="R98" t="s">
        <v>8318</v>
      </c>
      <c r="S98" s="14">
        <v>42619.635787037041</v>
      </c>
      <c r="T98" s="14">
        <v>42649.635787037041</v>
      </c>
    </row>
    <row r="99" spans="1:20" ht="45" x14ac:dyDescent="0.25">
      <c r="A99">
        <v>967</v>
      </c>
      <c r="B99" s="3" t="s">
        <v>968</v>
      </c>
      <c r="C99" s="3" t="s">
        <v>5076</v>
      </c>
      <c r="D99" s="6">
        <v>20000</v>
      </c>
      <c r="E99" s="8">
        <v>3562</v>
      </c>
      <c r="F99" t="s">
        <v>8219</v>
      </c>
      <c r="G99" t="s">
        <v>8222</v>
      </c>
      <c r="H99" t="s">
        <v>8244</v>
      </c>
      <c r="I99">
        <v>1461301574</v>
      </c>
      <c r="J99">
        <v>1456121174</v>
      </c>
      <c r="K99" t="b">
        <v>0</v>
      </c>
      <c r="L99">
        <v>81</v>
      </c>
      <c r="M99" t="b">
        <v>0</v>
      </c>
      <c r="N99" t="s">
        <v>8270</v>
      </c>
      <c r="O99" s="10">
        <v>18</v>
      </c>
      <c r="P99">
        <v>43.98</v>
      </c>
      <c r="Q99" t="s">
        <v>8316</v>
      </c>
      <c r="R99" t="s">
        <v>8318</v>
      </c>
      <c r="S99" s="14">
        <v>42422.254328703704</v>
      </c>
      <c r="T99" s="14">
        <v>42482.21266203704</v>
      </c>
    </row>
    <row r="100" spans="1:20" ht="45" x14ac:dyDescent="0.25">
      <c r="A100">
        <v>968</v>
      </c>
      <c r="B100" s="3" t="s">
        <v>969</v>
      </c>
      <c r="C100" s="3" t="s">
        <v>5077</v>
      </c>
      <c r="D100" s="6">
        <v>8000</v>
      </c>
      <c r="E100" s="8">
        <v>106</v>
      </c>
      <c r="F100" t="s">
        <v>8219</v>
      </c>
      <c r="G100" t="s">
        <v>8222</v>
      </c>
      <c r="H100" t="s">
        <v>8244</v>
      </c>
      <c r="I100">
        <v>1408134034</v>
      </c>
      <c r="J100">
        <v>1405542034</v>
      </c>
      <c r="K100" t="b">
        <v>0</v>
      </c>
      <c r="L100">
        <v>4</v>
      </c>
      <c r="M100" t="b">
        <v>0</v>
      </c>
      <c r="N100" t="s">
        <v>8270</v>
      </c>
      <c r="O100" s="10">
        <v>1</v>
      </c>
      <c r="P100">
        <v>26.5</v>
      </c>
      <c r="Q100" t="s">
        <v>8316</v>
      </c>
      <c r="R100" t="s">
        <v>8318</v>
      </c>
      <c r="S100" s="14">
        <v>41836.847615740742</v>
      </c>
      <c r="T100" s="14">
        <v>41866.847615740742</v>
      </c>
    </row>
    <row r="101" spans="1:20" ht="45" x14ac:dyDescent="0.25">
      <c r="A101">
        <v>971</v>
      </c>
      <c r="B101" s="3" t="s">
        <v>972</v>
      </c>
      <c r="C101" s="3" t="s">
        <v>5080</v>
      </c>
      <c r="D101" s="6">
        <v>100000</v>
      </c>
      <c r="E101" s="8">
        <v>226</v>
      </c>
      <c r="F101" t="s">
        <v>8219</v>
      </c>
      <c r="G101" t="s">
        <v>8222</v>
      </c>
      <c r="H101" t="s">
        <v>8244</v>
      </c>
      <c r="I101">
        <v>1433178060</v>
      </c>
      <c r="J101">
        <v>1429290060</v>
      </c>
      <c r="K101" t="b">
        <v>0</v>
      </c>
      <c r="L101">
        <v>5</v>
      </c>
      <c r="M101" t="b">
        <v>0</v>
      </c>
      <c r="N101" t="s">
        <v>8270</v>
      </c>
      <c r="O101" s="10">
        <v>0</v>
      </c>
      <c r="P101">
        <v>45.2</v>
      </c>
      <c r="Q101" t="s">
        <v>8316</v>
      </c>
      <c r="R101" t="s">
        <v>8318</v>
      </c>
      <c r="S101" s="14">
        <v>42111.709027777775</v>
      </c>
      <c r="T101" s="14">
        <v>42156.709027777775</v>
      </c>
    </row>
    <row r="102" spans="1:20" ht="45" x14ac:dyDescent="0.25">
      <c r="A102">
        <v>972</v>
      </c>
      <c r="B102" s="3" t="s">
        <v>973</v>
      </c>
      <c r="C102" s="3" t="s">
        <v>5081</v>
      </c>
      <c r="D102" s="6">
        <v>20000</v>
      </c>
      <c r="E102" s="8">
        <v>6925</v>
      </c>
      <c r="F102" t="s">
        <v>8219</v>
      </c>
      <c r="G102" t="s">
        <v>8222</v>
      </c>
      <c r="H102" t="s">
        <v>8244</v>
      </c>
      <c r="I102">
        <v>1409813940</v>
      </c>
      <c r="J102">
        <v>1407271598</v>
      </c>
      <c r="K102" t="b">
        <v>0</v>
      </c>
      <c r="L102">
        <v>45</v>
      </c>
      <c r="M102" t="b">
        <v>0</v>
      </c>
      <c r="N102" t="s">
        <v>8270</v>
      </c>
      <c r="O102" s="10">
        <v>35</v>
      </c>
      <c r="P102">
        <v>153.88999999999999</v>
      </c>
      <c r="Q102" t="s">
        <v>8316</v>
      </c>
      <c r="R102" t="s">
        <v>8318</v>
      </c>
      <c r="S102" s="14">
        <v>41856.865717592591</v>
      </c>
      <c r="T102" s="14">
        <v>41886.290972222225</v>
      </c>
    </row>
    <row r="103" spans="1:20" ht="60" x14ac:dyDescent="0.25">
      <c r="A103">
        <v>973</v>
      </c>
      <c r="B103" s="3" t="s">
        <v>974</v>
      </c>
      <c r="C103" s="3" t="s">
        <v>5082</v>
      </c>
      <c r="D103" s="6">
        <v>20000</v>
      </c>
      <c r="E103" s="8">
        <v>411</v>
      </c>
      <c r="F103" t="s">
        <v>8219</v>
      </c>
      <c r="G103" t="s">
        <v>8222</v>
      </c>
      <c r="H103" t="s">
        <v>8244</v>
      </c>
      <c r="I103">
        <v>1447032093</v>
      </c>
      <c r="J103">
        <v>1441844493</v>
      </c>
      <c r="K103" t="b">
        <v>0</v>
      </c>
      <c r="L103">
        <v>8</v>
      </c>
      <c r="M103" t="b">
        <v>0</v>
      </c>
      <c r="N103" t="s">
        <v>8270</v>
      </c>
      <c r="O103" s="10">
        <v>2</v>
      </c>
      <c r="P103">
        <v>51.38</v>
      </c>
      <c r="Q103" t="s">
        <v>8316</v>
      </c>
      <c r="R103" t="s">
        <v>8318</v>
      </c>
      <c r="S103" s="14">
        <v>42257.014965277776</v>
      </c>
      <c r="T103" s="14">
        <v>42317.056631944448</v>
      </c>
    </row>
    <row r="104" spans="1:20" ht="45" x14ac:dyDescent="0.25">
      <c r="A104">
        <v>974</v>
      </c>
      <c r="B104" s="3" t="s">
        <v>975</v>
      </c>
      <c r="C104" s="3" t="s">
        <v>5083</v>
      </c>
      <c r="D104" s="6">
        <v>50000</v>
      </c>
      <c r="E104" s="8">
        <v>280</v>
      </c>
      <c r="F104" t="s">
        <v>8219</v>
      </c>
      <c r="G104" t="s">
        <v>8222</v>
      </c>
      <c r="H104" t="s">
        <v>8244</v>
      </c>
      <c r="I104">
        <v>1458925156</v>
      </c>
      <c r="J104">
        <v>1456336756</v>
      </c>
      <c r="K104" t="b">
        <v>0</v>
      </c>
      <c r="L104">
        <v>3</v>
      </c>
      <c r="M104" t="b">
        <v>0</v>
      </c>
      <c r="N104" t="s">
        <v>8270</v>
      </c>
      <c r="O104" s="10">
        <v>1</v>
      </c>
      <c r="P104">
        <v>93.33</v>
      </c>
      <c r="Q104" t="s">
        <v>8316</v>
      </c>
      <c r="R104" t="s">
        <v>8318</v>
      </c>
      <c r="S104" s="14">
        <v>42424.749490740738</v>
      </c>
      <c r="T104" s="14">
        <v>42454.707824074074</v>
      </c>
    </row>
    <row r="105" spans="1:20" ht="45" x14ac:dyDescent="0.25">
      <c r="A105">
        <v>975</v>
      </c>
      <c r="B105" s="3" t="s">
        <v>976</v>
      </c>
      <c r="C105" s="3" t="s">
        <v>5084</v>
      </c>
      <c r="D105" s="6">
        <v>100000</v>
      </c>
      <c r="E105" s="8">
        <v>2607</v>
      </c>
      <c r="F105" t="s">
        <v>8219</v>
      </c>
      <c r="G105" t="s">
        <v>8222</v>
      </c>
      <c r="H105" t="s">
        <v>8244</v>
      </c>
      <c r="I105">
        <v>1467132185</v>
      </c>
      <c r="J105">
        <v>1461948185</v>
      </c>
      <c r="K105" t="b">
        <v>0</v>
      </c>
      <c r="L105">
        <v>24</v>
      </c>
      <c r="M105" t="b">
        <v>0</v>
      </c>
      <c r="N105" t="s">
        <v>8270</v>
      </c>
      <c r="O105" s="10">
        <v>3</v>
      </c>
      <c r="P105">
        <v>108.63</v>
      </c>
      <c r="Q105" t="s">
        <v>8316</v>
      </c>
      <c r="R105" t="s">
        <v>8318</v>
      </c>
      <c r="S105" s="14">
        <v>42489.696585648147</v>
      </c>
      <c r="T105" s="14">
        <v>42549.696585648147</v>
      </c>
    </row>
    <row r="106" spans="1:20" ht="60" x14ac:dyDescent="0.25">
      <c r="A106">
        <v>979</v>
      </c>
      <c r="B106" s="3" t="s">
        <v>980</v>
      </c>
      <c r="C106" s="3" t="s">
        <v>5088</v>
      </c>
      <c r="D106" s="6">
        <v>35000</v>
      </c>
      <c r="E106" s="8">
        <v>28986.16</v>
      </c>
      <c r="F106" t="s">
        <v>8219</v>
      </c>
      <c r="G106" t="s">
        <v>8222</v>
      </c>
      <c r="H106" t="s">
        <v>8244</v>
      </c>
      <c r="I106">
        <v>1466449140</v>
      </c>
      <c r="J106">
        <v>1463392828</v>
      </c>
      <c r="K106" t="b">
        <v>0</v>
      </c>
      <c r="L106">
        <v>96</v>
      </c>
      <c r="M106" t="b">
        <v>0</v>
      </c>
      <c r="N106" t="s">
        <v>8270</v>
      </c>
      <c r="O106" s="10">
        <v>83</v>
      </c>
      <c r="P106">
        <v>301.94</v>
      </c>
      <c r="Q106" t="s">
        <v>8316</v>
      </c>
      <c r="R106" t="s">
        <v>8318</v>
      </c>
      <c r="S106" s="14">
        <v>42506.416990740734</v>
      </c>
      <c r="T106" s="14">
        <v>42541.790972222225</v>
      </c>
    </row>
    <row r="107" spans="1:20" ht="60" x14ac:dyDescent="0.25">
      <c r="A107">
        <v>980</v>
      </c>
      <c r="B107" s="3" t="s">
        <v>981</v>
      </c>
      <c r="C107" s="3" t="s">
        <v>5089</v>
      </c>
      <c r="D107" s="6">
        <v>10000</v>
      </c>
      <c r="E107" s="8">
        <v>1486</v>
      </c>
      <c r="F107" t="s">
        <v>8219</v>
      </c>
      <c r="G107" t="s">
        <v>8222</v>
      </c>
      <c r="H107" t="s">
        <v>8244</v>
      </c>
      <c r="I107">
        <v>1417387322</v>
      </c>
      <c r="J107">
        <v>1413495722</v>
      </c>
      <c r="K107" t="b">
        <v>0</v>
      </c>
      <c r="L107">
        <v>31</v>
      </c>
      <c r="M107" t="b">
        <v>0</v>
      </c>
      <c r="N107" t="s">
        <v>8270</v>
      </c>
      <c r="O107" s="10">
        <v>15</v>
      </c>
      <c r="P107">
        <v>47.94</v>
      </c>
      <c r="Q107" t="s">
        <v>8316</v>
      </c>
      <c r="R107" t="s">
        <v>8318</v>
      </c>
      <c r="S107" s="14">
        <v>41928.904189814813</v>
      </c>
      <c r="T107" s="14">
        <v>41973.945856481485</v>
      </c>
    </row>
    <row r="108" spans="1:20" ht="60" x14ac:dyDescent="0.25">
      <c r="A108">
        <v>981</v>
      </c>
      <c r="B108" s="3" t="s">
        <v>982</v>
      </c>
      <c r="C108" s="3" t="s">
        <v>5090</v>
      </c>
      <c r="D108" s="6">
        <v>88888</v>
      </c>
      <c r="E108" s="8">
        <v>11</v>
      </c>
      <c r="F108" t="s">
        <v>8219</v>
      </c>
      <c r="G108" t="s">
        <v>8222</v>
      </c>
      <c r="H108" t="s">
        <v>8244</v>
      </c>
      <c r="I108">
        <v>1407624222</v>
      </c>
      <c r="J108">
        <v>1405032222</v>
      </c>
      <c r="K108" t="b">
        <v>0</v>
      </c>
      <c r="L108">
        <v>4</v>
      </c>
      <c r="M108" t="b">
        <v>0</v>
      </c>
      <c r="N108" t="s">
        <v>8270</v>
      </c>
      <c r="O108" s="10">
        <v>0</v>
      </c>
      <c r="P108">
        <v>2.75</v>
      </c>
      <c r="Q108" t="s">
        <v>8316</v>
      </c>
      <c r="R108" t="s">
        <v>8318</v>
      </c>
      <c r="S108" s="14">
        <v>41830.947013888886</v>
      </c>
      <c r="T108" s="14">
        <v>41860.947013888886</v>
      </c>
    </row>
    <row r="109" spans="1:20" ht="30" x14ac:dyDescent="0.25">
      <c r="A109">
        <v>982</v>
      </c>
      <c r="B109" s="3" t="s">
        <v>983</v>
      </c>
      <c r="C109" s="3" t="s">
        <v>5091</v>
      </c>
      <c r="D109" s="6">
        <v>17500</v>
      </c>
      <c r="E109" s="8">
        <v>3</v>
      </c>
      <c r="F109" t="s">
        <v>8219</v>
      </c>
      <c r="G109" t="s">
        <v>8222</v>
      </c>
      <c r="H109" t="s">
        <v>8244</v>
      </c>
      <c r="I109">
        <v>1475431486</v>
      </c>
      <c r="J109">
        <v>1472839486</v>
      </c>
      <c r="K109" t="b">
        <v>0</v>
      </c>
      <c r="L109">
        <v>3</v>
      </c>
      <c r="M109" t="b">
        <v>0</v>
      </c>
      <c r="N109" t="s">
        <v>8270</v>
      </c>
      <c r="O109" s="10">
        <v>0</v>
      </c>
      <c r="P109">
        <v>1</v>
      </c>
      <c r="Q109" t="s">
        <v>8316</v>
      </c>
      <c r="R109" t="s">
        <v>8318</v>
      </c>
      <c r="S109" s="14">
        <v>42615.753310185188</v>
      </c>
      <c r="T109" s="14">
        <v>42645.753310185188</v>
      </c>
    </row>
    <row r="110" spans="1:20" ht="75" x14ac:dyDescent="0.25">
      <c r="A110">
        <v>984</v>
      </c>
      <c r="B110" s="3" t="s">
        <v>985</v>
      </c>
      <c r="C110" s="3" t="s">
        <v>5093</v>
      </c>
      <c r="D110" s="6">
        <v>10000</v>
      </c>
      <c r="E110" s="8">
        <v>106</v>
      </c>
      <c r="F110" t="s">
        <v>8219</v>
      </c>
      <c r="G110" t="s">
        <v>8222</v>
      </c>
      <c r="H110" t="s">
        <v>8244</v>
      </c>
      <c r="I110">
        <v>1427507208</v>
      </c>
      <c r="J110">
        <v>1424918808</v>
      </c>
      <c r="K110" t="b">
        <v>0</v>
      </c>
      <c r="L110">
        <v>3</v>
      </c>
      <c r="M110" t="b">
        <v>0</v>
      </c>
      <c r="N110" t="s">
        <v>8270</v>
      </c>
      <c r="O110" s="10">
        <v>1</v>
      </c>
      <c r="P110">
        <v>35.33</v>
      </c>
      <c r="Q110" t="s">
        <v>8316</v>
      </c>
      <c r="R110" t="s">
        <v>8318</v>
      </c>
      <c r="S110" s="14">
        <v>42061.11583333333</v>
      </c>
      <c r="T110" s="14">
        <v>42091.074166666673</v>
      </c>
    </row>
    <row r="111" spans="1:20" ht="30" x14ac:dyDescent="0.25">
      <c r="A111">
        <v>989</v>
      </c>
      <c r="B111" s="3" t="s">
        <v>990</v>
      </c>
      <c r="C111" s="3" t="s">
        <v>5098</v>
      </c>
      <c r="D111" s="6">
        <v>10000</v>
      </c>
      <c r="E111" s="8">
        <v>1677</v>
      </c>
      <c r="F111" t="s">
        <v>8219</v>
      </c>
      <c r="G111" t="s">
        <v>8222</v>
      </c>
      <c r="H111" t="s">
        <v>8244</v>
      </c>
      <c r="I111">
        <v>1475101495</v>
      </c>
      <c r="J111">
        <v>1472509495</v>
      </c>
      <c r="K111" t="b">
        <v>0</v>
      </c>
      <c r="L111">
        <v>32</v>
      </c>
      <c r="M111" t="b">
        <v>0</v>
      </c>
      <c r="N111" t="s">
        <v>8270</v>
      </c>
      <c r="O111" s="10">
        <v>17</v>
      </c>
      <c r="P111">
        <v>52.41</v>
      </c>
      <c r="Q111" t="s">
        <v>8316</v>
      </c>
      <c r="R111" t="s">
        <v>8318</v>
      </c>
      <c r="S111" s="14">
        <v>42611.933969907404</v>
      </c>
      <c r="T111" s="14">
        <v>42641.933969907404</v>
      </c>
    </row>
    <row r="112" spans="1:20" ht="45" x14ac:dyDescent="0.25">
      <c r="A112">
        <v>990</v>
      </c>
      <c r="B112" s="3" t="s">
        <v>991</v>
      </c>
      <c r="C112" s="3" t="s">
        <v>5099</v>
      </c>
      <c r="D112" s="6">
        <v>25000</v>
      </c>
      <c r="E112" s="8">
        <v>26</v>
      </c>
      <c r="F112" t="s">
        <v>8219</v>
      </c>
      <c r="G112" t="s">
        <v>8222</v>
      </c>
      <c r="H112" t="s">
        <v>8244</v>
      </c>
      <c r="I112">
        <v>1409770164</v>
      </c>
      <c r="J112">
        <v>1407178164</v>
      </c>
      <c r="K112" t="b">
        <v>0</v>
      </c>
      <c r="L112">
        <v>2</v>
      </c>
      <c r="M112" t="b">
        <v>0</v>
      </c>
      <c r="N112" t="s">
        <v>8270</v>
      </c>
      <c r="O112" s="10">
        <v>0</v>
      </c>
      <c r="P112">
        <v>13</v>
      </c>
      <c r="Q112" t="s">
        <v>8316</v>
      </c>
      <c r="R112" t="s">
        <v>8318</v>
      </c>
      <c r="S112" s="14">
        <v>41855.784305555557</v>
      </c>
      <c r="T112" s="14">
        <v>41885.784305555557</v>
      </c>
    </row>
    <row r="113" spans="1:20" ht="45" x14ac:dyDescent="0.25">
      <c r="A113">
        <v>992</v>
      </c>
      <c r="B113" s="3" t="s">
        <v>993</v>
      </c>
      <c r="C113" s="3" t="s">
        <v>5101</v>
      </c>
      <c r="D113" s="6">
        <v>100000</v>
      </c>
      <c r="E113" s="8">
        <v>467</v>
      </c>
      <c r="F113" t="s">
        <v>8219</v>
      </c>
      <c r="G113" t="s">
        <v>8222</v>
      </c>
      <c r="H113" t="s">
        <v>8244</v>
      </c>
      <c r="I113">
        <v>1462655519</v>
      </c>
      <c r="J113">
        <v>1457475119</v>
      </c>
      <c r="K113" t="b">
        <v>0</v>
      </c>
      <c r="L113">
        <v>4</v>
      </c>
      <c r="M113" t="b">
        <v>0</v>
      </c>
      <c r="N113" t="s">
        <v>8270</v>
      </c>
      <c r="O113" s="10">
        <v>0</v>
      </c>
      <c r="P113">
        <v>116.75</v>
      </c>
      <c r="Q113" t="s">
        <v>8316</v>
      </c>
      <c r="R113" t="s">
        <v>8318</v>
      </c>
      <c r="S113" s="14">
        <v>42437.924988425926</v>
      </c>
      <c r="T113" s="14">
        <v>42497.883321759262</v>
      </c>
    </row>
    <row r="114" spans="1:20" ht="45" x14ac:dyDescent="0.25">
      <c r="A114">
        <v>993</v>
      </c>
      <c r="B114" s="3" t="s">
        <v>994</v>
      </c>
      <c r="C114" s="3" t="s">
        <v>5102</v>
      </c>
      <c r="D114" s="6">
        <v>70000</v>
      </c>
      <c r="E114" s="8">
        <v>17561</v>
      </c>
      <c r="F114" t="s">
        <v>8219</v>
      </c>
      <c r="G114" t="s">
        <v>8222</v>
      </c>
      <c r="H114" t="s">
        <v>8244</v>
      </c>
      <c r="I114">
        <v>1478926800</v>
      </c>
      <c r="J114">
        <v>1476054568</v>
      </c>
      <c r="K114" t="b">
        <v>0</v>
      </c>
      <c r="L114">
        <v>196</v>
      </c>
      <c r="M114" t="b">
        <v>0</v>
      </c>
      <c r="N114" t="s">
        <v>8270</v>
      </c>
      <c r="O114" s="10">
        <v>25</v>
      </c>
      <c r="P114">
        <v>89.6</v>
      </c>
      <c r="Q114" t="s">
        <v>8316</v>
      </c>
      <c r="R114" t="s">
        <v>8318</v>
      </c>
      <c r="S114" s="14">
        <v>42652.964907407411</v>
      </c>
      <c r="T114" s="14">
        <v>42686.208333333328</v>
      </c>
    </row>
    <row r="115" spans="1:20" ht="60" x14ac:dyDescent="0.25">
      <c r="A115">
        <v>994</v>
      </c>
      <c r="B115" s="3" t="s">
        <v>995</v>
      </c>
      <c r="C115" s="3" t="s">
        <v>5103</v>
      </c>
      <c r="D115" s="6">
        <v>200000</v>
      </c>
      <c r="E115" s="8">
        <v>4669</v>
      </c>
      <c r="F115" t="s">
        <v>8219</v>
      </c>
      <c r="G115" t="s">
        <v>8222</v>
      </c>
      <c r="H115" t="s">
        <v>8244</v>
      </c>
      <c r="I115">
        <v>1417388340</v>
      </c>
      <c r="J115">
        <v>1412835530</v>
      </c>
      <c r="K115" t="b">
        <v>0</v>
      </c>
      <c r="L115">
        <v>11</v>
      </c>
      <c r="M115" t="b">
        <v>0</v>
      </c>
      <c r="N115" t="s">
        <v>8270</v>
      </c>
      <c r="O115" s="10">
        <v>2</v>
      </c>
      <c r="P115">
        <v>424.45</v>
      </c>
      <c r="Q115" t="s">
        <v>8316</v>
      </c>
      <c r="R115" t="s">
        <v>8318</v>
      </c>
      <c r="S115" s="14">
        <v>41921.263078703705</v>
      </c>
      <c r="T115" s="14">
        <v>41973.957638888889</v>
      </c>
    </row>
    <row r="116" spans="1:20" ht="60" x14ac:dyDescent="0.25">
      <c r="A116">
        <v>995</v>
      </c>
      <c r="B116" s="3" t="s">
        <v>996</v>
      </c>
      <c r="C116" s="3" t="s">
        <v>5104</v>
      </c>
      <c r="D116" s="6">
        <v>10000</v>
      </c>
      <c r="E116" s="8">
        <v>726</v>
      </c>
      <c r="F116" t="s">
        <v>8219</v>
      </c>
      <c r="G116" t="s">
        <v>8222</v>
      </c>
      <c r="H116" t="s">
        <v>8244</v>
      </c>
      <c r="I116">
        <v>1417276800</v>
      </c>
      <c r="J116">
        <v>1415140480</v>
      </c>
      <c r="K116" t="b">
        <v>0</v>
      </c>
      <c r="L116">
        <v>9</v>
      </c>
      <c r="M116" t="b">
        <v>0</v>
      </c>
      <c r="N116" t="s">
        <v>8270</v>
      </c>
      <c r="O116" s="10">
        <v>7</v>
      </c>
      <c r="P116">
        <v>80.67</v>
      </c>
      <c r="Q116" t="s">
        <v>8316</v>
      </c>
      <c r="R116" t="s">
        <v>8318</v>
      </c>
      <c r="S116" s="14">
        <v>41947.940740740742</v>
      </c>
      <c r="T116" s="14">
        <v>41972.666666666672</v>
      </c>
    </row>
    <row r="117" spans="1:20" ht="45" x14ac:dyDescent="0.25">
      <c r="A117">
        <v>996</v>
      </c>
      <c r="B117" s="3" t="s">
        <v>997</v>
      </c>
      <c r="C117" s="3" t="s">
        <v>5105</v>
      </c>
      <c r="D117" s="6">
        <v>4000</v>
      </c>
      <c r="E117" s="8">
        <v>65</v>
      </c>
      <c r="F117" t="s">
        <v>8219</v>
      </c>
      <c r="G117" t="s">
        <v>8222</v>
      </c>
      <c r="H117" t="s">
        <v>8244</v>
      </c>
      <c r="I117">
        <v>1406474820</v>
      </c>
      <c r="J117">
        <v>1403902060</v>
      </c>
      <c r="K117" t="b">
        <v>0</v>
      </c>
      <c r="L117">
        <v>5</v>
      </c>
      <c r="M117" t="b">
        <v>0</v>
      </c>
      <c r="N117" t="s">
        <v>8270</v>
      </c>
      <c r="O117" s="10">
        <v>2</v>
      </c>
      <c r="P117">
        <v>13</v>
      </c>
      <c r="Q117" t="s">
        <v>8316</v>
      </c>
      <c r="R117" t="s">
        <v>8318</v>
      </c>
      <c r="S117" s="14">
        <v>41817.866435185184</v>
      </c>
      <c r="T117" s="14">
        <v>41847.643750000003</v>
      </c>
    </row>
    <row r="118" spans="1:20" ht="30" x14ac:dyDescent="0.25">
      <c r="A118">
        <v>997</v>
      </c>
      <c r="B118" s="3" t="s">
        <v>998</v>
      </c>
      <c r="C118" s="3" t="s">
        <v>5106</v>
      </c>
      <c r="D118" s="6">
        <v>5000</v>
      </c>
      <c r="E118" s="8">
        <v>65</v>
      </c>
      <c r="F118" t="s">
        <v>8219</v>
      </c>
      <c r="G118" t="s">
        <v>8222</v>
      </c>
      <c r="H118" t="s">
        <v>8244</v>
      </c>
      <c r="I118">
        <v>1417145297</v>
      </c>
      <c r="J118">
        <v>1414549697</v>
      </c>
      <c r="K118" t="b">
        <v>0</v>
      </c>
      <c r="L118">
        <v>8</v>
      </c>
      <c r="M118" t="b">
        <v>0</v>
      </c>
      <c r="N118" t="s">
        <v>8270</v>
      </c>
      <c r="O118" s="10">
        <v>1</v>
      </c>
      <c r="P118">
        <v>8.1300000000000008</v>
      </c>
      <c r="Q118" t="s">
        <v>8316</v>
      </c>
      <c r="R118" t="s">
        <v>8318</v>
      </c>
      <c r="S118" s="14">
        <v>41941.10297453704</v>
      </c>
      <c r="T118" s="14">
        <v>41971.144641203704</v>
      </c>
    </row>
    <row r="119" spans="1:20" ht="45" x14ac:dyDescent="0.25">
      <c r="A119">
        <v>1903</v>
      </c>
      <c r="B119" s="3" t="s">
        <v>1904</v>
      </c>
      <c r="C119" s="3" t="s">
        <v>6012</v>
      </c>
      <c r="D119" s="6">
        <v>3000</v>
      </c>
      <c r="E119" s="8">
        <v>1398</v>
      </c>
      <c r="F119" t="s">
        <v>8219</v>
      </c>
      <c r="G119" t="s">
        <v>8222</v>
      </c>
      <c r="H119" t="s">
        <v>8244</v>
      </c>
      <c r="I119">
        <v>1485541791</v>
      </c>
      <c r="J119">
        <v>1480357791</v>
      </c>
      <c r="K119" t="b">
        <v>0</v>
      </c>
      <c r="L119">
        <v>41</v>
      </c>
      <c r="M119" t="b">
        <v>0</v>
      </c>
      <c r="N119" t="s">
        <v>8291</v>
      </c>
      <c r="O119" s="10">
        <v>47</v>
      </c>
      <c r="P119">
        <v>34.1</v>
      </c>
      <c r="Q119" t="s">
        <v>8316</v>
      </c>
      <c r="R119" t="s">
        <v>8345</v>
      </c>
      <c r="S119" s="14">
        <v>42702.770729166667</v>
      </c>
      <c r="T119" s="14">
        <v>42762.770729166667</v>
      </c>
    </row>
    <row r="120" spans="1:20" ht="45" x14ac:dyDescent="0.25">
      <c r="A120">
        <v>1904</v>
      </c>
      <c r="B120" s="3" t="s">
        <v>1905</v>
      </c>
      <c r="C120" s="3" t="s">
        <v>6013</v>
      </c>
      <c r="D120" s="6">
        <v>50000</v>
      </c>
      <c r="E120" s="8">
        <v>50</v>
      </c>
      <c r="F120" t="s">
        <v>8219</v>
      </c>
      <c r="G120" t="s">
        <v>8222</v>
      </c>
      <c r="H120" t="s">
        <v>8244</v>
      </c>
      <c r="I120">
        <v>1451752021</v>
      </c>
      <c r="J120">
        <v>1447864021</v>
      </c>
      <c r="K120" t="b">
        <v>0</v>
      </c>
      <c r="L120">
        <v>2</v>
      </c>
      <c r="M120" t="b">
        <v>0</v>
      </c>
      <c r="N120" t="s">
        <v>8291</v>
      </c>
      <c r="O120" s="10">
        <v>0</v>
      </c>
      <c r="P120">
        <v>25</v>
      </c>
      <c r="Q120" t="s">
        <v>8316</v>
      </c>
      <c r="R120" t="s">
        <v>8345</v>
      </c>
      <c r="S120" s="14">
        <v>42326.685428240744</v>
      </c>
      <c r="T120" s="14">
        <v>42371.685428240744</v>
      </c>
    </row>
    <row r="121" spans="1:20" ht="60" x14ac:dyDescent="0.25">
      <c r="A121">
        <v>1905</v>
      </c>
      <c r="B121" s="3" t="s">
        <v>1906</v>
      </c>
      <c r="C121" s="3" t="s">
        <v>6014</v>
      </c>
      <c r="D121" s="6">
        <v>25000</v>
      </c>
      <c r="E121" s="8">
        <v>42</v>
      </c>
      <c r="F121" t="s">
        <v>8219</v>
      </c>
      <c r="G121" t="s">
        <v>8222</v>
      </c>
      <c r="H121" t="s">
        <v>8244</v>
      </c>
      <c r="I121">
        <v>1410127994</v>
      </c>
      <c r="J121">
        <v>1407535994</v>
      </c>
      <c r="K121" t="b">
        <v>0</v>
      </c>
      <c r="L121">
        <v>4</v>
      </c>
      <c r="M121" t="b">
        <v>0</v>
      </c>
      <c r="N121" t="s">
        <v>8291</v>
      </c>
      <c r="O121" s="10">
        <v>0</v>
      </c>
      <c r="P121">
        <v>10.5</v>
      </c>
      <c r="Q121" t="s">
        <v>8316</v>
      </c>
      <c r="R121" t="s">
        <v>8345</v>
      </c>
      <c r="S121" s="14">
        <v>41859.925856481481</v>
      </c>
      <c r="T121" s="14">
        <v>41889.925856481481</v>
      </c>
    </row>
    <row r="122" spans="1:20" ht="45" x14ac:dyDescent="0.25">
      <c r="A122">
        <v>1906</v>
      </c>
      <c r="B122" s="3" t="s">
        <v>1907</v>
      </c>
      <c r="C122" s="3" t="s">
        <v>6015</v>
      </c>
      <c r="D122" s="6">
        <v>50000</v>
      </c>
      <c r="E122" s="8">
        <v>21380</v>
      </c>
      <c r="F122" t="s">
        <v>8219</v>
      </c>
      <c r="G122" t="s">
        <v>8222</v>
      </c>
      <c r="H122" t="s">
        <v>8244</v>
      </c>
      <c r="I122">
        <v>1466697983</v>
      </c>
      <c r="J122">
        <v>1464105983</v>
      </c>
      <c r="K122" t="b">
        <v>0</v>
      </c>
      <c r="L122">
        <v>99</v>
      </c>
      <c r="M122" t="b">
        <v>0</v>
      </c>
      <c r="N122" t="s">
        <v>8291</v>
      </c>
      <c r="O122" s="10">
        <v>43</v>
      </c>
      <c r="P122">
        <v>215.96</v>
      </c>
      <c r="Q122" t="s">
        <v>8316</v>
      </c>
      <c r="R122" t="s">
        <v>8345</v>
      </c>
      <c r="S122" s="14">
        <v>42514.671099537038</v>
      </c>
      <c r="T122" s="14">
        <v>42544.671099537038</v>
      </c>
    </row>
    <row r="123" spans="1:20" ht="45" x14ac:dyDescent="0.25">
      <c r="A123">
        <v>1907</v>
      </c>
      <c r="B123" s="3" t="s">
        <v>1908</v>
      </c>
      <c r="C123" s="3" t="s">
        <v>6016</v>
      </c>
      <c r="D123" s="6">
        <v>30000</v>
      </c>
      <c r="E123" s="8">
        <v>85</v>
      </c>
      <c r="F123" t="s">
        <v>8219</v>
      </c>
      <c r="G123" t="s">
        <v>8222</v>
      </c>
      <c r="H123" t="s">
        <v>8244</v>
      </c>
      <c r="I123">
        <v>1400853925</v>
      </c>
      <c r="J123">
        <v>1399557925</v>
      </c>
      <c r="K123" t="b">
        <v>0</v>
      </c>
      <c r="L123">
        <v>4</v>
      </c>
      <c r="M123" t="b">
        <v>0</v>
      </c>
      <c r="N123" t="s">
        <v>8291</v>
      </c>
      <c r="O123" s="10">
        <v>0</v>
      </c>
      <c r="P123">
        <v>21.25</v>
      </c>
      <c r="Q123" t="s">
        <v>8316</v>
      </c>
      <c r="R123" t="s">
        <v>8345</v>
      </c>
      <c r="S123" s="14">
        <v>41767.587094907409</v>
      </c>
      <c r="T123" s="14">
        <v>41782.587094907409</v>
      </c>
    </row>
    <row r="124" spans="1:20" ht="60" x14ac:dyDescent="0.25">
      <c r="A124">
        <v>1908</v>
      </c>
      <c r="B124" s="3" t="s">
        <v>1909</v>
      </c>
      <c r="C124" s="3" t="s">
        <v>6017</v>
      </c>
      <c r="D124" s="6">
        <v>25000</v>
      </c>
      <c r="E124" s="8">
        <v>433</v>
      </c>
      <c r="F124" t="s">
        <v>8219</v>
      </c>
      <c r="G124" t="s">
        <v>8222</v>
      </c>
      <c r="H124" t="s">
        <v>8244</v>
      </c>
      <c r="I124">
        <v>1483048900</v>
      </c>
      <c r="J124">
        <v>1480456900</v>
      </c>
      <c r="K124" t="b">
        <v>0</v>
      </c>
      <c r="L124">
        <v>4</v>
      </c>
      <c r="M124" t="b">
        <v>0</v>
      </c>
      <c r="N124" t="s">
        <v>8291</v>
      </c>
      <c r="O124" s="10">
        <v>2</v>
      </c>
      <c r="P124">
        <v>108.25</v>
      </c>
      <c r="Q124" t="s">
        <v>8316</v>
      </c>
      <c r="R124" t="s">
        <v>8345</v>
      </c>
      <c r="S124" s="14">
        <v>42703.917824074073</v>
      </c>
      <c r="T124" s="14">
        <v>42733.917824074073</v>
      </c>
    </row>
    <row r="125" spans="1:20" ht="45" x14ac:dyDescent="0.25">
      <c r="A125">
        <v>1909</v>
      </c>
      <c r="B125" s="3" t="s">
        <v>1910</v>
      </c>
      <c r="C125" s="3" t="s">
        <v>6018</v>
      </c>
      <c r="D125" s="6">
        <v>35000</v>
      </c>
      <c r="E125" s="8">
        <v>4939</v>
      </c>
      <c r="F125" t="s">
        <v>8219</v>
      </c>
      <c r="G125" t="s">
        <v>8222</v>
      </c>
      <c r="H125" t="s">
        <v>8244</v>
      </c>
      <c r="I125">
        <v>1414059479</v>
      </c>
      <c r="J125">
        <v>1411467479</v>
      </c>
      <c r="K125" t="b">
        <v>0</v>
      </c>
      <c r="L125">
        <v>38</v>
      </c>
      <c r="M125" t="b">
        <v>0</v>
      </c>
      <c r="N125" t="s">
        <v>8291</v>
      </c>
      <c r="O125" s="10">
        <v>14</v>
      </c>
      <c r="P125">
        <v>129.97</v>
      </c>
      <c r="Q125" t="s">
        <v>8316</v>
      </c>
      <c r="R125" t="s">
        <v>8345</v>
      </c>
      <c r="S125" s="14">
        <v>41905.429155092592</v>
      </c>
      <c r="T125" s="14">
        <v>41935.429155092592</v>
      </c>
    </row>
    <row r="126" spans="1:20" ht="45" x14ac:dyDescent="0.25">
      <c r="A126">
        <v>1912</v>
      </c>
      <c r="B126" s="3" t="s">
        <v>1913</v>
      </c>
      <c r="C126" s="3" t="s">
        <v>6021</v>
      </c>
      <c r="D126" s="6">
        <v>5000</v>
      </c>
      <c r="E126" s="8">
        <v>2965</v>
      </c>
      <c r="F126" t="s">
        <v>8219</v>
      </c>
      <c r="G126" t="s">
        <v>8222</v>
      </c>
      <c r="H126" t="s">
        <v>8244</v>
      </c>
      <c r="I126">
        <v>1433395560</v>
      </c>
      <c r="J126">
        <v>1430803560</v>
      </c>
      <c r="K126" t="b">
        <v>0</v>
      </c>
      <c r="L126">
        <v>42</v>
      </c>
      <c r="M126" t="b">
        <v>0</v>
      </c>
      <c r="N126" t="s">
        <v>8291</v>
      </c>
      <c r="O126" s="10">
        <v>59</v>
      </c>
      <c r="P126">
        <v>70.599999999999994</v>
      </c>
      <c r="Q126" t="s">
        <v>8316</v>
      </c>
      <c r="R126" t="s">
        <v>8345</v>
      </c>
      <c r="S126" s="14">
        <v>42129.226388888885</v>
      </c>
      <c r="T126" s="14">
        <v>42159.226388888885</v>
      </c>
    </row>
    <row r="127" spans="1:20" ht="45" x14ac:dyDescent="0.25">
      <c r="A127">
        <v>1914</v>
      </c>
      <c r="B127" s="3" t="s">
        <v>1915</v>
      </c>
      <c r="C127" s="3" t="s">
        <v>6023</v>
      </c>
      <c r="D127" s="6">
        <v>666</v>
      </c>
      <c r="E127" s="8">
        <v>60</v>
      </c>
      <c r="F127" t="s">
        <v>8219</v>
      </c>
      <c r="G127" t="s">
        <v>8222</v>
      </c>
      <c r="H127" t="s">
        <v>8244</v>
      </c>
      <c r="I127">
        <v>1414814340</v>
      </c>
      <c r="J127">
        <v>1413519073</v>
      </c>
      <c r="K127" t="b">
        <v>0</v>
      </c>
      <c r="L127">
        <v>2</v>
      </c>
      <c r="M127" t="b">
        <v>0</v>
      </c>
      <c r="N127" t="s">
        <v>8291</v>
      </c>
      <c r="O127" s="10">
        <v>9</v>
      </c>
      <c r="P127">
        <v>30</v>
      </c>
      <c r="Q127" t="s">
        <v>8316</v>
      </c>
      <c r="R127" t="s">
        <v>8345</v>
      </c>
      <c r="S127" s="14">
        <v>41929.174456018518</v>
      </c>
      <c r="T127" s="14">
        <v>41944.165972222225</v>
      </c>
    </row>
    <row r="128" spans="1:20" ht="45" x14ac:dyDescent="0.25">
      <c r="A128">
        <v>1915</v>
      </c>
      <c r="B128" s="3" t="s">
        <v>1916</v>
      </c>
      <c r="C128" s="3" t="s">
        <v>6024</v>
      </c>
      <c r="D128" s="6">
        <v>500</v>
      </c>
      <c r="E128" s="8">
        <v>8</v>
      </c>
      <c r="F128" t="s">
        <v>8219</v>
      </c>
      <c r="G128" t="s">
        <v>8222</v>
      </c>
      <c r="H128" t="s">
        <v>8244</v>
      </c>
      <c r="I128">
        <v>1409620222</v>
      </c>
      <c r="J128">
        <v>1407892222</v>
      </c>
      <c r="K128" t="b">
        <v>0</v>
      </c>
      <c r="L128">
        <v>4</v>
      </c>
      <c r="M128" t="b">
        <v>0</v>
      </c>
      <c r="N128" t="s">
        <v>8291</v>
      </c>
      <c r="O128" s="10">
        <v>2</v>
      </c>
      <c r="P128">
        <v>2</v>
      </c>
      <c r="Q128" t="s">
        <v>8316</v>
      </c>
      <c r="R128" t="s">
        <v>8345</v>
      </c>
      <c r="S128" s="14">
        <v>41864.04886574074</v>
      </c>
      <c r="T128" s="14">
        <v>41884.04886574074</v>
      </c>
    </row>
    <row r="129" spans="1:20" ht="30" x14ac:dyDescent="0.25">
      <c r="A129">
        <v>1916</v>
      </c>
      <c r="B129" s="3" t="s">
        <v>1917</v>
      </c>
      <c r="C129" s="3" t="s">
        <v>6025</v>
      </c>
      <c r="D129" s="6">
        <v>20000</v>
      </c>
      <c r="E129" s="8">
        <v>102</v>
      </c>
      <c r="F129" t="s">
        <v>8219</v>
      </c>
      <c r="G129" t="s">
        <v>8222</v>
      </c>
      <c r="H129" t="s">
        <v>8244</v>
      </c>
      <c r="I129">
        <v>1478542375</v>
      </c>
      <c r="J129">
        <v>1476378775</v>
      </c>
      <c r="K129" t="b">
        <v>0</v>
      </c>
      <c r="L129">
        <v>6</v>
      </c>
      <c r="M129" t="b">
        <v>0</v>
      </c>
      <c r="N129" t="s">
        <v>8291</v>
      </c>
      <c r="O129" s="10">
        <v>1</v>
      </c>
      <c r="P129">
        <v>17</v>
      </c>
      <c r="Q129" t="s">
        <v>8316</v>
      </c>
      <c r="R129" t="s">
        <v>8345</v>
      </c>
      <c r="S129" s="14">
        <v>42656.717303240745</v>
      </c>
      <c r="T129" s="14">
        <v>42681.758969907409</v>
      </c>
    </row>
    <row r="130" spans="1:20" ht="45" x14ac:dyDescent="0.25">
      <c r="A130">
        <v>1918</v>
      </c>
      <c r="B130" s="3" t="s">
        <v>1919</v>
      </c>
      <c r="C130" s="3" t="s">
        <v>6027</v>
      </c>
      <c r="D130" s="6">
        <v>25000</v>
      </c>
      <c r="E130" s="8">
        <v>260</v>
      </c>
      <c r="F130" t="s">
        <v>8219</v>
      </c>
      <c r="G130" t="s">
        <v>8222</v>
      </c>
      <c r="H130" t="s">
        <v>8244</v>
      </c>
      <c r="I130">
        <v>1407869851</v>
      </c>
      <c r="J130">
        <v>1404845851</v>
      </c>
      <c r="K130" t="b">
        <v>0</v>
      </c>
      <c r="L130">
        <v>9</v>
      </c>
      <c r="M130" t="b">
        <v>0</v>
      </c>
      <c r="N130" t="s">
        <v>8291</v>
      </c>
      <c r="O130" s="10">
        <v>1</v>
      </c>
      <c r="P130">
        <v>28.89</v>
      </c>
      <c r="Q130" t="s">
        <v>8316</v>
      </c>
      <c r="R130" t="s">
        <v>8345</v>
      </c>
      <c r="S130" s="14">
        <v>41828.789942129632</v>
      </c>
      <c r="T130" s="14">
        <v>41863.789942129632</v>
      </c>
    </row>
    <row r="131" spans="1:20" ht="60" x14ac:dyDescent="0.25">
      <c r="A131">
        <v>1919</v>
      </c>
      <c r="B131" s="3" t="s">
        <v>1920</v>
      </c>
      <c r="C131" s="3" t="s">
        <v>6028</v>
      </c>
      <c r="D131" s="6">
        <v>500</v>
      </c>
      <c r="E131" s="8">
        <v>237</v>
      </c>
      <c r="F131" t="s">
        <v>8219</v>
      </c>
      <c r="G131" t="s">
        <v>8222</v>
      </c>
      <c r="H131" t="s">
        <v>8244</v>
      </c>
      <c r="I131">
        <v>1432069249</v>
      </c>
      <c r="J131">
        <v>1429477249</v>
      </c>
      <c r="K131" t="b">
        <v>0</v>
      </c>
      <c r="L131">
        <v>8</v>
      </c>
      <c r="M131" t="b">
        <v>0</v>
      </c>
      <c r="N131" t="s">
        <v>8291</v>
      </c>
      <c r="O131" s="10">
        <v>47</v>
      </c>
      <c r="P131">
        <v>29.63</v>
      </c>
      <c r="Q131" t="s">
        <v>8316</v>
      </c>
      <c r="R131" t="s">
        <v>8345</v>
      </c>
      <c r="S131" s="14">
        <v>42113.875567129624</v>
      </c>
      <c r="T131" s="14">
        <v>42143.875567129624</v>
      </c>
    </row>
    <row r="132" spans="1:20" ht="30" x14ac:dyDescent="0.25">
      <c r="A132">
        <v>2641</v>
      </c>
      <c r="B132" s="3" t="s">
        <v>2641</v>
      </c>
      <c r="C132" s="3" t="s">
        <v>6750</v>
      </c>
      <c r="D132" s="6">
        <v>1500</v>
      </c>
      <c r="E132" s="8">
        <v>15</v>
      </c>
      <c r="F132" t="s">
        <v>8219</v>
      </c>
      <c r="G132" t="s">
        <v>8222</v>
      </c>
      <c r="H132" t="s">
        <v>8244</v>
      </c>
      <c r="I132">
        <v>1410811740</v>
      </c>
      <c r="J132">
        <v>1409341863</v>
      </c>
      <c r="K132" t="b">
        <v>0</v>
      </c>
      <c r="L132">
        <v>1</v>
      </c>
      <c r="M132" t="b">
        <v>0</v>
      </c>
      <c r="N132" t="s">
        <v>8298</v>
      </c>
      <c r="O132" s="10">
        <v>1</v>
      </c>
      <c r="P132">
        <v>15</v>
      </c>
      <c r="Q132" t="s">
        <v>8316</v>
      </c>
      <c r="R132" t="s">
        <v>8352</v>
      </c>
      <c r="S132" s="14">
        <v>41880.827118055553</v>
      </c>
      <c r="T132" s="14">
        <v>41897.839583333334</v>
      </c>
    </row>
    <row r="133" spans="1:20" ht="45" x14ac:dyDescent="0.25">
      <c r="A133">
        <v>2671</v>
      </c>
      <c r="B133" s="3" t="s">
        <v>2671</v>
      </c>
      <c r="C133" s="3" t="s">
        <v>6780</v>
      </c>
      <c r="D133" s="6">
        <v>25000</v>
      </c>
      <c r="E133" s="8">
        <v>2836</v>
      </c>
      <c r="F133" t="s">
        <v>8219</v>
      </c>
      <c r="G133" t="s">
        <v>8222</v>
      </c>
      <c r="H133" t="s">
        <v>8244</v>
      </c>
      <c r="I133">
        <v>1419017880</v>
      </c>
      <c r="J133">
        <v>1416419916</v>
      </c>
      <c r="K133" t="b">
        <v>1</v>
      </c>
      <c r="L133">
        <v>84</v>
      </c>
      <c r="M133" t="b">
        <v>0</v>
      </c>
      <c r="N133" t="s">
        <v>8299</v>
      </c>
      <c r="O133" s="10">
        <v>11</v>
      </c>
      <c r="P133">
        <v>33.76</v>
      </c>
      <c r="Q133" t="s">
        <v>8316</v>
      </c>
      <c r="R133" t="s">
        <v>8353</v>
      </c>
      <c r="S133" s="14">
        <v>41962.749027777783</v>
      </c>
      <c r="T133" s="14">
        <v>41992.818055555559</v>
      </c>
    </row>
    <row r="134" spans="1:20" ht="60" x14ac:dyDescent="0.25">
      <c r="A134">
        <v>2672</v>
      </c>
      <c r="B134" s="3" t="s">
        <v>2672</v>
      </c>
      <c r="C134" s="3" t="s">
        <v>6781</v>
      </c>
      <c r="D134" s="6">
        <v>10000</v>
      </c>
      <c r="E134" s="8">
        <v>3319</v>
      </c>
      <c r="F134" t="s">
        <v>8219</v>
      </c>
      <c r="G134" t="s">
        <v>8222</v>
      </c>
      <c r="H134" t="s">
        <v>8244</v>
      </c>
      <c r="I134">
        <v>1451282400</v>
      </c>
      <c r="J134">
        <v>1449436390</v>
      </c>
      <c r="K134" t="b">
        <v>1</v>
      </c>
      <c r="L134">
        <v>47</v>
      </c>
      <c r="M134" t="b">
        <v>0</v>
      </c>
      <c r="N134" t="s">
        <v>8299</v>
      </c>
      <c r="O134" s="10">
        <v>33</v>
      </c>
      <c r="P134">
        <v>70.62</v>
      </c>
      <c r="Q134" t="s">
        <v>8316</v>
      </c>
      <c r="R134" t="s">
        <v>8353</v>
      </c>
      <c r="S134" s="14">
        <v>42344.884143518517</v>
      </c>
      <c r="T134" s="14">
        <v>42366.25</v>
      </c>
    </row>
    <row r="135" spans="1:20" ht="60" x14ac:dyDescent="0.25">
      <c r="A135">
        <v>2673</v>
      </c>
      <c r="B135" s="3" t="s">
        <v>2673</v>
      </c>
      <c r="C135" s="3" t="s">
        <v>6782</v>
      </c>
      <c r="D135" s="6">
        <v>40000</v>
      </c>
      <c r="E135" s="8">
        <v>11032</v>
      </c>
      <c r="F135" t="s">
        <v>8219</v>
      </c>
      <c r="G135" t="s">
        <v>8222</v>
      </c>
      <c r="H135" t="s">
        <v>8244</v>
      </c>
      <c r="I135">
        <v>1414622700</v>
      </c>
      <c r="J135">
        <v>1412081999</v>
      </c>
      <c r="K135" t="b">
        <v>1</v>
      </c>
      <c r="L135">
        <v>66</v>
      </c>
      <c r="M135" t="b">
        <v>0</v>
      </c>
      <c r="N135" t="s">
        <v>8299</v>
      </c>
      <c r="O135" s="10">
        <v>28</v>
      </c>
      <c r="P135">
        <v>167.15</v>
      </c>
      <c r="Q135" t="s">
        <v>8316</v>
      </c>
      <c r="R135" t="s">
        <v>8353</v>
      </c>
      <c r="S135" s="14">
        <v>41912.541655092595</v>
      </c>
      <c r="T135" s="14">
        <v>41941.947916666664</v>
      </c>
    </row>
    <row r="136" spans="1:20" ht="60" x14ac:dyDescent="0.25">
      <c r="A136">
        <v>2674</v>
      </c>
      <c r="B136" s="3" t="s">
        <v>2674</v>
      </c>
      <c r="C136" s="3" t="s">
        <v>6783</v>
      </c>
      <c r="D136" s="6">
        <v>35000</v>
      </c>
      <c r="E136" s="8">
        <v>21994</v>
      </c>
      <c r="F136" t="s">
        <v>8219</v>
      </c>
      <c r="G136" t="s">
        <v>8222</v>
      </c>
      <c r="H136" t="s">
        <v>8244</v>
      </c>
      <c r="I136">
        <v>1467694740</v>
      </c>
      <c r="J136">
        <v>1465398670</v>
      </c>
      <c r="K136" t="b">
        <v>1</v>
      </c>
      <c r="L136">
        <v>171</v>
      </c>
      <c r="M136" t="b">
        <v>0</v>
      </c>
      <c r="N136" t="s">
        <v>8299</v>
      </c>
      <c r="O136" s="10">
        <v>63</v>
      </c>
      <c r="P136">
        <v>128.62</v>
      </c>
      <c r="Q136" t="s">
        <v>8316</v>
      </c>
      <c r="R136" t="s">
        <v>8353</v>
      </c>
      <c r="S136" s="14">
        <v>42529.632754629631</v>
      </c>
      <c r="T136" s="14">
        <v>42556.207638888889</v>
      </c>
    </row>
    <row r="137" spans="1:20" ht="60" x14ac:dyDescent="0.25">
      <c r="A137">
        <v>2675</v>
      </c>
      <c r="B137" s="3" t="s">
        <v>2675</v>
      </c>
      <c r="C137" s="3" t="s">
        <v>6784</v>
      </c>
      <c r="D137" s="6">
        <v>25000</v>
      </c>
      <c r="E137" s="8">
        <v>1897</v>
      </c>
      <c r="F137" t="s">
        <v>8219</v>
      </c>
      <c r="G137" t="s">
        <v>8222</v>
      </c>
      <c r="H137" t="s">
        <v>8244</v>
      </c>
      <c r="I137">
        <v>1415655289</v>
      </c>
      <c r="J137">
        <v>1413059689</v>
      </c>
      <c r="K137" t="b">
        <v>1</v>
      </c>
      <c r="L137">
        <v>29</v>
      </c>
      <c r="M137" t="b">
        <v>0</v>
      </c>
      <c r="N137" t="s">
        <v>8299</v>
      </c>
      <c r="O137" s="10">
        <v>8</v>
      </c>
      <c r="P137">
        <v>65.41</v>
      </c>
      <c r="Q137" t="s">
        <v>8316</v>
      </c>
      <c r="R137" t="s">
        <v>8353</v>
      </c>
      <c r="S137" s="14">
        <v>41923.857511574075</v>
      </c>
      <c r="T137" s="14">
        <v>41953.899178240739</v>
      </c>
    </row>
    <row r="138" spans="1:20" ht="45" x14ac:dyDescent="0.25">
      <c r="A138">
        <v>2677</v>
      </c>
      <c r="B138" s="3" t="s">
        <v>2677</v>
      </c>
      <c r="C138" s="3" t="s">
        <v>6786</v>
      </c>
      <c r="D138" s="6">
        <v>19500</v>
      </c>
      <c r="E138" s="8">
        <v>3415</v>
      </c>
      <c r="F138" t="s">
        <v>8219</v>
      </c>
      <c r="G138" t="s">
        <v>8222</v>
      </c>
      <c r="H138" t="s">
        <v>8244</v>
      </c>
      <c r="I138">
        <v>1404348143</v>
      </c>
      <c r="J138">
        <v>1401756143</v>
      </c>
      <c r="K138" t="b">
        <v>0</v>
      </c>
      <c r="L138">
        <v>27</v>
      </c>
      <c r="M138" t="b">
        <v>0</v>
      </c>
      <c r="N138" t="s">
        <v>8299</v>
      </c>
      <c r="O138" s="10">
        <v>18</v>
      </c>
      <c r="P138">
        <v>126.48</v>
      </c>
      <c r="Q138" t="s">
        <v>8316</v>
      </c>
      <c r="R138" t="s">
        <v>8353</v>
      </c>
      <c r="S138" s="14">
        <v>41793.029432870368</v>
      </c>
      <c r="T138" s="14">
        <v>41823.029432870368</v>
      </c>
    </row>
    <row r="139" spans="1:20" ht="60" x14ac:dyDescent="0.25">
      <c r="A139">
        <v>2679</v>
      </c>
      <c r="B139" s="3" t="s">
        <v>2679</v>
      </c>
      <c r="C139" s="3" t="s">
        <v>6788</v>
      </c>
      <c r="D139" s="6">
        <v>40000</v>
      </c>
      <c r="E139" s="8">
        <v>132</v>
      </c>
      <c r="F139" t="s">
        <v>8219</v>
      </c>
      <c r="G139" t="s">
        <v>8222</v>
      </c>
      <c r="H139" t="s">
        <v>8244</v>
      </c>
      <c r="I139">
        <v>1425081694</v>
      </c>
      <c r="J139">
        <v>1422489694</v>
      </c>
      <c r="K139" t="b">
        <v>0</v>
      </c>
      <c r="L139">
        <v>3</v>
      </c>
      <c r="M139" t="b">
        <v>0</v>
      </c>
      <c r="N139" t="s">
        <v>8299</v>
      </c>
      <c r="O139" s="10">
        <v>0</v>
      </c>
      <c r="P139">
        <v>44</v>
      </c>
      <c r="Q139" t="s">
        <v>8316</v>
      </c>
      <c r="R139" t="s">
        <v>8353</v>
      </c>
      <c r="S139" s="14">
        <v>42033.001087962963</v>
      </c>
      <c r="T139" s="14">
        <v>42063.001087962963</v>
      </c>
    </row>
  </sheetData>
  <conditionalFormatting sqref="F1:F139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  <cfRule type="cellIs" dxfId="0" priority="7" operator="equal">
      <formula>"live"</formula>
    </cfRule>
  </conditionalFormatting>
  <conditionalFormatting sqref="O2:O139 O1:P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085A1-08CA-47B5-9726-E7B7697A69D3}">
  <dimension ref="A1:C6"/>
  <sheetViews>
    <sheetView workbookViewId="0">
      <selection activeCell="K34" sqref="K34"/>
    </sheetView>
  </sheetViews>
  <sheetFormatPr defaultRowHeight="15" x14ac:dyDescent="0.25"/>
  <cols>
    <col min="1" max="1" width="23" customWidth="1"/>
    <col min="2" max="3" width="16.7109375" style="18" customWidth="1"/>
  </cols>
  <sheetData>
    <row r="1" spans="1:3" x14ac:dyDescent="0.25">
      <c r="B1" s="18" t="s">
        <v>8384</v>
      </c>
      <c r="C1" s="18" t="s">
        <v>8385</v>
      </c>
    </row>
    <row r="2" spans="1:3" x14ac:dyDescent="0.25">
      <c r="A2" t="s">
        <v>8382</v>
      </c>
      <c r="B2" s="18">
        <f>AVERAGE('US Successful Technology'!D:D)</f>
        <v>31604.789810126582</v>
      </c>
      <c r="C2" s="18">
        <f>AVERAGE('US Failed Technology'!D:D)</f>
        <v>43298.833333333336</v>
      </c>
    </row>
    <row r="3" spans="1:3" x14ac:dyDescent="0.25">
      <c r="A3" t="s">
        <v>8383</v>
      </c>
      <c r="B3" s="18">
        <f>MEDIAN('US Successful Technology'!D:D)</f>
        <v>11500</v>
      </c>
      <c r="C3" s="18">
        <f>MEDIAN('US Failed Technology'!D:D)</f>
        <v>22500</v>
      </c>
    </row>
    <row r="5" spans="1:3" x14ac:dyDescent="0.25">
      <c r="A5" t="s">
        <v>8386</v>
      </c>
      <c r="B5" s="18">
        <f>AVERAGE('US Successful Technology'!E:E)</f>
        <v>92408.296518987379</v>
      </c>
      <c r="C5" s="18">
        <f>AVERAGE('US Failed Technology'!E:E)</f>
        <v>5098.5754347826087</v>
      </c>
    </row>
    <row r="6" spans="1:3" x14ac:dyDescent="0.25">
      <c r="A6" t="s">
        <v>8389</v>
      </c>
      <c r="B6" s="18">
        <f>MEDIAN('US Successful Technology'!E:E)</f>
        <v>26378.985000000001</v>
      </c>
      <c r="C6" s="18">
        <f>MEDIAN('US Failed Technology'!E:E)</f>
        <v>301.5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US Successful Technology</vt:lpstr>
      <vt:lpstr>US Failed Technology</vt:lpstr>
      <vt:lpstr>US Technology Descriptive</vt:lpstr>
      <vt:lpstr>GB Musical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2020-12-13T03:59:23Z</dcterms:modified>
</cp:coreProperties>
</file>