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<sst xmlns="http://schemas.openxmlformats.org/spreadsheetml/2006/main" count="120" uniqueCount="45">
  <si>
    <t xml:space="preserve">Food</t>
  </si>
  <si>
    <t xml:space="preserve">Price</t>
  </si>
  <si>
    <t xml:space="preserve">Taste</t>
  </si>
  <si>
    <t xml:space="preserve">Demand</t>
  </si>
  <si>
    <t xml:space="preserve">Yes</t>
  </si>
  <si>
    <t xml:space="preserve">No</t>
  </si>
  <si>
    <t xml:space="preserve">Pizza</t>
  </si>
  <si>
    <t xml:space="preserve">Вероятность</t>
  </si>
  <si>
    <t xml:space="preserve">Энтропия</t>
  </si>
  <si>
    <t xml:space="preserve">H(Demand)=</t>
  </si>
  <si>
    <t xml:space="preserve">Sushi</t>
  </si>
  <si>
    <t xml:space="preserve">P(Demand|Pizza)</t>
  </si>
  <si>
    <t xml:space="preserve">P(Demand|Sushi)</t>
  </si>
  <si>
    <t xml:space="preserve">P(Demand|Burgers)</t>
  </si>
  <si>
    <t xml:space="preserve">H(Demand|Pizza)=</t>
  </si>
  <si>
    <t xml:space="preserve">H(Demand|Sushi)=</t>
  </si>
  <si>
    <t xml:space="preserve">H(Demand|Burgers)-</t>
  </si>
  <si>
    <t xml:space="preserve">Burgers</t>
  </si>
  <si>
    <t xml:space="preserve">H(Demand|Food)=</t>
  </si>
  <si>
    <t xml:space="preserve">Прирост информации</t>
  </si>
  <si>
    <t xml:space="preserve">IG(Demand|Food)=</t>
  </si>
  <si>
    <t xml:space="preserve">P(Demand|Price1)</t>
  </si>
  <si>
    <t xml:space="preserve">P(Demand|Price2)</t>
  </si>
  <si>
    <t xml:space="preserve">P(Demand|Price3)</t>
  </si>
  <si>
    <t xml:space="preserve">P(Demand|Price4)</t>
  </si>
  <si>
    <t xml:space="preserve">P(Demand|Price5)</t>
  </si>
  <si>
    <t xml:space="preserve">H(Demand|Price1)</t>
  </si>
  <si>
    <t xml:space="preserve">H(Demand|Price2)</t>
  </si>
  <si>
    <t xml:space="preserve">H(Demand|Price3)</t>
  </si>
  <si>
    <t xml:space="preserve">H(Demand|Price4)</t>
  </si>
  <si>
    <t xml:space="preserve">H(Demand|Price5)</t>
  </si>
  <si>
    <t xml:space="preserve">H(Demand|Price)=</t>
  </si>
  <si>
    <t xml:space="preserve">IG(Demand|Price)=</t>
  </si>
  <si>
    <t xml:space="preserve">P(Demand|Taste1)</t>
  </si>
  <si>
    <t xml:space="preserve">P(Demand|Taste2)</t>
  </si>
  <si>
    <t xml:space="preserve">P(Demand|Taste3)</t>
  </si>
  <si>
    <t xml:space="preserve">P(Demand|Taste4)</t>
  </si>
  <si>
    <t xml:space="preserve">P(Demand|Taste5)</t>
  </si>
  <si>
    <t xml:space="preserve">H(Demand|Taste1)</t>
  </si>
  <si>
    <t xml:space="preserve">H(Demand|Taste2)</t>
  </si>
  <si>
    <t xml:space="preserve">H(Demand|Taste3)</t>
  </si>
  <si>
    <t xml:space="preserve">H(Demand|Taste4)</t>
  </si>
  <si>
    <t xml:space="preserve">H(Demand|Taste5)</t>
  </si>
  <si>
    <t xml:space="preserve">H(Demand|Taste)=</t>
  </si>
  <si>
    <t xml:space="preserve">IG(Demand|Taste)=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</si>
</sst>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&quot;book antiqua&quot;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H1" s="2" t="s">
        <v>4</v>
      </c>
      <c r="I1" s="2" t="s">
        <v>5</v>
      </c>
    </row>
    <row r="2" customFormat="false" ht="15.75" hidden="false" customHeight="false" outlineLevel="0" collapsed="false">
      <c r="A2" s="2" t="s">
        <v>6</v>
      </c>
      <c r="B2" s="2" t="n">
        <v>3</v>
      </c>
      <c r="C2" s="2" t="n">
        <v>2</v>
      </c>
      <c r="D2" s="2" t="s">
        <v>4</v>
      </c>
      <c r="F2" s="2" t="s">
        <v>7</v>
      </c>
      <c r="G2" s="2" t="s">
        <v>3</v>
      </c>
      <c r="H2" s="2" t="n">
        <v>13</v>
      </c>
      <c r="I2" s="2" t="n">
        <v>7</v>
      </c>
      <c r="J2" s="2" t="n">
        <v>20</v>
      </c>
    </row>
    <row r="3" customFormat="false" ht="15.75" hidden="false" customHeight="false" outlineLevel="0" collapsed="false">
      <c r="A3" s="2" t="s">
        <v>6</v>
      </c>
      <c r="B3" s="2" t="n">
        <v>4</v>
      </c>
      <c r="C3" s="2" t="n">
        <v>1</v>
      </c>
      <c r="D3" s="2" t="s">
        <v>5</v>
      </c>
    </row>
    <row r="4" customFormat="false" ht="15.75" hidden="false" customHeight="false" outlineLevel="0" collapsed="false">
      <c r="A4" s="2" t="s">
        <v>6</v>
      </c>
      <c r="B4" s="2" t="n">
        <v>1</v>
      </c>
      <c r="C4" s="2" t="n">
        <v>3</v>
      </c>
      <c r="D4" s="2" t="s">
        <v>5</v>
      </c>
      <c r="F4" s="2" t="s">
        <v>8</v>
      </c>
      <c r="G4" s="2" t="s">
        <v>9</v>
      </c>
      <c r="H4" s="2" t="n">
        <f aca="false">-13/20*LOG(13/20,2)-7/20*LOG(7/20,2)</f>
        <v>0.934068055375491</v>
      </c>
    </row>
    <row r="5" customFormat="false" ht="15.75" hidden="false" customHeight="false" outlineLevel="0" collapsed="false">
      <c r="A5" s="2" t="s">
        <v>6</v>
      </c>
      <c r="B5" s="2" t="n">
        <v>5</v>
      </c>
      <c r="C5" s="2" t="n">
        <v>5</v>
      </c>
      <c r="D5" s="2" t="s">
        <v>4</v>
      </c>
    </row>
    <row r="6" customFormat="false" ht="15.75" hidden="false" customHeight="false" outlineLevel="0" collapsed="false">
      <c r="A6" s="2" t="s">
        <v>6</v>
      </c>
      <c r="B6" s="2" t="n">
        <v>5</v>
      </c>
      <c r="C6" s="2" t="n">
        <v>4</v>
      </c>
      <c r="D6" s="2" t="s">
        <v>4</v>
      </c>
      <c r="F6" s="3"/>
      <c r="G6" s="3"/>
      <c r="H6" s="4" t="s">
        <v>4</v>
      </c>
      <c r="I6" s="4" t="s">
        <v>5</v>
      </c>
    </row>
    <row r="7" customFormat="false" ht="15.75" hidden="false" customHeight="false" outlineLevel="0" collapsed="false">
      <c r="A7" s="2" t="s">
        <v>10</v>
      </c>
      <c r="B7" s="2" t="n">
        <v>1</v>
      </c>
      <c r="C7" s="2" t="n">
        <v>3</v>
      </c>
      <c r="D7" s="2" t="s">
        <v>4</v>
      </c>
      <c r="F7" s="4" t="s">
        <v>7</v>
      </c>
      <c r="G7" s="4" t="s">
        <v>11</v>
      </c>
      <c r="H7" s="5" t="n">
        <f aca="false">(3/5)</f>
        <v>0.6</v>
      </c>
      <c r="I7" s="5" t="n">
        <f aca="false">(2/5)</f>
        <v>0.4</v>
      </c>
    </row>
    <row r="8" customFormat="false" ht="15.75" hidden="false" customHeight="false" outlineLevel="0" collapsed="false">
      <c r="A8" s="2" t="s">
        <v>10</v>
      </c>
      <c r="B8" s="2" t="n">
        <v>5</v>
      </c>
      <c r="C8" s="2" t="n">
        <v>5</v>
      </c>
      <c r="D8" s="2" t="s">
        <v>5</v>
      </c>
      <c r="F8" s="4" t="s">
        <v>7</v>
      </c>
      <c r="G8" s="4" t="s">
        <v>12</v>
      </c>
      <c r="H8" s="5" t="n">
        <f aca="false">(5/8)</f>
        <v>0.625</v>
      </c>
      <c r="I8" s="5" t="n">
        <f aca="false">(3/8)</f>
        <v>0.375</v>
      </c>
    </row>
    <row r="9" customFormat="false" ht="15.75" hidden="false" customHeight="false" outlineLevel="0" collapsed="false">
      <c r="A9" s="2" t="s">
        <v>10</v>
      </c>
      <c r="B9" s="2" t="n">
        <v>4</v>
      </c>
      <c r="C9" s="2" t="n">
        <v>2</v>
      </c>
      <c r="D9" s="2" t="s">
        <v>4</v>
      </c>
      <c r="F9" s="4" t="s">
        <v>7</v>
      </c>
      <c r="G9" s="4" t="s">
        <v>13</v>
      </c>
      <c r="H9" s="5" t="n">
        <f aca="false">(5/7)</f>
        <v>0.714285714285714</v>
      </c>
      <c r="I9" s="5" t="n">
        <f aca="false">(2/7)</f>
        <v>0.285714285714286</v>
      </c>
    </row>
    <row r="10" customFormat="false" ht="15.75" hidden="false" customHeight="false" outlineLevel="0" collapsed="false">
      <c r="A10" s="2" t="s">
        <v>10</v>
      </c>
      <c r="B10" s="2" t="n">
        <v>4</v>
      </c>
      <c r="C10" s="2" t="n">
        <v>4</v>
      </c>
      <c r="D10" s="2" t="s">
        <v>5</v>
      </c>
      <c r="F10" s="3"/>
      <c r="G10" s="3"/>
      <c r="H10" s="3"/>
      <c r="I10" s="3"/>
    </row>
    <row r="11" customFormat="false" ht="15.75" hidden="false" customHeight="false" outlineLevel="0" collapsed="false">
      <c r="A11" s="2" t="s">
        <v>10</v>
      </c>
      <c r="B11" s="2" t="n">
        <v>5</v>
      </c>
      <c r="C11" s="2" t="n">
        <v>5</v>
      </c>
      <c r="D11" s="2" t="s">
        <v>4</v>
      </c>
      <c r="F11" s="4" t="s">
        <v>8</v>
      </c>
      <c r="G11" s="4" t="s">
        <v>14</v>
      </c>
      <c r="H11" s="5" t="n">
        <f aca="false">-H7*LOG(H7,2)-I7*LOG(I7,2)</f>
        <v>0.970950594454668</v>
      </c>
      <c r="I11" s="3"/>
    </row>
    <row r="12" customFormat="false" ht="15.75" hidden="false" customHeight="false" outlineLevel="0" collapsed="false">
      <c r="A12" s="2" t="s">
        <v>10</v>
      </c>
      <c r="B12" s="2" t="n">
        <v>3</v>
      </c>
      <c r="C12" s="2" t="n">
        <v>3</v>
      </c>
      <c r="D12" s="2" t="s">
        <v>4</v>
      </c>
      <c r="F12" s="4" t="s">
        <v>8</v>
      </c>
      <c r="G12" s="4" t="s">
        <v>15</v>
      </c>
      <c r="H12" s="5" t="n">
        <f aca="false">-H8*LOG(H8,2)-I8*LOG(I8,2)</f>
        <v>0.954434002924965</v>
      </c>
      <c r="I12" s="3"/>
    </row>
    <row r="13" customFormat="false" ht="15.75" hidden="false" customHeight="false" outlineLevel="0" collapsed="false">
      <c r="A13" s="2" t="s">
        <v>10</v>
      </c>
      <c r="B13" s="2" t="n">
        <v>3</v>
      </c>
      <c r="C13" s="2" t="n">
        <v>3</v>
      </c>
      <c r="D13" s="2" t="s">
        <v>5</v>
      </c>
      <c r="F13" s="4" t="s">
        <v>8</v>
      </c>
      <c r="G13" s="4" t="s">
        <v>16</v>
      </c>
      <c r="H13" s="5" t="n">
        <f aca="false">-H9*LOG(H9,2)-I9*LOG(I9,2)</f>
        <v>0.863120568566631</v>
      </c>
      <c r="I13" s="3"/>
    </row>
    <row r="14" customFormat="false" ht="15.75" hidden="false" customHeight="false" outlineLevel="0" collapsed="false">
      <c r="A14" s="2" t="s">
        <v>10</v>
      </c>
      <c r="B14" s="2" t="n">
        <v>4</v>
      </c>
      <c r="C14" s="2" t="n">
        <v>2</v>
      </c>
      <c r="D14" s="2" t="s">
        <v>4</v>
      </c>
      <c r="F14" s="3"/>
      <c r="G14" s="3"/>
      <c r="H14" s="3"/>
      <c r="I14" s="3"/>
    </row>
    <row r="15" customFormat="false" ht="15.75" hidden="false" customHeight="false" outlineLevel="0" collapsed="false">
      <c r="A15" s="2" t="s">
        <v>17</v>
      </c>
      <c r="B15" s="2" t="n">
        <v>5</v>
      </c>
      <c r="C15" s="2" t="n">
        <v>5</v>
      </c>
      <c r="D15" s="2" t="s">
        <v>4</v>
      </c>
      <c r="F15" s="4" t="s">
        <v>8</v>
      </c>
      <c r="G15" s="4" t="s">
        <v>18</v>
      </c>
      <c r="H15" s="6" t="n">
        <f aca="false">5/20*H11+8/20*H12+7/20*H13</f>
        <v>0.926603448781974</v>
      </c>
      <c r="I15" s="3"/>
    </row>
    <row r="16" customFormat="false" ht="15.75" hidden="false" customHeight="false" outlineLevel="0" collapsed="false">
      <c r="A16" s="2" t="s">
        <v>17</v>
      </c>
      <c r="B16" s="2" t="n">
        <v>4</v>
      </c>
      <c r="C16" s="2" t="n">
        <v>4</v>
      </c>
      <c r="D16" s="2" t="s">
        <v>4</v>
      </c>
      <c r="F16" s="4" t="s">
        <v>19</v>
      </c>
      <c r="G16" s="4" t="s">
        <v>20</v>
      </c>
      <c r="H16" s="6" t="n">
        <f aca="false">H4-H15</f>
        <v>0.007464606593517</v>
      </c>
      <c r="I16" s="3"/>
    </row>
    <row r="17" customFormat="false" ht="15.75" hidden="false" customHeight="false" outlineLevel="0" collapsed="false">
      <c r="A17" s="2" t="s">
        <v>17</v>
      </c>
      <c r="B17" s="2" t="n">
        <v>3</v>
      </c>
      <c r="C17" s="2" t="n">
        <v>3</v>
      </c>
      <c r="D17" s="2" t="s">
        <v>4</v>
      </c>
    </row>
    <row r="18" customFormat="false" ht="15.75" hidden="false" customHeight="false" outlineLevel="0" collapsed="false">
      <c r="A18" s="2" t="s">
        <v>17</v>
      </c>
      <c r="B18" s="2" t="n">
        <v>2</v>
      </c>
      <c r="C18" s="2" t="n">
        <v>2</v>
      </c>
      <c r="D18" s="2" t="s">
        <v>4</v>
      </c>
      <c r="F18" s="7"/>
      <c r="G18" s="7"/>
      <c r="H18" s="8" t="s">
        <v>4</v>
      </c>
      <c r="I18" s="8" t="s">
        <v>5</v>
      </c>
    </row>
    <row r="19" customFormat="false" ht="15.75" hidden="false" customHeight="false" outlineLevel="0" collapsed="false">
      <c r="A19" s="2" t="s">
        <v>17</v>
      </c>
      <c r="B19" s="2" t="n">
        <v>1</v>
      </c>
      <c r="C19" s="2" t="n">
        <v>1</v>
      </c>
      <c r="D19" s="2" t="s">
        <v>4</v>
      </c>
      <c r="F19" s="8" t="s">
        <v>7</v>
      </c>
      <c r="G19" s="8" t="s">
        <v>21</v>
      </c>
      <c r="H19" s="9" t="n">
        <f aca="false">(2/4)</f>
        <v>0.5</v>
      </c>
      <c r="I19" s="9" t="n">
        <f aca="false">(2/4)</f>
        <v>0.5</v>
      </c>
    </row>
    <row r="20" customFormat="false" ht="15.75" hidden="false" customHeight="false" outlineLevel="0" collapsed="false">
      <c r="A20" s="2" t="s">
        <v>17</v>
      </c>
      <c r="B20" s="2" t="n">
        <v>2</v>
      </c>
      <c r="C20" s="2" t="n">
        <v>2</v>
      </c>
      <c r="D20" s="2" t="s">
        <v>5</v>
      </c>
      <c r="F20" s="8" t="s">
        <v>7</v>
      </c>
      <c r="G20" s="8" t="s">
        <v>22</v>
      </c>
      <c r="H20" s="9" t="n">
        <f aca="false">(1/2)</f>
        <v>0.5</v>
      </c>
      <c r="I20" s="9" t="n">
        <f aca="false">(1/2)</f>
        <v>0.5</v>
      </c>
    </row>
    <row r="21" customFormat="false" ht="15.75" hidden="false" customHeight="false" outlineLevel="0" collapsed="false">
      <c r="A21" s="2" t="s">
        <v>17</v>
      </c>
      <c r="B21" s="2" t="n">
        <v>1</v>
      </c>
      <c r="C21" s="2" t="n">
        <v>1</v>
      </c>
      <c r="D21" s="2" t="s">
        <v>5</v>
      </c>
      <c r="F21" s="8" t="s">
        <v>7</v>
      </c>
      <c r="G21" s="8" t="s">
        <v>23</v>
      </c>
      <c r="H21" s="9" t="n">
        <f aca="false">(3/4)</f>
        <v>0.75</v>
      </c>
      <c r="I21" s="9" t="n">
        <f aca="false">(1/4)</f>
        <v>0.25</v>
      </c>
    </row>
    <row r="22" customFormat="false" ht="15.75" hidden="false" customHeight="false" outlineLevel="0" collapsed="false">
      <c r="F22" s="8" t="s">
        <v>7</v>
      </c>
      <c r="G22" s="8" t="s">
        <v>24</v>
      </c>
      <c r="H22" s="10" t="n">
        <f aca="false">(3/5)</f>
        <v>0.6</v>
      </c>
      <c r="I22" s="10" t="n">
        <f aca="false">(2/5)</f>
        <v>0.4</v>
      </c>
    </row>
    <row r="23" customFormat="false" ht="15.75" hidden="false" customHeight="false" outlineLevel="0" collapsed="false">
      <c r="F23" s="8" t="s">
        <v>7</v>
      </c>
      <c r="G23" s="8" t="s">
        <v>25</v>
      </c>
      <c r="H23" s="10" t="n">
        <f aca="false">(4/5)</f>
        <v>0.8</v>
      </c>
      <c r="I23" s="10" t="n">
        <f aca="false">(1/5)</f>
        <v>0.2</v>
      </c>
    </row>
    <row r="24" customFormat="false" ht="15.75" hidden="false" customHeight="false" outlineLevel="0" collapsed="false">
      <c r="F24" s="7"/>
      <c r="G24" s="7"/>
      <c r="H24" s="7"/>
      <c r="I24" s="7"/>
    </row>
    <row r="25" customFormat="false" ht="15.75" hidden="false" customHeight="false" outlineLevel="0" collapsed="false">
      <c r="F25" s="8" t="s">
        <v>8</v>
      </c>
      <c r="G25" s="8" t="s">
        <v>26</v>
      </c>
      <c r="H25" s="9" t="n">
        <f aca="false">-H19*LOG(H19,2)-I19*LOG(I19,2)</f>
        <v>1</v>
      </c>
      <c r="I25" s="7"/>
    </row>
    <row r="26" customFormat="false" ht="15.75" hidden="false" customHeight="false" outlineLevel="0" collapsed="false">
      <c r="F26" s="8" t="s">
        <v>8</v>
      </c>
      <c r="G26" s="8" t="s">
        <v>27</v>
      </c>
      <c r="H26" s="9" t="n">
        <f aca="false">-H20*LOG(H20,2)-I20*LOG(I20,2)</f>
        <v>1</v>
      </c>
      <c r="I26" s="7"/>
    </row>
    <row r="27" customFormat="false" ht="15.75" hidden="false" customHeight="false" outlineLevel="0" collapsed="false">
      <c r="F27" s="8" t="s">
        <v>8</v>
      </c>
      <c r="G27" s="8" t="s">
        <v>28</v>
      </c>
      <c r="H27" s="9" t="n">
        <f aca="false">-H21*LOG(H21,2)-I21*LOG(I21,2)</f>
        <v>0.811278124459133</v>
      </c>
      <c r="I27" s="7"/>
    </row>
    <row r="28" customFormat="false" ht="15.75" hidden="false" customHeight="false" outlineLevel="0" collapsed="false">
      <c r="F28" s="8" t="s">
        <v>8</v>
      </c>
      <c r="G28" s="8" t="s">
        <v>29</v>
      </c>
      <c r="H28" s="9" t="n">
        <f aca="false">-H22*LOG(H22,2)-I22*LOG(I22,2)</f>
        <v>0.970950594454668</v>
      </c>
      <c r="I28" s="7"/>
    </row>
    <row r="29" customFormat="false" ht="15.75" hidden="false" customHeight="false" outlineLevel="0" collapsed="false">
      <c r="F29" s="8" t="s">
        <v>8</v>
      </c>
      <c r="G29" s="8" t="s">
        <v>30</v>
      </c>
      <c r="H29" s="9" t="n">
        <f aca="false">-H23*LOG(H23,2)-I23*LOG(I23,2)</f>
        <v>0.721928094887362</v>
      </c>
      <c r="I29" s="7"/>
    </row>
    <row r="30" customFormat="false" ht="15.75" hidden="false" customHeight="false" outlineLevel="0" collapsed="false">
      <c r="F30" s="7"/>
      <c r="G30" s="7"/>
      <c r="H30" s="7"/>
      <c r="I30" s="7"/>
    </row>
    <row r="31" customFormat="false" ht="15.75" hidden="false" customHeight="false" outlineLevel="0" collapsed="false">
      <c r="F31" s="8" t="s">
        <v>8</v>
      </c>
      <c r="G31" s="8" t="s">
        <v>31</v>
      </c>
      <c r="H31" s="10" t="n">
        <f aca="false">4/20*H25+2/20*H26+4/20*H27+5/20*H28+5/20*H29</f>
        <v>0.885475297227334</v>
      </c>
      <c r="I31" s="7"/>
    </row>
    <row r="32" customFormat="false" ht="15.75" hidden="false" customHeight="false" outlineLevel="0" collapsed="false">
      <c r="F32" s="8" t="s">
        <v>19</v>
      </c>
      <c r="G32" s="8" t="s">
        <v>32</v>
      </c>
      <c r="H32" s="10" t="n">
        <f aca="false">H4-H31</f>
        <v>0.0485927581481567</v>
      </c>
      <c r="I32" s="7"/>
    </row>
    <row r="34" customFormat="false" ht="15.75" hidden="false" customHeight="false" outlineLevel="0" collapsed="false">
      <c r="F34" s="11"/>
      <c r="G34" s="11"/>
      <c r="H34" s="12" t="s">
        <v>4</v>
      </c>
      <c r="I34" s="12" t="s">
        <v>5</v>
      </c>
    </row>
    <row r="35" customFormat="false" ht="15.75" hidden="false" customHeight="false" outlineLevel="0" collapsed="false">
      <c r="F35" s="12" t="s">
        <v>7</v>
      </c>
      <c r="G35" s="12" t="s">
        <v>33</v>
      </c>
      <c r="H35" s="13" t="n">
        <f aca="false">(1/3)</f>
        <v>0.333333333333333</v>
      </c>
      <c r="I35" s="13" t="n">
        <f aca="false">(2/3)</f>
        <v>0.666666666666667</v>
      </c>
    </row>
    <row r="36" customFormat="false" ht="15.75" hidden="false" customHeight="false" outlineLevel="0" collapsed="false">
      <c r="F36" s="12" t="s">
        <v>7</v>
      </c>
      <c r="G36" s="12" t="s">
        <v>34</v>
      </c>
      <c r="H36" s="13" t="n">
        <f aca="false">(4/5)</f>
        <v>0.8</v>
      </c>
      <c r="I36" s="13" t="n">
        <f aca="false">(1/5)</f>
        <v>0.2</v>
      </c>
    </row>
    <row r="37" customFormat="false" ht="15.75" hidden="false" customHeight="false" outlineLevel="0" collapsed="false">
      <c r="F37" s="12" t="s">
        <v>7</v>
      </c>
      <c r="G37" s="12" t="s">
        <v>35</v>
      </c>
      <c r="H37" s="13" t="n">
        <f aca="false">(3/5)</f>
        <v>0.6</v>
      </c>
      <c r="I37" s="13" t="n">
        <f aca="false">(2/5)</f>
        <v>0.4</v>
      </c>
    </row>
    <row r="38" customFormat="false" ht="15.75" hidden="false" customHeight="false" outlineLevel="0" collapsed="false">
      <c r="F38" s="12" t="s">
        <v>7</v>
      </c>
      <c r="G38" s="12" t="s">
        <v>36</v>
      </c>
      <c r="H38" s="14" t="n">
        <f aca="false">(2/3)</f>
        <v>0.666666666666667</v>
      </c>
      <c r="I38" s="14" t="n">
        <f aca="false">(1/3)</f>
        <v>0.333333333333333</v>
      </c>
    </row>
    <row r="39" customFormat="false" ht="15.75" hidden="false" customHeight="false" outlineLevel="0" collapsed="false">
      <c r="F39" s="12" t="s">
        <v>7</v>
      </c>
      <c r="G39" s="12" t="s">
        <v>37</v>
      </c>
      <c r="H39" s="14" t="n">
        <f aca="false">(3/4)</f>
        <v>0.75</v>
      </c>
      <c r="I39" s="14" t="n">
        <f aca="false">(1/4)</f>
        <v>0.25</v>
      </c>
    </row>
    <row r="40" customFormat="false" ht="15.75" hidden="false" customHeight="false" outlineLevel="0" collapsed="false">
      <c r="F40" s="11"/>
      <c r="G40" s="11"/>
      <c r="H40" s="11"/>
      <c r="I40" s="11"/>
    </row>
    <row r="41" customFormat="false" ht="15.75" hidden="false" customHeight="false" outlineLevel="0" collapsed="false">
      <c r="F41" s="12" t="s">
        <v>8</v>
      </c>
      <c r="G41" s="12" t="s">
        <v>38</v>
      </c>
      <c r="H41" s="13" t="n">
        <f aca="false">-H35*LOG(H35,2)-I35*LOG(I35,2)</f>
        <v>0.91829583405449</v>
      </c>
      <c r="I41" s="11"/>
    </row>
    <row r="42" customFormat="false" ht="15.75" hidden="false" customHeight="false" outlineLevel="0" collapsed="false">
      <c r="F42" s="12" t="s">
        <v>8</v>
      </c>
      <c r="G42" s="12" t="s">
        <v>39</v>
      </c>
      <c r="H42" s="13" t="n">
        <f aca="false">-H36*LOG(H36,2)-I36*LOG(I36,2)</f>
        <v>0.721928094887362</v>
      </c>
      <c r="I42" s="11"/>
    </row>
    <row r="43" customFormat="false" ht="15.75" hidden="false" customHeight="false" outlineLevel="0" collapsed="false">
      <c r="F43" s="12" t="s">
        <v>8</v>
      </c>
      <c r="G43" s="12" t="s">
        <v>40</v>
      </c>
      <c r="H43" s="13" t="n">
        <f aca="false">-H37*LOG(H37,2)-I37*LOG(I37,2)</f>
        <v>0.970950594454668</v>
      </c>
      <c r="I43" s="11"/>
    </row>
    <row r="44" customFormat="false" ht="15.75" hidden="false" customHeight="false" outlineLevel="0" collapsed="false">
      <c r="F44" s="12" t="s">
        <v>8</v>
      </c>
      <c r="G44" s="12" t="s">
        <v>41</v>
      </c>
      <c r="H44" s="13" t="n">
        <f aca="false">-H38*LOG(H38,2)-I38*LOG(I38,2)</f>
        <v>0.91829583405449</v>
      </c>
      <c r="I44" s="11"/>
    </row>
    <row r="45" customFormat="false" ht="15.75" hidden="false" customHeight="false" outlineLevel="0" collapsed="false">
      <c r="F45" s="12" t="s">
        <v>8</v>
      </c>
      <c r="G45" s="12" t="s">
        <v>42</v>
      </c>
      <c r="H45" s="13" t="n">
        <f aca="false">-H39*LOG(H39,2)-I39*LOG(I39,2)</f>
        <v>0.811278124459133</v>
      </c>
      <c r="I45" s="11"/>
    </row>
    <row r="46" customFormat="false" ht="15.75" hidden="false" customHeight="false" outlineLevel="0" collapsed="false">
      <c r="F46" s="11"/>
      <c r="G46" s="11"/>
      <c r="H46" s="11"/>
      <c r="I46" s="11"/>
    </row>
    <row r="47" customFormat="false" ht="15.75" hidden="false" customHeight="false" outlineLevel="0" collapsed="false">
      <c r="F47" s="12" t="s">
        <v>8</v>
      </c>
      <c r="G47" s="12" t="s">
        <v>43</v>
      </c>
      <c r="H47" s="14" t="n">
        <f aca="false">3/20*H41+5/20*H42+5/20*H43+3/20*H44+4/20*H45</f>
        <v>0.860964047443681</v>
      </c>
      <c r="I47" s="11"/>
    </row>
    <row r="48" customFormat="false" ht="15.75" hidden="false" customHeight="false" outlineLevel="0" collapsed="false">
      <c r="F48" s="12" t="s">
        <v>19</v>
      </c>
      <c r="G48" s="12" t="s">
        <v>44</v>
      </c>
      <c r="H48" s="14" t="n">
        <f aca="false">H4-H47</f>
        <v>0.0731040079318098</v>
      </c>
      <c r="I48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LibreOffice/7.2.1.2$Windows_x86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2021-11-06T20:24:16Z</dcterms:modified>
  <cp:revision>1</cp:revision>
  <dc:subject/>
  <dc:title/>
</cp:coreProperties>
</file>