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Print_Area" localSheetId="0">Sheet1!$B$2:$I$28</definedName>
  </definedNames>
  <calcPr calcId="144525"/>
</workbook>
</file>

<file path=xl/calcChain.xml><?xml version="1.0" encoding="utf-8"?>
<calcChain xmlns="http://schemas.openxmlformats.org/spreadsheetml/2006/main">
  <c r="E28" i="1" l="1"/>
  <c r="F28" i="1"/>
  <c r="G28" i="1"/>
  <c r="H6" i="1"/>
  <c r="H17" i="1"/>
  <c r="I17" i="1" s="1"/>
  <c r="H26" i="1"/>
  <c r="I26" i="1" s="1"/>
  <c r="H8" i="1"/>
  <c r="I8" i="1" s="1"/>
  <c r="H19" i="1"/>
  <c r="I19" i="1" s="1"/>
  <c r="H16" i="1"/>
  <c r="I16" i="1" s="1"/>
  <c r="H20" i="1"/>
  <c r="I20" i="1" s="1"/>
  <c r="H23" i="1"/>
  <c r="I23" i="1" s="1"/>
  <c r="H25" i="1"/>
  <c r="I25" i="1" s="1"/>
  <c r="H27" i="1"/>
  <c r="I27" i="1" s="1"/>
  <c r="H5" i="1"/>
  <c r="I5" i="1" s="1"/>
  <c r="H9" i="1"/>
  <c r="I9" i="1" s="1"/>
  <c r="H10" i="1"/>
  <c r="I10" i="1" s="1"/>
  <c r="H14" i="1"/>
  <c r="I14" i="1" s="1"/>
  <c r="H24" i="1"/>
  <c r="I24" i="1" s="1"/>
  <c r="H13" i="1"/>
  <c r="I13" i="1" s="1"/>
  <c r="H4" i="1"/>
  <c r="I4" i="1" s="1"/>
  <c r="H7" i="1"/>
  <c r="I7" i="1" s="1"/>
  <c r="H15" i="1"/>
  <c r="I15" i="1" s="1"/>
  <c r="H18" i="1"/>
  <c r="I18" i="1" s="1"/>
  <c r="H21" i="1"/>
  <c r="I21" i="1" s="1"/>
  <c r="H11" i="1"/>
  <c r="I11" i="1" s="1"/>
  <c r="H22" i="1"/>
  <c r="I22" i="1" s="1"/>
  <c r="H12" i="1"/>
  <c r="I12" i="1" s="1"/>
  <c r="H28" i="1" l="1"/>
  <c r="I28" i="1" s="1"/>
  <c r="I6" i="1"/>
</calcChain>
</file>

<file path=xl/sharedStrings.xml><?xml version="1.0" encoding="utf-8"?>
<sst xmlns="http://schemas.openxmlformats.org/spreadsheetml/2006/main" count="58" uniqueCount="58">
  <si>
    <t>Village Secretariat Name</t>
  </si>
  <si>
    <t>Village Secretariat Code</t>
  </si>
  <si>
    <t>cluster__village_secretariat_id</t>
  </si>
  <si>
    <t>total_individuals_count</t>
  </si>
  <si>
    <t>survey_taken_count</t>
  </si>
  <si>
    <t>THADIKONDA</t>
  </si>
  <si>
    <t>GOIPAKA</t>
  </si>
  <si>
    <t>LUMBESU</t>
  </si>
  <si>
    <t>KONDAWADA</t>
  </si>
  <si>
    <t>R.JAMMU</t>
  </si>
  <si>
    <t>KUKKIDI</t>
  </si>
  <si>
    <t>DUDDUKHALLU</t>
  </si>
  <si>
    <t>CHEMUDUGUDA</t>
  </si>
  <si>
    <t>CHAPARAIBINNIDI</t>
  </si>
  <si>
    <t>DUMMANGI</t>
  </si>
  <si>
    <t>KEDARIPURAM</t>
  </si>
  <si>
    <t>RELLA</t>
  </si>
  <si>
    <t>MANDA</t>
  </si>
  <si>
    <t>P.AMITI</t>
  </si>
  <si>
    <t>G.L.PURAM</t>
  </si>
  <si>
    <t>ELWINPETA2</t>
  </si>
  <si>
    <t>NELLIKIKKUVA</t>
  </si>
  <si>
    <t>VANAKABADI</t>
  </si>
  <si>
    <t>ELWINPETA1</t>
  </si>
  <si>
    <t>BALESU</t>
  </si>
  <si>
    <t>IRIDI</t>
  </si>
  <si>
    <t>BEERUPADU</t>
  </si>
  <si>
    <t>JARNA</t>
  </si>
  <si>
    <t>CHINAGEESADA</t>
  </si>
  <si>
    <t>10290646</t>
  </si>
  <si>
    <t>10290635</t>
  </si>
  <si>
    <t>10290640</t>
  </si>
  <si>
    <t>10290638</t>
  </si>
  <si>
    <t>10290644</t>
  </si>
  <si>
    <t>10290639</t>
  </si>
  <si>
    <t>10290630</t>
  </si>
  <si>
    <t>10290628</t>
  </si>
  <si>
    <t>10290627</t>
  </si>
  <si>
    <t>10290631</t>
  </si>
  <si>
    <t>10290637</t>
  </si>
  <si>
    <t>10290645</t>
  </si>
  <si>
    <t>10290641</t>
  </si>
  <si>
    <t>10290643</t>
  </si>
  <si>
    <t>10290634</t>
  </si>
  <si>
    <t>10290633</t>
  </si>
  <si>
    <t>10290642</t>
  </si>
  <si>
    <t>10290647</t>
  </si>
  <si>
    <t>10290632</t>
  </si>
  <si>
    <t>10290625</t>
  </si>
  <si>
    <t>10290648</t>
  </si>
  <si>
    <t>10290626</t>
  </si>
  <si>
    <t>10290636</t>
  </si>
  <si>
    <t>10290629</t>
  </si>
  <si>
    <t>pending_survey</t>
  </si>
  <si>
    <t>pendency_percentage</t>
  </si>
  <si>
    <t>S.NO</t>
  </si>
  <si>
    <t>GRAND TOTAL:</t>
  </si>
  <si>
    <r>
      <t xml:space="preserve">EDUCATION SURVEY REPORT AS ON </t>
    </r>
    <r>
      <rPr>
        <b/>
        <sz val="20"/>
        <color rgb="FFFFFF00"/>
        <rFont val="Calibri"/>
        <family val="2"/>
        <scheme val="minor"/>
      </rPr>
      <t>02.09.2023 AT 01:00PM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</si>
</sst>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8"/>
  <sheetViews>
    <sheetView showGridLines="0" tabSelected="1" zoomScaleNormal="100" workbookViewId="0">
      <selection activeCell="P21" sqref="P21"/>
    </sheetView>
  </sheetViews>
  <sheetFormatPr defaultRowHeight="15" x14ac:dyDescent="0.25"/>
  <cols>
    <col min="1" max="1" width="4.7109375" customWidth="1"/>
    <col min="2" max="2" width="9.140625" style="3"/>
    <col min="3" max="4" width="22.7109375" style="1" customWidth="1"/>
    <col min="5" max="9" width="16.7109375" style="1" customWidth="1"/>
    <col min="10" max="10" width="4.7109375" customWidth="1"/>
  </cols>
  <sheetData>
    <row r="2" spans="1:9" ht="26.25" x14ac:dyDescent="0.4">
      <c r="B2" s="14" t="s">
        <v>57</v>
      </c>
      <c r="C2" s="14"/>
      <c r="D2" s="14"/>
      <c r="E2" s="14"/>
      <c r="F2" s="14"/>
      <c r="G2" s="14"/>
      <c r="H2" s="14"/>
      <c r="I2" s="14"/>
    </row>
    <row r="3" spans="1:9" s="2" customFormat="1" ht="30" x14ac:dyDescent="0.25">
      <c r="A3" s="12"/>
      <c r="B3" s="5" t="s">
        <v>55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53</v>
      </c>
      <c r="I3" s="5" t="s">
        <v>54</v>
      </c>
    </row>
    <row r="4" spans="1:9" s="4" customFormat="1" ht="18.75" customHeight="1" x14ac:dyDescent="0.25">
      <c r="B4" s="6">
        <v>1</v>
      </c>
      <c r="C4" s="7" t="s">
        <v>28</v>
      </c>
      <c r="D4" s="7" t="s">
        <v>52</v>
      </c>
      <c r="E4" s="7">
        <v>7650</v>
      </c>
      <c r="F4" s="7">
        <v>408</v>
      </c>
      <c r="G4" s="7">
        <v>348</v>
      </c>
      <c r="H4" s="7">
        <f>F4-G4</f>
        <v>60</v>
      </c>
      <c r="I4" s="8">
        <f>ROUND(H4/F4*100,2)</f>
        <v>14.71</v>
      </c>
    </row>
    <row r="5" spans="1:9" s="4" customFormat="1" ht="18.75" customHeight="1" x14ac:dyDescent="0.25">
      <c r="B5" s="6">
        <v>2</v>
      </c>
      <c r="C5" s="7" t="s">
        <v>6</v>
      </c>
      <c r="D5" s="7" t="s">
        <v>30</v>
      </c>
      <c r="E5" s="7">
        <v>7681</v>
      </c>
      <c r="F5" s="7">
        <v>432</v>
      </c>
      <c r="G5" s="7">
        <v>377</v>
      </c>
      <c r="H5" s="7">
        <f>F5-G5</f>
        <v>55</v>
      </c>
      <c r="I5" s="8">
        <f>ROUND(H5/F5*100,2)</f>
        <v>12.73</v>
      </c>
    </row>
    <row r="6" spans="1:9" s="4" customFormat="1" ht="18.75" customHeight="1" x14ac:dyDescent="0.25">
      <c r="B6" s="6">
        <v>3</v>
      </c>
      <c r="C6" s="7" t="s">
        <v>22</v>
      </c>
      <c r="D6" s="7" t="s">
        <v>46</v>
      </c>
      <c r="E6" s="7">
        <v>7437</v>
      </c>
      <c r="F6" s="7">
        <v>335</v>
      </c>
      <c r="G6" s="7">
        <v>296</v>
      </c>
      <c r="H6" s="7">
        <f>F6-G6</f>
        <v>39</v>
      </c>
      <c r="I6" s="8">
        <f>ROUND(H6/F6*100,2)</f>
        <v>11.64</v>
      </c>
    </row>
    <row r="7" spans="1:9" s="4" customFormat="1" ht="18.75" customHeight="1" x14ac:dyDescent="0.25">
      <c r="B7" s="6">
        <v>4</v>
      </c>
      <c r="C7" s="7" t="s">
        <v>9</v>
      </c>
      <c r="D7" s="7" t="s">
        <v>33</v>
      </c>
      <c r="E7" s="7">
        <v>7702</v>
      </c>
      <c r="F7" s="7">
        <v>506</v>
      </c>
      <c r="G7" s="7">
        <v>458</v>
      </c>
      <c r="H7" s="7">
        <f>F7-G7</f>
        <v>48</v>
      </c>
      <c r="I7" s="8">
        <f>ROUND(H7/F7*100,2)</f>
        <v>9.49</v>
      </c>
    </row>
    <row r="8" spans="1:9" s="4" customFormat="1" ht="18.75" customHeight="1" x14ac:dyDescent="0.25">
      <c r="B8" s="6">
        <v>5</v>
      </c>
      <c r="C8" s="7" t="s">
        <v>26</v>
      </c>
      <c r="D8" s="7" t="s">
        <v>50</v>
      </c>
      <c r="E8" s="7">
        <v>7647</v>
      </c>
      <c r="F8" s="7">
        <v>232</v>
      </c>
      <c r="G8" s="7">
        <v>211</v>
      </c>
      <c r="H8" s="7">
        <f>F8-G8</f>
        <v>21</v>
      </c>
      <c r="I8" s="8">
        <f>ROUND(H8/F8*100,2)</f>
        <v>9.0500000000000007</v>
      </c>
    </row>
    <row r="9" spans="1:9" s="4" customFormat="1" ht="18.75" customHeight="1" x14ac:dyDescent="0.25">
      <c r="B9" s="6">
        <v>6</v>
      </c>
      <c r="C9" s="7" t="s">
        <v>25</v>
      </c>
      <c r="D9" s="7" t="s">
        <v>49</v>
      </c>
      <c r="E9" s="7">
        <v>7438</v>
      </c>
      <c r="F9" s="7">
        <v>501</v>
      </c>
      <c r="G9" s="7">
        <v>465</v>
      </c>
      <c r="H9" s="7">
        <f>F9-G9</f>
        <v>36</v>
      </c>
      <c r="I9" s="8">
        <f>ROUND(H9/F9*100,2)</f>
        <v>7.19</v>
      </c>
    </row>
    <row r="10" spans="1:9" s="4" customFormat="1" ht="18.75" customHeight="1" x14ac:dyDescent="0.25">
      <c r="B10" s="6">
        <v>7</v>
      </c>
      <c r="C10" s="7" t="s">
        <v>5</v>
      </c>
      <c r="D10" s="7" t="s">
        <v>29</v>
      </c>
      <c r="E10" s="7">
        <v>7436</v>
      </c>
      <c r="F10" s="7">
        <v>490</v>
      </c>
      <c r="G10" s="7">
        <v>490</v>
      </c>
      <c r="H10" s="7">
        <f>F10-G10</f>
        <v>0</v>
      </c>
      <c r="I10" s="8">
        <f>ROUND(H10/F10*100,2)</f>
        <v>0</v>
      </c>
    </row>
    <row r="11" spans="1:9" s="4" customFormat="1" ht="18.75" customHeight="1" x14ac:dyDescent="0.25">
      <c r="B11" s="6">
        <v>8</v>
      </c>
      <c r="C11" s="7" t="s">
        <v>7</v>
      </c>
      <c r="D11" s="7" t="s">
        <v>31</v>
      </c>
      <c r="E11" s="7">
        <v>7699</v>
      </c>
      <c r="F11" s="7">
        <v>372</v>
      </c>
      <c r="G11" s="7">
        <v>372</v>
      </c>
      <c r="H11" s="7">
        <f>F11-G11</f>
        <v>0</v>
      </c>
      <c r="I11" s="8">
        <f>ROUND(H11/F11*100,2)</f>
        <v>0</v>
      </c>
    </row>
    <row r="12" spans="1:9" s="4" customFormat="1" ht="18.75" customHeight="1" x14ac:dyDescent="0.25">
      <c r="B12" s="6">
        <v>9</v>
      </c>
      <c r="C12" s="7" t="s">
        <v>8</v>
      </c>
      <c r="D12" s="7" t="s">
        <v>32</v>
      </c>
      <c r="E12" s="7">
        <v>7684</v>
      </c>
      <c r="F12" s="7">
        <v>518</v>
      </c>
      <c r="G12" s="7">
        <v>518</v>
      </c>
      <c r="H12" s="7">
        <f>F12-G12</f>
        <v>0</v>
      </c>
      <c r="I12" s="8">
        <f>ROUND(H12/F12*100,2)</f>
        <v>0</v>
      </c>
    </row>
    <row r="13" spans="1:9" s="4" customFormat="1" ht="18.75" customHeight="1" x14ac:dyDescent="0.25">
      <c r="B13" s="6">
        <v>10</v>
      </c>
      <c r="C13" s="7" t="s">
        <v>10</v>
      </c>
      <c r="D13" s="7" t="s">
        <v>34</v>
      </c>
      <c r="E13" s="7">
        <v>7685</v>
      </c>
      <c r="F13" s="7">
        <v>441</v>
      </c>
      <c r="G13" s="7">
        <v>441</v>
      </c>
      <c r="H13" s="7">
        <f>F13-G13</f>
        <v>0</v>
      </c>
      <c r="I13" s="8">
        <f>ROUND(H13/F13*100,2)</f>
        <v>0</v>
      </c>
    </row>
    <row r="14" spans="1:9" s="4" customFormat="1" ht="18.75" customHeight="1" x14ac:dyDescent="0.25">
      <c r="B14" s="6">
        <v>11</v>
      </c>
      <c r="C14" s="7" t="s">
        <v>11</v>
      </c>
      <c r="D14" s="7" t="s">
        <v>35</v>
      </c>
      <c r="E14" s="7">
        <v>7664</v>
      </c>
      <c r="F14" s="7">
        <v>488</v>
      </c>
      <c r="G14" s="7">
        <v>488</v>
      </c>
      <c r="H14" s="7">
        <f>F14-G14</f>
        <v>0</v>
      </c>
      <c r="I14" s="8">
        <f>ROUND(H14/F14*100,2)</f>
        <v>0</v>
      </c>
    </row>
    <row r="15" spans="1:9" s="4" customFormat="1" ht="18.75" customHeight="1" x14ac:dyDescent="0.25">
      <c r="B15" s="6">
        <v>12</v>
      </c>
      <c r="C15" s="7" t="s">
        <v>12</v>
      </c>
      <c r="D15" s="7" t="s">
        <v>36</v>
      </c>
      <c r="E15" s="7">
        <v>7649</v>
      </c>
      <c r="F15" s="7">
        <v>452</v>
      </c>
      <c r="G15" s="7">
        <v>452</v>
      </c>
      <c r="H15" s="7">
        <f>F15-G15</f>
        <v>0</v>
      </c>
      <c r="I15" s="8">
        <f>ROUND(H15/F15*100,2)</f>
        <v>0</v>
      </c>
    </row>
    <row r="16" spans="1:9" s="4" customFormat="1" ht="18.75" customHeight="1" x14ac:dyDescent="0.25">
      <c r="B16" s="6">
        <v>13</v>
      </c>
      <c r="C16" s="7" t="s">
        <v>13</v>
      </c>
      <c r="D16" s="7" t="s">
        <v>37</v>
      </c>
      <c r="E16" s="7">
        <v>7648</v>
      </c>
      <c r="F16" s="7">
        <v>532</v>
      </c>
      <c r="G16" s="7">
        <v>532</v>
      </c>
      <c r="H16" s="7">
        <f>F16-G16</f>
        <v>0</v>
      </c>
      <c r="I16" s="8">
        <f>ROUND(H16/F16*100,2)</f>
        <v>0</v>
      </c>
    </row>
    <row r="17" spans="2:9" s="4" customFormat="1" ht="18.75" customHeight="1" x14ac:dyDescent="0.25">
      <c r="B17" s="6">
        <v>14</v>
      </c>
      <c r="C17" s="7" t="s">
        <v>14</v>
      </c>
      <c r="D17" s="7" t="s">
        <v>38</v>
      </c>
      <c r="E17" s="7">
        <v>7665</v>
      </c>
      <c r="F17" s="7">
        <v>197</v>
      </c>
      <c r="G17" s="7">
        <v>197</v>
      </c>
      <c r="H17" s="7">
        <f>F17-G17</f>
        <v>0</v>
      </c>
      <c r="I17" s="8">
        <f>ROUND(H17/F17*100,2)</f>
        <v>0</v>
      </c>
    </row>
    <row r="18" spans="2:9" s="4" customFormat="1" ht="18.75" customHeight="1" x14ac:dyDescent="0.25">
      <c r="B18" s="6">
        <v>15</v>
      </c>
      <c r="C18" s="7" t="s">
        <v>15</v>
      </c>
      <c r="D18" s="7" t="s">
        <v>39</v>
      </c>
      <c r="E18" s="7">
        <v>14387</v>
      </c>
      <c r="F18" s="7">
        <v>484</v>
      </c>
      <c r="G18" s="7">
        <v>484</v>
      </c>
      <c r="H18" s="7">
        <f>F18-G18</f>
        <v>0</v>
      </c>
      <c r="I18" s="8">
        <f>ROUND(H18/F18*100,2)</f>
        <v>0</v>
      </c>
    </row>
    <row r="19" spans="2:9" s="4" customFormat="1" ht="18.75" customHeight="1" x14ac:dyDescent="0.25">
      <c r="B19" s="6">
        <v>16</v>
      </c>
      <c r="C19" s="7" t="s">
        <v>16</v>
      </c>
      <c r="D19" s="7" t="s">
        <v>40</v>
      </c>
      <c r="E19" s="7">
        <v>7435</v>
      </c>
      <c r="F19" s="7">
        <v>511</v>
      </c>
      <c r="G19" s="7">
        <v>511</v>
      </c>
      <c r="H19" s="7">
        <f>F19-G19</f>
        <v>0</v>
      </c>
      <c r="I19" s="8">
        <f>ROUND(H19/F19*100,2)</f>
        <v>0</v>
      </c>
    </row>
    <row r="20" spans="2:9" s="4" customFormat="1" ht="18.75" customHeight="1" x14ac:dyDescent="0.25">
      <c r="B20" s="6">
        <v>17</v>
      </c>
      <c r="C20" s="7" t="s">
        <v>17</v>
      </c>
      <c r="D20" s="7" t="s">
        <v>41</v>
      </c>
      <c r="E20" s="7">
        <v>6340</v>
      </c>
      <c r="F20" s="7">
        <v>173</v>
      </c>
      <c r="G20" s="7">
        <v>173</v>
      </c>
      <c r="H20" s="7">
        <f>F20-G20</f>
        <v>0</v>
      </c>
      <c r="I20" s="8">
        <f>ROUND(H20/F20*100,2)</f>
        <v>0</v>
      </c>
    </row>
    <row r="21" spans="2:9" s="4" customFormat="1" ht="18.75" customHeight="1" x14ac:dyDescent="0.25">
      <c r="B21" s="6">
        <v>18</v>
      </c>
      <c r="C21" s="7" t="s">
        <v>18</v>
      </c>
      <c r="D21" s="7" t="s">
        <v>42</v>
      </c>
      <c r="E21" s="7">
        <v>7701</v>
      </c>
      <c r="F21" s="7">
        <v>297</v>
      </c>
      <c r="G21" s="7">
        <v>297</v>
      </c>
      <c r="H21" s="7">
        <f>F21-G21</f>
        <v>0</v>
      </c>
      <c r="I21" s="8">
        <f>ROUND(H21/F21*100,2)</f>
        <v>0</v>
      </c>
    </row>
    <row r="22" spans="2:9" s="4" customFormat="1" ht="18.75" customHeight="1" x14ac:dyDescent="0.25">
      <c r="B22" s="6">
        <v>19</v>
      </c>
      <c r="C22" s="7" t="s">
        <v>19</v>
      </c>
      <c r="D22" s="7" t="s">
        <v>43</v>
      </c>
      <c r="E22" s="7">
        <v>7668</v>
      </c>
      <c r="F22" s="7">
        <v>342</v>
      </c>
      <c r="G22" s="7">
        <v>342</v>
      </c>
      <c r="H22" s="7">
        <f>F22-G22</f>
        <v>0</v>
      </c>
      <c r="I22" s="8">
        <f>ROUND(H22/F22*100,2)</f>
        <v>0</v>
      </c>
    </row>
    <row r="23" spans="2:9" s="4" customFormat="1" ht="18.75" customHeight="1" x14ac:dyDescent="0.25">
      <c r="B23" s="6">
        <v>20</v>
      </c>
      <c r="C23" s="7" t="s">
        <v>20</v>
      </c>
      <c r="D23" s="7" t="s">
        <v>44</v>
      </c>
      <c r="E23" s="7">
        <v>7667</v>
      </c>
      <c r="F23" s="7">
        <v>217</v>
      </c>
      <c r="G23" s="7">
        <v>217</v>
      </c>
      <c r="H23" s="7">
        <f>F23-G23</f>
        <v>0</v>
      </c>
      <c r="I23" s="8">
        <f>ROUND(H23/F23*100,2)</f>
        <v>0</v>
      </c>
    </row>
    <row r="24" spans="2:9" s="4" customFormat="1" ht="18.75" customHeight="1" x14ac:dyDescent="0.25">
      <c r="B24" s="6">
        <v>21</v>
      </c>
      <c r="C24" s="7" t="s">
        <v>21</v>
      </c>
      <c r="D24" s="7" t="s">
        <v>45</v>
      </c>
      <c r="E24" s="7">
        <v>7700</v>
      </c>
      <c r="F24" s="7">
        <v>259</v>
      </c>
      <c r="G24" s="7">
        <v>259</v>
      </c>
      <c r="H24" s="7">
        <f>F24-G24</f>
        <v>0</v>
      </c>
      <c r="I24" s="8">
        <f>ROUND(H24/F24*100,2)</f>
        <v>0</v>
      </c>
    </row>
    <row r="25" spans="2:9" s="4" customFormat="1" ht="18.75" customHeight="1" x14ac:dyDescent="0.25">
      <c r="B25" s="6">
        <v>22</v>
      </c>
      <c r="C25" s="7" t="s">
        <v>23</v>
      </c>
      <c r="D25" s="7" t="s">
        <v>47</v>
      </c>
      <c r="E25" s="7">
        <v>7666</v>
      </c>
      <c r="F25" s="7">
        <v>247</v>
      </c>
      <c r="G25" s="7">
        <v>247</v>
      </c>
      <c r="H25" s="7">
        <f>F25-G25</f>
        <v>0</v>
      </c>
      <c r="I25" s="8">
        <f>ROUND(H25/F25*100,2)</f>
        <v>0</v>
      </c>
    </row>
    <row r="26" spans="2:9" s="4" customFormat="1" ht="18.75" customHeight="1" x14ac:dyDescent="0.25">
      <c r="B26" s="6">
        <v>23</v>
      </c>
      <c r="C26" s="7" t="s">
        <v>24</v>
      </c>
      <c r="D26" s="7" t="s">
        <v>48</v>
      </c>
      <c r="E26" s="7">
        <v>7646</v>
      </c>
      <c r="F26" s="7">
        <v>432</v>
      </c>
      <c r="G26" s="7">
        <v>432</v>
      </c>
      <c r="H26" s="7">
        <f>F26-G26</f>
        <v>0</v>
      </c>
      <c r="I26" s="8">
        <f>ROUND(H26/F26*100,2)</f>
        <v>0</v>
      </c>
    </row>
    <row r="27" spans="2:9" s="4" customFormat="1" ht="18.75" customHeight="1" x14ac:dyDescent="0.25">
      <c r="B27" s="6">
        <v>24</v>
      </c>
      <c r="C27" s="7" t="s">
        <v>27</v>
      </c>
      <c r="D27" s="7" t="s">
        <v>51</v>
      </c>
      <c r="E27" s="7">
        <v>7682</v>
      </c>
      <c r="F27" s="7">
        <v>481</v>
      </c>
      <c r="G27" s="7">
        <v>481</v>
      </c>
      <c r="H27" s="7">
        <f>F27-G27</f>
        <v>0</v>
      </c>
      <c r="I27" s="8">
        <f>ROUND(H27/F27*100,2)</f>
        <v>0</v>
      </c>
    </row>
    <row r="28" spans="2:9" s="11" customFormat="1" ht="21" customHeight="1" x14ac:dyDescent="0.25">
      <c r="B28" s="13" t="s">
        <v>56</v>
      </c>
      <c r="C28" s="13"/>
      <c r="D28" s="13"/>
      <c r="E28" s="9">
        <f>SUM(E4:E27)</f>
        <v>188577</v>
      </c>
      <c r="F28" s="9">
        <f>SUM(F4:F27)</f>
        <v>9347</v>
      </c>
      <c r="G28" s="9">
        <f>SUM(G4:G27)</f>
        <v>9088</v>
      </c>
      <c r="H28" s="9">
        <f>SUM(H4:H27)</f>
        <v>259</v>
      </c>
      <c r="I28" s="10">
        <f t="shared" ref="I28" si="0">ROUND(H28/F28*100,2)</f>
        <v>2.77</v>
      </c>
    </row>
  </sheetData>
  <sortState ref="C4:I27">
    <sortCondition descending="1" ref="I4:I27"/>
  </sortState>
  <mergeCells count="2">
    <mergeCell ref="B28:D28"/>
    <mergeCell ref="B2:I2"/>
  </mergeCells>
  <conditionalFormatting sqref="I4:I27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4:H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/>
  <pageMargins left="0.23622047244094491" right="0.23622047244094491" top="0.31496062992125984" bottom="0.27559055118110237" header="0.31496062992125984" footer="0.31496062992125984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2023-09-02T07:39:04Z</cp:lastPrinted>
  <dcterms:created xsi:type="dcterms:W3CDTF">2023-08-30T08:23:43Z</dcterms:created>
  <dcterms:modified xsi:type="dcterms:W3CDTF">2023-09-02T08:01:35Z</dcterms:modified>
</cp:coreProperties>
</file>